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2628317dbbcf33/Mestrado Profissional em Gestão de Serviços de Saúde/TCM 2/Artigo/Dados submissão/"/>
    </mc:Choice>
  </mc:AlternateContent>
  <xr:revisionPtr revIDLastSave="93" documentId="8_{404258E4-5254-493E-B0F1-90A03B2ABFDE}" xr6:coauthVersionLast="47" xr6:coauthVersionMax="47" xr10:uidLastSave="{95BF6888-3C85-4FDF-8C63-64477CD10881}"/>
  <bookViews>
    <workbookView xWindow="45" yWindow="0" windowWidth="23250" windowHeight="15480" tabRatio="686" xr2:uid="{2EC1036E-6B06-458C-B23D-4714B76FFA2D}"/>
  </bookViews>
  <sheets>
    <sheet name="Compilado 2018-2022" sheetId="1" r:id="rId1"/>
    <sheet name="Per capita de transição 2020" sheetId="7" r:id="rId2"/>
    <sheet name="Fator Comp Transição 2020" sheetId="2" r:id="rId3"/>
    <sheet name="Inc.Financ.Crit.Populacional 21" sheetId="8" r:id="rId4"/>
    <sheet name="Fator de Correção 2021" sheetId="3" r:id="rId5"/>
    <sheet name="Inc.Financ.Crit.Populacional 22" sheetId="9" r:id="rId6"/>
    <sheet name="Fator de Correção 2022" sheetId="6" r:id="rId7"/>
    <sheet name="Tabela 5" sheetId="4" r:id="rId8"/>
    <sheet name="Montante recebido por macro" sheetId="10" r:id="rId9"/>
  </sheets>
  <definedNames>
    <definedName name="_xlnm._FilterDatabase" localSheetId="0" hidden="1">'Compilado 2018-2022'!$A$1:$AP$854</definedName>
    <definedName name="_xlnm._FilterDatabase" localSheetId="2" hidden="1">'Fator Comp Transição 2020'!$A$1:$N$198</definedName>
    <definedName name="_xlnm._FilterDatabase" localSheetId="4" hidden="1">'Fator de Correção 2021'!$A$1:$E$854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0" l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2" i="10"/>
  <c r="D16" i="10"/>
  <c r="E16" i="10"/>
  <c r="F16" i="10"/>
  <c r="G16" i="10"/>
  <c r="H16" i="10"/>
  <c r="I16" i="10"/>
  <c r="J16" i="10"/>
  <c r="K16" i="10"/>
  <c r="L16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2" i="10"/>
  <c r="C16" i="10"/>
  <c r="B16" i="10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D855" i="1"/>
  <c r="P16" i="10" l="1"/>
  <c r="O16" i="10"/>
  <c r="N16" i="10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854" i="7"/>
  <c r="N853" i="7"/>
  <c r="N852" i="7"/>
  <c r="N851" i="7"/>
  <c r="N850" i="7"/>
  <c r="N849" i="7"/>
  <c r="N848" i="7"/>
  <c r="N847" i="7"/>
  <c r="N846" i="7"/>
  <c r="N845" i="7"/>
  <c r="N844" i="7"/>
  <c r="N843" i="7"/>
  <c r="N842" i="7"/>
  <c r="N841" i="7"/>
  <c r="N840" i="7"/>
  <c r="N839" i="7"/>
  <c r="N838" i="7"/>
  <c r="N837" i="7"/>
  <c r="N836" i="7"/>
  <c r="N835" i="7"/>
  <c r="N834" i="7"/>
  <c r="N833" i="7"/>
  <c r="N832" i="7"/>
  <c r="N831" i="7"/>
  <c r="N830" i="7"/>
  <c r="N829" i="7"/>
  <c r="N828" i="7"/>
  <c r="N827" i="7"/>
  <c r="N826" i="7"/>
  <c r="N825" i="7"/>
  <c r="N824" i="7"/>
  <c r="N823" i="7"/>
  <c r="N822" i="7"/>
  <c r="N821" i="7"/>
  <c r="N820" i="7"/>
  <c r="N819" i="7"/>
  <c r="N818" i="7"/>
  <c r="N817" i="7"/>
  <c r="N816" i="7"/>
  <c r="N815" i="7"/>
  <c r="N814" i="7"/>
  <c r="N813" i="7"/>
  <c r="N812" i="7"/>
  <c r="N811" i="7"/>
  <c r="N810" i="7"/>
  <c r="N809" i="7"/>
  <c r="N808" i="7"/>
  <c r="N807" i="7"/>
  <c r="N806" i="7"/>
  <c r="N805" i="7"/>
  <c r="N804" i="7"/>
  <c r="N803" i="7"/>
  <c r="N802" i="7"/>
  <c r="N801" i="7"/>
  <c r="N800" i="7"/>
  <c r="N799" i="7"/>
  <c r="N798" i="7"/>
  <c r="N797" i="7"/>
  <c r="N796" i="7"/>
  <c r="N795" i="7"/>
  <c r="N794" i="7"/>
  <c r="N793" i="7"/>
  <c r="N792" i="7"/>
  <c r="N791" i="7"/>
  <c r="N790" i="7"/>
  <c r="N789" i="7"/>
  <c r="N788" i="7"/>
  <c r="N787" i="7"/>
  <c r="N786" i="7"/>
  <c r="N785" i="7"/>
  <c r="N784" i="7"/>
  <c r="N783" i="7"/>
  <c r="N782" i="7"/>
  <c r="N781" i="7"/>
  <c r="N780" i="7"/>
  <c r="N779" i="7"/>
  <c r="N778" i="7"/>
  <c r="N777" i="7"/>
  <c r="N776" i="7"/>
  <c r="N775" i="7"/>
  <c r="N774" i="7"/>
  <c r="N773" i="7"/>
  <c r="N772" i="7"/>
  <c r="N771" i="7"/>
  <c r="N770" i="7"/>
  <c r="N769" i="7"/>
  <c r="N768" i="7"/>
  <c r="N767" i="7"/>
  <c r="N766" i="7"/>
  <c r="N765" i="7"/>
  <c r="N764" i="7"/>
  <c r="N763" i="7"/>
  <c r="N762" i="7"/>
  <c r="N761" i="7"/>
  <c r="N760" i="7"/>
  <c r="N759" i="7"/>
  <c r="N758" i="7"/>
  <c r="N757" i="7"/>
  <c r="N756" i="7"/>
  <c r="N755" i="7"/>
  <c r="N754" i="7"/>
  <c r="N753" i="7"/>
  <c r="N752" i="7"/>
  <c r="N751" i="7"/>
  <c r="N750" i="7"/>
  <c r="N749" i="7"/>
  <c r="N748" i="7"/>
  <c r="N747" i="7"/>
  <c r="N746" i="7"/>
  <c r="N745" i="7"/>
  <c r="N744" i="7"/>
  <c r="N743" i="7"/>
  <c r="N742" i="7"/>
  <c r="N741" i="7"/>
  <c r="N740" i="7"/>
  <c r="N739" i="7"/>
  <c r="N738" i="7"/>
  <c r="N737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9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N693" i="7"/>
  <c r="N692" i="7"/>
  <c r="N691" i="7"/>
  <c r="N690" i="7"/>
  <c r="N689" i="7"/>
  <c r="N688" i="7"/>
  <c r="N687" i="7"/>
  <c r="N686" i="7"/>
  <c r="N685" i="7"/>
  <c r="N684" i="7"/>
  <c r="N683" i="7"/>
  <c r="N682" i="7"/>
  <c r="N681" i="7"/>
  <c r="N680" i="7"/>
  <c r="N679" i="7"/>
  <c r="N678" i="7"/>
  <c r="N677" i="7"/>
  <c r="N676" i="7"/>
  <c r="N675" i="7"/>
  <c r="N674" i="7"/>
  <c r="N673" i="7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7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3" i="7"/>
  <c r="N612" i="7"/>
  <c r="N611" i="7"/>
  <c r="N610" i="7"/>
  <c r="N609" i="7"/>
  <c r="N608" i="7"/>
  <c r="N607" i="7"/>
  <c r="N606" i="7"/>
  <c r="N605" i="7"/>
  <c r="N604" i="7"/>
  <c r="N603" i="7"/>
  <c r="N602" i="7"/>
  <c r="N601" i="7"/>
  <c r="N600" i="7"/>
  <c r="N599" i="7"/>
  <c r="N598" i="7"/>
  <c r="N597" i="7"/>
  <c r="N596" i="7"/>
  <c r="N595" i="7"/>
  <c r="N594" i="7"/>
  <c r="N593" i="7"/>
  <c r="N592" i="7"/>
  <c r="N591" i="7"/>
  <c r="N590" i="7"/>
  <c r="N589" i="7"/>
  <c r="N588" i="7"/>
  <c r="N587" i="7"/>
  <c r="N586" i="7"/>
  <c r="N585" i="7"/>
  <c r="N584" i="7"/>
  <c r="N583" i="7"/>
  <c r="N582" i="7"/>
  <c r="N581" i="7"/>
  <c r="N580" i="7"/>
  <c r="N579" i="7"/>
  <c r="N578" i="7"/>
  <c r="N577" i="7"/>
  <c r="N576" i="7"/>
  <c r="N575" i="7"/>
  <c r="N574" i="7"/>
  <c r="N573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9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5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B16" i="4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2" i="1"/>
  <c r="N3" i="6" l="1"/>
  <c r="N4" i="6"/>
  <c r="N5" i="6"/>
  <c r="N9" i="6"/>
  <c r="N12" i="6"/>
  <c r="N13" i="6"/>
  <c r="N14" i="6"/>
  <c r="N15" i="6"/>
  <c r="N17" i="6"/>
  <c r="N18" i="6"/>
  <c r="N19" i="6"/>
  <c r="N20" i="6"/>
  <c r="N21" i="6"/>
  <c r="N22" i="6"/>
  <c r="N23" i="6"/>
  <c r="N24" i="6"/>
  <c r="N25" i="6"/>
  <c r="N26" i="6"/>
  <c r="N27" i="6"/>
  <c r="N28" i="6"/>
  <c r="N16" i="6"/>
  <c r="N29" i="6"/>
  <c r="N30" i="6"/>
  <c r="N31" i="6"/>
  <c r="N32" i="6"/>
  <c r="N33" i="6"/>
  <c r="N34" i="6"/>
  <c r="N35" i="6"/>
  <c r="N37" i="6"/>
  <c r="N39" i="6"/>
  <c r="N40" i="6"/>
  <c r="N41" i="6"/>
  <c r="N42" i="6"/>
  <c r="N43" i="6"/>
  <c r="N45" i="6"/>
  <c r="N36" i="6"/>
  <c r="N38" i="6"/>
  <c r="N44" i="6"/>
  <c r="N46" i="6"/>
  <c r="N47" i="6"/>
  <c r="N48" i="6"/>
  <c r="N49" i="6"/>
  <c r="N50" i="6"/>
  <c r="N51" i="6"/>
  <c r="N52" i="6"/>
  <c r="N53" i="6"/>
  <c r="N54" i="6"/>
  <c r="N6" i="6"/>
  <c r="N55" i="6"/>
  <c r="N56" i="6"/>
  <c r="N57" i="6"/>
  <c r="N58" i="6"/>
  <c r="N59" i="6"/>
  <c r="N62" i="6"/>
  <c r="N63" i="6"/>
  <c r="N64" i="6"/>
  <c r="N60" i="6"/>
  <c r="N61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4" i="6"/>
  <c r="N95" i="6"/>
  <c r="N97" i="6"/>
  <c r="N96" i="6"/>
  <c r="N98" i="6"/>
  <c r="N93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8" i="6"/>
  <c r="N117" i="6"/>
  <c r="N120" i="6"/>
  <c r="N119" i="6"/>
  <c r="N121" i="6"/>
  <c r="N122" i="6"/>
  <c r="N123" i="6"/>
  <c r="N124" i="6"/>
  <c r="N125" i="6"/>
  <c r="N126" i="6"/>
  <c r="N127" i="6"/>
  <c r="N128" i="6"/>
  <c r="N129" i="6"/>
  <c r="N130" i="6"/>
  <c r="N132" i="6"/>
  <c r="N133" i="6"/>
  <c r="N131" i="6"/>
  <c r="N134" i="6"/>
  <c r="N135" i="6"/>
  <c r="N136" i="6"/>
  <c r="N137" i="6"/>
  <c r="N138" i="6"/>
  <c r="N139" i="6"/>
  <c r="N140" i="6"/>
  <c r="N141" i="6"/>
  <c r="N142" i="6"/>
  <c r="N143" i="6"/>
  <c r="N145" i="6"/>
  <c r="N146" i="6"/>
  <c r="N147" i="6"/>
  <c r="N148" i="6"/>
  <c r="N144" i="6"/>
  <c r="N149" i="6"/>
  <c r="N150" i="6"/>
  <c r="N151" i="6"/>
  <c r="N153" i="6"/>
  <c r="N154" i="6"/>
  <c r="N155" i="6"/>
  <c r="N156" i="6"/>
  <c r="N157" i="6"/>
  <c r="N158" i="6"/>
  <c r="N152" i="6"/>
  <c r="N159" i="6"/>
  <c r="N160" i="6"/>
  <c r="N161" i="6"/>
  <c r="N163" i="6"/>
  <c r="N162" i="6"/>
  <c r="N164" i="6"/>
  <c r="N165" i="6"/>
  <c r="N167" i="6"/>
  <c r="N168" i="6"/>
  <c r="N169" i="6"/>
  <c r="N170" i="6"/>
  <c r="N171" i="6"/>
  <c r="N172" i="6"/>
  <c r="N173" i="6"/>
  <c r="N174" i="6"/>
  <c r="N175" i="6"/>
  <c r="N177" i="6"/>
  <c r="N178" i="6"/>
  <c r="N179" i="6"/>
  <c r="N180" i="6"/>
  <c r="N176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23" i="6"/>
  <c r="N225" i="6"/>
  <c r="N227" i="6"/>
  <c r="N228" i="6"/>
  <c r="N226" i="6"/>
  <c r="N224" i="6"/>
  <c r="N229" i="6"/>
  <c r="N230" i="6"/>
  <c r="N231" i="6"/>
  <c r="N232" i="6"/>
  <c r="N233" i="6"/>
  <c r="N234" i="6"/>
  <c r="N166" i="6"/>
  <c r="N219" i="6"/>
  <c r="N220" i="6"/>
  <c r="N221" i="6"/>
  <c r="N222" i="6"/>
  <c r="N198" i="6"/>
  <c r="N235" i="6"/>
  <c r="N236" i="6"/>
  <c r="N237" i="6"/>
  <c r="N238" i="6"/>
  <c r="N239" i="6"/>
  <c r="N240" i="6"/>
  <c r="N241" i="6"/>
  <c r="N242" i="6"/>
  <c r="N243" i="6"/>
  <c r="N244" i="6"/>
  <c r="N246" i="6"/>
  <c r="N247" i="6"/>
  <c r="N248" i="6"/>
  <c r="N245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6" i="6"/>
  <c r="N287" i="6"/>
  <c r="N285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4" i="6"/>
  <c r="N313" i="6"/>
  <c r="N315" i="6"/>
  <c r="N316" i="6"/>
  <c r="N318" i="6"/>
  <c r="N317" i="6"/>
  <c r="N319" i="6"/>
  <c r="N320" i="6"/>
  <c r="N321" i="6"/>
  <c r="N322" i="6"/>
  <c r="N324" i="6"/>
  <c r="N323" i="6"/>
  <c r="N325" i="6"/>
  <c r="N326" i="6"/>
  <c r="N327" i="6"/>
  <c r="N328" i="6"/>
  <c r="N329" i="6"/>
  <c r="N330" i="6"/>
  <c r="N331" i="6"/>
  <c r="N332" i="6"/>
  <c r="N333" i="6"/>
  <c r="N334" i="6"/>
  <c r="N336" i="6"/>
  <c r="N337" i="6"/>
  <c r="N338" i="6"/>
  <c r="N339" i="6"/>
  <c r="N340" i="6"/>
  <c r="N341" i="6"/>
  <c r="N335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5" i="6"/>
  <c r="N383" i="6"/>
  <c r="N384" i="6"/>
  <c r="N386" i="6"/>
  <c r="N387" i="6"/>
  <c r="N388" i="6"/>
  <c r="N389" i="6"/>
  <c r="N390" i="6"/>
  <c r="N391" i="6"/>
  <c r="N392" i="6"/>
  <c r="N393" i="6"/>
  <c r="N395" i="6"/>
  <c r="N394" i="6"/>
  <c r="N396" i="6"/>
  <c r="N398" i="6"/>
  <c r="N399" i="6"/>
  <c r="N400" i="6"/>
  <c r="N401" i="6"/>
  <c r="N402" i="6"/>
  <c r="N397" i="6"/>
  <c r="N403" i="6"/>
  <c r="N404" i="6"/>
  <c r="N405" i="6"/>
  <c r="N406" i="6"/>
  <c r="N407" i="6"/>
  <c r="N408" i="6"/>
  <c r="N409" i="6"/>
  <c r="N411" i="6"/>
  <c r="N414" i="6"/>
  <c r="N410" i="6"/>
  <c r="N415" i="6"/>
  <c r="N418" i="6"/>
  <c r="N416" i="6"/>
  <c r="N417" i="6"/>
  <c r="N412" i="6"/>
  <c r="N413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9" i="6"/>
  <c r="N488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463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4" i="6"/>
  <c r="N535" i="6"/>
  <c r="N533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3" i="6"/>
  <c r="N554" i="6"/>
  <c r="N555" i="6"/>
  <c r="N556" i="6"/>
  <c r="N552" i="6"/>
  <c r="N557" i="6"/>
  <c r="N558" i="6"/>
  <c r="N560" i="6"/>
  <c r="N559" i="6"/>
  <c r="N561" i="6"/>
  <c r="N562" i="6"/>
  <c r="N563" i="6"/>
  <c r="N564" i="6"/>
  <c r="N565" i="6"/>
  <c r="N566" i="6"/>
  <c r="N567" i="6"/>
  <c r="N568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69" i="6"/>
  <c r="N587" i="6"/>
  <c r="N588" i="6"/>
  <c r="N589" i="6"/>
  <c r="N590" i="6"/>
  <c r="N591" i="6"/>
  <c r="N592" i="6"/>
  <c r="N593" i="6"/>
  <c r="N594" i="6"/>
  <c r="N595" i="6"/>
  <c r="N596" i="6"/>
  <c r="N597" i="6"/>
  <c r="N599" i="6"/>
  <c r="N598" i="6"/>
  <c r="N600" i="6"/>
  <c r="N601" i="6"/>
  <c r="N602" i="6"/>
  <c r="N603" i="6"/>
  <c r="N604" i="6"/>
  <c r="N605" i="6"/>
  <c r="N608" i="6"/>
  <c r="N609" i="6"/>
  <c r="N610" i="6"/>
  <c r="N611" i="6"/>
  <c r="N612" i="6"/>
  <c r="N613" i="6"/>
  <c r="N614" i="6"/>
  <c r="N615" i="6"/>
  <c r="N616" i="6"/>
  <c r="N617" i="6"/>
  <c r="N606" i="6"/>
  <c r="N607" i="6"/>
  <c r="N618" i="6"/>
  <c r="N619" i="6"/>
  <c r="N621" i="6"/>
  <c r="N620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9" i="6"/>
  <c r="N788" i="6"/>
  <c r="N790" i="6"/>
  <c r="N791" i="6"/>
  <c r="N792" i="6"/>
  <c r="N793" i="6"/>
  <c r="N794" i="6"/>
  <c r="N796" i="6"/>
  <c r="N795" i="6"/>
  <c r="N797" i="6"/>
  <c r="N798" i="6"/>
  <c r="N709" i="6"/>
  <c r="N710" i="6"/>
  <c r="N711" i="6"/>
  <c r="N712" i="6"/>
  <c r="N714" i="6"/>
  <c r="N715" i="6"/>
  <c r="N716" i="6"/>
  <c r="N717" i="6"/>
  <c r="N713" i="6"/>
  <c r="N718" i="6"/>
  <c r="N719" i="6"/>
  <c r="N720" i="6"/>
  <c r="N721" i="6"/>
  <c r="N722" i="6"/>
  <c r="N723" i="6"/>
  <c r="N724" i="6"/>
  <c r="N725" i="6"/>
  <c r="N726" i="6"/>
  <c r="N740" i="6"/>
  <c r="N741" i="6"/>
  <c r="N742" i="6"/>
  <c r="N743" i="6"/>
  <c r="N744" i="6"/>
  <c r="N745" i="6"/>
  <c r="N746" i="6"/>
  <c r="N747" i="6"/>
  <c r="N748" i="6"/>
  <c r="N749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4" i="6"/>
  <c r="N823" i="6"/>
  <c r="N825" i="6"/>
  <c r="N826" i="6"/>
  <c r="N822" i="6"/>
  <c r="N827" i="6"/>
  <c r="N828" i="6"/>
  <c r="N829" i="6"/>
  <c r="N830" i="6"/>
  <c r="N832" i="6"/>
  <c r="N831" i="6"/>
  <c r="N833" i="6"/>
  <c r="N834" i="6"/>
  <c r="N835" i="6"/>
  <c r="N836" i="6"/>
  <c r="N837" i="6"/>
  <c r="N839" i="6"/>
  <c r="N840" i="6"/>
  <c r="N841" i="6"/>
  <c r="N842" i="6"/>
  <c r="N844" i="6"/>
  <c r="N843" i="6"/>
  <c r="N845" i="6"/>
  <c r="N847" i="6"/>
  <c r="N848" i="6"/>
  <c r="N850" i="6"/>
  <c r="N851" i="6"/>
  <c r="N849" i="6"/>
  <c r="N852" i="6"/>
  <c r="N846" i="6"/>
  <c r="N853" i="6"/>
  <c r="N838" i="6"/>
  <c r="N854" i="6"/>
  <c r="N7" i="6"/>
  <c r="N8" i="6"/>
  <c r="N10" i="6"/>
  <c r="N11" i="6"/>
  <c r="N2" i="6"/>
  <c r="AA3" i="1" l="1"/>
  <c r="AP3" i="1" s="1"/>
  <c r="AA4" i="1"/>
  <c r="AP4" i="1" s="1"/>
  <c r="AA5" i="1"/>
  <c r="AP5" i="1" s="1"/>
  <c r="AA6" i="1"/>
  <c r="AP6" i="1" s="1"/>
  <c r="AA7" i="1"/>
  <c r="AP7" i="1" s="1"/>
  <c r="AA8" i="1"/>
  <c r="AP8" i="1" s="1"/>
  <c r="AA9" i="1"/>
  <c r="AP9" i="1" s="1"/>
  <c r="AA10" i="1"/>
  <c r="AP10" i="1" s="1"/>
  <c r="AA11" i="1"/>
  <c r="AP11" i="1" s="1"/>
  <c r="AA12" i="1"/>
  <c r="AP12" i="1" s="1"/>
  <c r="AA13" i="1"/>
  <c r="AP13" i="1" s="1"/>
  <c r="AA14" i="1"/>
  <c r="AP14" i="1" s="1"/>
  <c r="AA15" i="1"/>
  <c r="AP15" i="1" s="1"/>
  <c r="AA16" i="1"/>
  <c r="AP16" i="1" s="1"/>
  <c r="AA17" i="1"/>
  <c r="AP17" i="1" s="1"/>
  <c r="AA18" i="1"/>
  <c r="AP18" i="1" s="1"/>
  <c r="AA19" i="1"/>
  <c r="AP19" i="1" s="1"/>
  <c r="AA20" i="1"/>
  <c r="AP20" i="1" s="1"/>
  <c r="AA21" i="1"/>
  <c r="AP21" i="1" s="1"/>
  <c r="AA22" i="1"/>
  <c r="AP22" i="1" s="1"/>
  <c r="AA23" i="1"/>
  <c r="AP23" i="1" s="1"/>
  <c r="AA24" i="1"/>
  <c r="AP24" i="1" s="1"/>
  <c r="AA25" i="1"/>
  <c r="AP25" i="1" s="1"/>
  <c r="AA26" i="1"/>
  <c r="AP26" i="1" s="1"/>
  <c r="AA27" i="1"/>
  <c r="AP27" i="1" s="1"/>
  <c r="AA28" i="1"/>
  <c r="AP28" i="1" s="1"/>
  <c r="AA29" i="1"/>
  <c r="AP29" i="1" s="1"/>
  <c r="AA30" i="1"/>
  <c r="AP30" i="1" s="1"/>
  <c r="AA31" i="1"/>
  <c r="AP31" i="1" s="1"/>
  <c r="AA32" i="1"/>
  <c r="AP32" i="1" s="1"/>
  <c r="AA33" i="1"/>
  <c r="AP33" i="1" s="1"/>
  <c r="AA34" i="1"/>
  <c r="AP34" i="1" s="1"/>
  <c r="AA35" i="1"/>
  <c r="AP35" i="1" s="1"/>
  <c r="AA36" i="1"/>
  <c r="AP36" i="1" s="1"/>
  <c r="AA37" i="1"/>
  <c r="AP37" i="1" s="1"/>
  <c r="AA38" i="1"/>
  <c r="AP38" i="1" s="1"/>
  <c r="AA39" i="1"/>
  <c r="AP39" i="1" s="1"/>
  <c r="AA40" i="1"/>
  <c r="AP40" i="1" s="1"/>
  <c r="AA41" i="1"/>
  <c r="AP41" i="1" s="1"/>
  <c r="AA42" i="1"/>
  <c r="AP42" i="1" s="1"/>
  <c r="AA43" i="1"/>
  <c r="AP43" i="1" s="1"/>
  <c r="AA44" i="1"/>
  <c r="AP44" i="1" s="1"/>
  <c r="AA45" i="1"/>
  <c r="AP45" i="1" s="1"/>
  <c r="AA46" i="1"/>
  <c r="AP46" i="1" s="1"/>
  <c r="AA47" i="1"/>
  <c r="AP47" i="1" s="1"/>
  <c r="AA48" i="1"/>
  <c r="AP48" i="1" s="1"/>
  <c r="AA49" i="1"/>
  <c r="AP49" i="1" s="1"/>
  <c r="AA50" i="1"/>
  <c r="AP50" i="1" s="1"/>
  <c r="AA51" i="1"/>
  <c r="AP51" i="1" s="1"/>
  <c r="AA52" i="1"/>
  <c r="AP52" i="1" s="1"/>
  <c r="AA53" i="1"/>
  <c r="AP53" i="1" s="1"/>
  <c r="AA54" i="1"/>
  <c r="AP54" i="1" s="1"/>
  <c r="AA55" i="1"/>
  <c r="AP55" i="1" s="1"/>
  <c r="AA56" i="1"/>
  <c r="AP56" i="1" s="1"/>
  <c r="AA57" i="1"/>
  <c r="AP57" i="1" s="1"/>
  <c r="AA58" i="1"/>
  <c r="AP58" i="1" s="1"/>
  <c r="AA59" i="1"/>
  <c r="AP59" i="1" s="1"/>
  <c r="AA60" i="1"/>
  <c r="AP60" i="1" s="1"/>
  <c r="AA61" i="1"/>
  <c r="AP61" i="1" s="1"/>
  <c r="AA62" i="1"/>
  <c r="AP62" i="1" s="1"/>
  <c r="AA63" i="1"/>
  <c r="AP63" i="1" s="1"/>
  <c r="AA64" i="1"/>
  <c r="AP64" i="1" s="1"/>
  <c r="AA65" i="1"/>
  <c r="AP65" i="1" s="1"/>
  <c r="AA66" i="1"/>
  <c r="AP66" i="1" s="1"/>
  <c r="AA67" i="1"/>
  <c r="AP67" i="1" s="1"/>
  <c r="AA68" i="1"/>
  <c r="AP68" i="1" s="1"/>
  <c r="AA69" i="1"/>
  <c r="AP69" i="1" s="1"/>
  <c r="AA70" i="1"/>
  <c r="AP70" i="1" s="1"/>
  <c r="AA71" i="1"/>
  <c r="AP71" i="1" s="1"/>
  <c r="AA72" i="1"/>
  <c r="AP72" i="1" s="1"/>
  <c r="AA73" i="1"/>
  <c r="AP73" i="1" s="1"/>
  <c r="AA74" i="1"/>
  <c r="AP74" i="1" s="1"/>
  <c r="AA75" i="1"/>
  <c r="AP75" i="1" s="1"/>
  <c r="AA76" i="1"/>
  <c r="AP76" i="1" s="1"/>
  <c r="AA77" i="1"/>
  <c r="AP77" i="1" s="1"/>
  <c r="AA78" i="1"/>
  <c r="AP78" i="1" s="1"/>
  <c r="AA79" i="1"/>
  <c r="AP79" i="1" s="1"/>
  <c r="AA80" i="1"/>
  <c r="AP80" i="1" s="1"/>
  <c r="AA81" i="1"/>
  <c r="AP81" i="1" s="1"/>
  <c r="AA82" i="1"/>
  <c r="AP82" i="1" s="1"/>
  <c r="AA83" i="1"/>
  <c r="AP83" i="1" s="1"/>
  <c r="AA84" i="1"/>
  <c r="AP84" i="1" s="1"/>
  <c r="AA85" i="1"/>
  <c r="AP85" i="1" s="1"/>
  <c r="AA86" i="1"/>
  <c r="AP86" i="1" s="1"/>
  <c r="AA87" i="1"/>
  <c r="AP87" i="1" s="1"/>
  <c r="AA88" i="1"/>
  <c r="AP88" i="1" s="1"/>
  <c r="AA89" i="1"/>
  <c r="AP89" i="1" s="1"/>
  <c r="AA90" i="1"/>
  <c r="AP90" i="1" s="1"/>
  <c r="AA91" i="1"/>
  <c r="AP91" i="1" s="1"/>
  <c r="AA92" i="1"/>
  <c r="AP92" i="1" s="1"/>
  <c r="AA93" i="1"/>
  <c r="AP93" i="1" s="1"/>
  <c r="AA94" i="1"/>
  <c r="AP94" i="1" s="1"/>
  <c r="AA95" i="1"/>
  <c r="AP95" i="1" s="1"/>
  <c r="AA96" i="1"/>
  <c r="AP96" i="1" s="1"/>
  <c r="AA97" i="1"/>
  <c r="AP97" i="1" s="1"/>
  <c r="AA98" i="1"/>
  <c r="AP98" i="1" s="1"/>
  <c r="AA99" i="1"/>
  <c r="AP99" i="1" s="1"/>
  <c r="AA100" i="1"/>
  <c r="AP100" i="1" s="1"/>
  <c r="AA101" i="1"/>
  <c r="AP101" i="1" s="1"/>
  <c r="AA102" i="1"/>
  <c r="AP102" i="1" s="1"/>
  <c r="AA103" i="1"/>
  <c r="AP103" i="1" s="1"/>
  <c r="AA104" i="1"/>
  <c r="AP104" i="1" s="1"/>
  <c r="AA105" i="1"/>
  <c r="AP105" i="1" s="1"/>
  <c r="AA106" i="1"/>
  <c r="AP106" i="1" s="1"/>
  <c r="AA107" i="1"/>
  <c r="AP107" i="1" s="1"/>
  <c r="AA108" i="1"/>
  <c r="AP108" i="1" s="1"/>
  <c r="AA109" i="1"/>
  <c r="AP109" i="1" s="1"/>
  <c r="AA110" i="1"/>
  <c r="AP110" i="1" s="1"/>
  <c r="AA111" i="1"/>
  <c r="AP111" i="1" s="1"/>
  <c r="AA112" i="1"/>
  <c r="AP112" i="1" s="1"/>
  <c r="AA113" i="1"/>
  <c r="AP113" i="1" s="1"/>
  <c r="AA114" i="1"/>
  <c r="AP114" i="1" s="1"/>
  <c r="AA115" i="1"/>
  <c r="AP115" i="1" s="1"/>
  <c r="AA116" i="1"/>
  <c r="AP116" i="1" s="1"/>
  <c r="AA117" i="1"/>
  <c r="AP117" i="1" s="1"/>
  <c r="AA118" i="1"/>
  <c r="AP118" i="1" s="1"/>
  <c r="AA119" i="1"/>
  <c r="AP119" i="1" s="1"/>
  <c r="AA120" i="1"/>
  <c r="AP120" i="1" s="1"/>
  <c r="AA121" i="1"/>
  <c r="AP121" i="1" s="1"/>
  <c r="AA122" i="1"/>
  <c r="AP122" i="1" s="1"/>
  <c r="AA123" i="1"/>
  <c r="AP123" i="1" s="1"/>
  <c r="AA124" i="1"/>
  <c r="AP124" i="1" s="1"/>
  <c r="AA125" i="1"/>
  <c r="AP125" i="1" s="1"/>
  <c r="AA126" i="1"/>
  <c r="AP126" i="1" s="1"/>
  <c r="AA127" i="1"/>
  <c r="AP127" i="1" s="1"/>
  <c r="AA128" i="1"/>
  <c r="AP128" i="1" s="1"/>
  <c r="AA129" i="1"/>
  <c r="AP129" i="1" s="1"/>
  <c r="AA130" i="1"/>
  <c r="AP130" i="1" s="1"/>
  <c r="AA131" i="1"/>
  <c r="AP131" i="1" s="1"/>
  <c r="AA132" i="1"/>
  <c r="AP132" i="1" s="1"/>
  <c r="AA133" i="1"/>
  <c r="AP133" i="1" s="1"/>
  <c r="AA134" i="1"/>
  <c r="AP134" i="1" s="1"/>
  <c r="AA135" i="1"/>
  <c r="AP135" i="1" s="1"/>
  <c r="AA136" i="1"/>
  <c r="AP136" i="1" s="1"/>
  <c r="AA137" i="1"/>
  <c r="AP137" i="1" s="1"/>
  <c r="AA138" i="1"/>
  <c r="AP138" i="1" s="1"/>
  <c r="AA139" i="1"/>
  <c r="AP139" i="1" s="1"/>
  <c r="AA140" i="1"/>
  <c r="AP140" i="1" s="1"/>
  <c r="AA141" i="1"/>
  <c r="AP141" i="1" s="1"/>
  <c r="AA142" i="1"/>
  <c r="AP142" i="1" s="1"/>
  <c r="AA143" i="1"/>
  <c r="AP143" i="1" s="1"/>
  <c r="AA144" i="1"/>
  <c r="AP144" i="1" s="1"/>
  <c r="AA145" i="1"/>
  <c r="AP145" i="1" s="1"/>
  <c r="AA146" i="1"/>
  <c r="AP146" i="1" s="1"/>
  <c r="AA147" i="1"/>
  <c r="AP147" i="1" s="1"/>
  <c r="AA148" i="1"/>
  <c r="AP148" i="1" s="1"/>
  <c r="AA149" i="1"/>
  <c r="AP149" i="1" s="1"/>
  <c r="AA150" i="1"/>
  <c r="AP150" i="1" s="1"/>
  <c r="AA151" i="1"/>
  <c r="AP151" i="1" s="1"/>
  <c r="AA152" i="1"/>
  <c r="AP152" i="1" s="1"/>
  <c r="AA153" i="1"/>
  <c r="AP153" i="1" s="1"/>
  <c r="AA154" i="1"/>
  <c r="AP154" i="1" s="1"/>
  <c r="AA155" i="1"/>
  <c r="AP155" i="1" s="1"/>
  <c r="AA156" i="1"/>
  <c r="AP156" i="1" s="1"/>
  <c r="AA157" i="1"/>
  <c r="AP157" i="1" s="1"/>
  <c r="AA158" i="1"/>
  <c r="AP158" i="1" s="1"/>
  <c r="AA159" i="1"/>
  <c r="AP159" i="1" s="1"/>
  <c r="AA160" i="1"/>
  <c r="AP160" i="1" s="1"/>
  <c r="AA161" i="1"/>
  <c r="AP161" i="1" s="1"/>
  <c r="AA162" i="1"/>
  <c r="AP162" i="1" s="1"/>
  <c r="AA163" i="1"/>
  <c r="AP163" i="1" s="1"/>
  <c r="AA164" i="1"/>
  <c r="AP164" i="1" s="1"/>
  <c r="AA165" i="1"/>
  <c r="AP165" i="1" s="1"/>
  <c r="AA166" i="1"/>
  <c r="AP166" i="1" s="1"/>
  <c r="AA167" i="1"/>
  <c r="AP167" i="1" s="1"/>
  <c r="AA168" i="1"/>
  <c r="AP168" i="1" s="1"/>
  <c r="AA169" i="1"/>
  <c r="AP169" i="1" s="1"/>
  <c r="AA170" i="1"/>
  <c r="AP170" i="1" s="1"/>
  <c r="AA171" i="1"/>
  <c r="AP171" i="1" s="1"/>
  <c r="AA172" i="1"/>
  <c r="AP172" i="1" s="1"/>
  <c r="AA173" i="1"/>
  <c r="AP173" i="1" s="1"/>
  <c r="AA174" i="1"/>
  <c r="AP174" i="1" s="1"/>
  <c r="AA175" i="1"/>
  <c r="AP175" i="1" s="1"/>
  <c r="AA176" i="1"/>
  <c r="AP176" i="1" s="1"/>
  <c r="AA177" i="1"/>
  <c r="AP177" i="1" s="1"/>
  <c r="AA178" i="1"/>
  <c r="AP178" i="1" s="1"/>
  <c r="AA179" i="1"/>
  <c r="AP179" i="1" s="1"/>
  <c r="AA180" i="1"/>
  <c r="AP180" i="1" s="1"/>
  <c r="AA181" i="1"/>
  <c r="AP181" i="1" s="1"/>
  <c r="AA182" i="1"/>
  <c r="AP182" i="1" s="1"/>
  <c r="AA183" i="1"/>
  <c r="AP183" i="1" s="1"/>
  <c r="AA184" i="1"/>
  <c r="AP184" i="1" s="1"/>
  <c r="AA185" i="1"/>
  <c r="AP185" i="1" s="1"/>
  <c r="AA186" i="1"/>
  <c r="AP186" i="1" s="1"/>
  <c r="AA187" i="1"/>
  <c r="AP187" i="1" s="1"/>
  <c r="AA188" i="1"/>
  <c r="AP188" i="1" s="1"/>
  <c r="AA189" i="1"/>
  <c r="AP189" i="1" s="1"/>
  <c r="AA190" i="1"/>
  <c r="AP190" i="1" s="1"/>
  <c r="AA191" i="1"/>
  <c r="AP191" i="1" s="1"/>
  <c r="AA192" i="1"/>
  <c r="AP192" i="1" s="1"/>
  <c r="AA193" i="1"/>
  <c r="AP193" i="1" s="1"/>
  <c r="AA194" i="1"/>
  <c r="AP194" i="1" s="1"/>
  <c r="AA195" i="1"/>
  <c r="AP195" i="1" s="1"/>
  <c r="AA196" i="1"/>
  <c r="AP196" i="1" s="1"/>
  <c r="AA197" i="1"/>
  <c r="AP197" i="1" s="1"/>
  <c r="AA198" i="1"/>
  <c r="AP198" i="1" s="1"/>
  <c r="AA199" i="1"/>
  <c r="AP199" i="1" s="1"/>
  <c r="AA200" i="1"/>
  <c r="AP200" i="1" s="1"/>
  <c r="AA201" i="1"/>
  <c r="AP201" i="1" s="1"/>
  <c r="AA202" i="1"/>
  <c r="AP202" i="1" s="1"/>
  <c r="AA203" i="1"/>
  <c r="AP203" i="1" s="1"/>
  <c r="AA204" i="1"/>
  <c r="AP204" i="1" s="1"/>
  <c r="AA205" i="1"/>
  <c r="AP205" i="1" s="1"/>
  <c r="AA206" i="1"/>
  <c r="AP206" i="1" s="1"/>
  <c r="AA207" i="1"/>
  <c r="AP207" i="1" s="1"/>
  <c r="AA208" i="1"/>
  <c r="AP208" i="1" s="1"/>
  <c r="AA209" i="1"/>
  <c r="AP209" i="1" s="1"/>
  <c r="AA210" i="1"/>
  <c r="AP210" i="1" s="1"/>
  <c r="AA211" i="1"/>
  <c r="AP211" i="1" s="1"/>
  <c r="AA212" i="1"/>
  <c r="AP212" i="1" s="1"/>
  <c r="AA213" i="1"/>
  <c r="AP213" i="1" s="1"/>
  <c r="AA214" i="1"/>
  <c r="AP214" i="1" s="1"/>
  <c r="AA215" i="1"/>
  <c r="AP215" i="1" s="1"/>
  <c r="AA216" i="1"/>
  <c r="AP216" i="1" s="1"/>
  <c r="AA217" i="1"/>
  <c r="AP217" i="1" s="1"/>
  <c r="AA218" i="1"/>
  <c r="AP218" i="1" s="1"/>
  <c r="AA219" i="1"/>
  <c r="AP219" i="1" s="1"/>
  <c r="AA220" i="1"/>
  <c r="AP220" i="1" s="1"/>
  <c r="AA221" i="1"/>
  <c r="AP221" i="1" s="1"/>
  <c r="AA222" i="1"/>
  <c r="AP222" i="1" s="1"/>
  <c r="AA223" i="1"/>
  <c r="AP223" i="1" s="1"/>
  <c r="AA224" i="1"/>
  <c r="AP224" i="1" s="1"/>
  <c r="AA225" i="1"/>
  <c r="AP225" i="1" s="1"/>
  <c r="AA226" i="1"/>
  <c r="AP226" i="1" s="1"/>
  <c r="AA227" i="1"/>
  <c r="AP227" i="1" s="1"/>
  <c r="AA228" i="1"/>
  <c r="AP228" i="1" s="1"/>
  <c r="AA229" i="1"/>
  <c r="AP229" i="1" s="1"/>
  <c r="AA230" i="1"/>
  <c r="AP230" i="1" s="1"/>
  <c r="AA231" i="1"/>
  <c r="AP231" i="1" s="1"/>
  <c r="AA232" i="1"/>
  <c r="AP232" i="1" s="1"/>
  <c r="AA233" i="1"/>
  <c r="AP233" i="1" s="1"/>
  <c r="AA234" i="1"/>
  <c r="AP234" i="1" s="1"/>
  <c r="AA235" i="1"/>
  <c r="AP235" i="1" s="1"/>
  <c r="AA236" i="1"/>
  <c r="AP236" i="1" s="1"/>
  <c r="AA237" i="1"/>
  <c r="AP237" i="1" s="1"/>
  <c r="AA238" i="1"/>
  <c r="AP238" i="1" s="1"/>
  <c r="AA239" i="1"/>
  <c r="AP239" i="1" s="1"/>
  <c r="AA240" i="1"/>
  <c r="AP240" i="1" s="1"/>
  <c r="AA241" i="1"/>
  <c r="AP241" i="1" s="1"/>
  <c r="AA242" i="1"/>
  <c r="AP242" i="1" s="1"/>
  <c r="AA243" i="1"/>
  <c r="AP243" i="1" s="1"/>
  <c r="AA244" i="1"/>
  <c r="AP244" i="1" s="1"/>
  <c r="AA245" i="1"/>
  <c r="AP245" i="1" s="1"/>
  <c r="AA246" i="1"/>
  <c r="AP246" i="1" s="1"/>
  <c r="AA247" i="1"/>
  <c r="AP247" i="1" s="1"/>
  <c r="AA248" i="1"/>
  <c r="AP248" i="1" s="1"/>
  <c r="AA249" i="1"/>
  <c r="AP249" i="1" s="1"/>
  <c r="AA250" i="1"/>
  <c r="AP250" i="1" s="1"/>
  <c r="AA251" i="1"/>
  <c r="AP251" i="1" s="1"/>
  <c r="AA252" i="1"/>
  <c r="AP252" i="1" s="1"/>
  <c r="AA253" i="1"/>
  <c r="AP253" i="1" s="1"/>
  <c r="AA254" i="1"/>
  <c r="AP254" i="1" s="1"/>
  <c r="AA255" i="1"/>
  <c r="AP255" i="1" s="1"/>
  <c r="AA256" i="1"/>
  <c r="AP256" i="1" s="1"/>
  <c r="AA257" i="1"/>
  <c r="AP257" i="1" s="1"/>
  <c r="AA258" i="1"/>
  <c r="AP258" i="1" s="1"/>
  <c r="AA259" i="1"/>
  <c r="AP259" i="1" s="1"/>
  <c r="AA260" i="1"/>
  <c r="AP260" i="1" s="1"/>
  <c r="AA261" i="1"/>
  <c r="AP261" i="1" s="1"/>
  <c r="AA262" i="1"/>
  <c r="AP262" i="1" s="1"/>
  <c r="AA263" i="1"/>
  <c r="AP263" i="1" s="1"/>
  <c r="AA264" i="1"/>
  <c r="AP264" i="1" s="1"/>
  <c r="AA265" i="1"/>
  <c r="AP265" i="1" s="1"/>
  <c r="AA266" i="1"/>
  <c r="AP266" i="1" s="1"/>
  <c r="AA267" i="1"/>
  <c r="AP267" i="1" s="1"/>
  <c r="AA268" i="1"/>
  <c r="AP268" i="1" s="1"/>
  <c r="AA269" i="1"/>
  <c r="AP269" i="1" s="1"/>
  <c r="AA270" i="1"/>
  <c r="AP270" i="1" s="1"/>
  <c r="AA271" i="1"/>
  <c r="AP271" i="1" s="1"/>
  <c r="AA272" i="1"/>
  <c r="AP272" i="1" s="1"/>
  <c r="AA273" i="1"/>
  <c r="AP273" i="1" s="1"/>
  <c r="AA274" i="1"/>
  <c r="AP274" i="1" s="1"/>
  <c r="AA275" i="1"/>
  <c r="AP275" i="1" s="1"/>
  <c r="AA276" i="1"/>
  <c r="AP276" i="1" s="1"/>
  <c r="AA277" i="1"/>
  <c r="AP277" i="1" s="1"/>
  <c r="AA278" i="1"/>
  <c r="AP278" i="1" s="1"/>
  <c r="AA279" i="1"/>
  <c r="AP279" i="1" s="1"/>
  <c r="AA280" i="1"/>
  <c r="AP280" i="1" s="1"/>
  <c r="AA281" i="1"/>
  <c r="AP281" i="1" s="1"/>
  <c r="AA282" i="1"/>
  <c r="AP282" i="1" s="1"/>
  <c r="AA283" i="1"/>
  <c r="AP283" i="1" s="1"/>
  <c r="AA284" i="1"/>
  <c r="AP284" i="1" s="1"/>
  <c r="AA285" i="1"/>
  <c r="AP285" i="1" s="1"/>
  <c r="AA286" i="1"/>
  <c r="AP286" i="1" s="1"/>
  <c r="AA287" i="1"/>
  <c r="AP287" i="1" s="1"/>
  <c r="AA288" i="1"/>
  <c r="AP288" i="1" s="1"/>
  <c r="AA289" i="1"/>
  <c r="AP289" i="1" s="1"/>
  <c r="AA290" i="1"/>
  <c r="AP290" i="1" s="1"/>
  <c r="AA291" i="1"/>
  <c r="AP291" i="1" s="1"/>
  <c r="AA292" i="1"/>
  <c r="AP292" i="1" s="1"/>
  <c r="AA293" i="1"/>
  <c r="AP293" i="1" s="1"/>
  <c r="AA294" i="1"/>
  <c r="AP294" i="1" s="1"/>
  <c r="AA295" i="1"/>
  <c r="AP295" i="1" s="1"/>
  <c r="AA296" i="1"/>
  <c r="AP296" i="1" s="1"/>
  <c r="AA297" i="1"/>
  <c r="AP297" i="1" s="1"/>
  <c r="AA298" i="1"/>
  <c r="AP298" i="1" s="1"/>
  <c r="AA299" i="1"/>
  <c r="AP299" i="1" s="1"/>
  <c r="AA300" i="1"/>
  <c r="AP300" i="1" s="1"/>
  <c r="AA301" i="1"/>
  <c r="AP301" i="1" s="1"/>
  <c r="AA302" i="1"/>
  <c r="AP302" i="1" s="1"/>
  <c r="AA303" i="1"/>
  <c r="AP303" i="1" s="1"/>
  <c r="AA304" i="1"/>
  <c r="AP304" i="1" s="1"/>
  <c r="AA305" i="1"/>
  <c r="AP305" i="1" s="1"/>
  <c r="AA306" i="1"/>
  <c r="AP306" i="1" s="1"/>
  <c r="AA307" i="1"/>
  <c r="AP307" i="1" s="1"/>
  <c r="AA308" i="1"/>
  <c r="AP308" i="1" s="1"/>
  <c r="AA309" i="1"/>
  <c r="AP309" i="1" s="1"/>
  <c r="AA310" i="1"/>
  <c r="AP310" i="1" s="1"/>
  <c r="AA311" i="1"/>
  <c r="AP311" i="1" s="1"/>
  <c r="AA312" i="1"/>
  <c r="AP312" i="1" s="1"/>
  <c r="AA313" i="1"/>
  <c r="AP313" i="1" s="1"/>
  <c r="AA314" i="1"/>
  <c r="AP314" i="1" s="1"/>
  <c r="AA315" i="1"/>
  <c r="AP315" i="1" s="1"/>
  <c r="AA316" i="1"/>
  <c r="AP316" i="1" s="1"/>
  <c r="AA317" i="1"/>
  <c r="AP317" i="1" s="1"/>
  <c r="AA318" i="1"/>
  <c r="AP318" i="1" s="1"/>
  <c r="AA319" i="1"/>
  <c r="AP319" i="1" s="1"/>
  <c r="AA320" i="1"/>
  <c r="AP320" i="1" s="1"/>
  <c r="AA321" i="1"/>
  <c r="AP321" i="1" s="1"/>
  <c r="AA322" i="1"/>
  <c r="AP322" i="1" s="1"/>
  <c r="AA323" i="1"/>
  <c r="AP323" i="1" s="1"/>
  <c r="AA324" i="1"/>
  <c r="AP324" i="1" s="1"/>
  <c r="AA325" i="1"/>
  <c r="AP325" i="1" s="1"/>
  <c r="AA326" i="1"/>
  <c r="AP326" i="1" s="1"/>
  <c r="AA327" i="1"/>
  <c r="AP327" i="1" s="1"/>
  <c r="AA328" i="1"/>
  <c r="AP328" i="1" s="1"/>
  <c r="AA329" i="1"/>
  <c r="AP329" i="1" s="1"/>
  <c r="AA330" i="1"/>
  <c r="AP330" i="1" s="1"/>
  <c r="AA331" i="1"/>
  <c r="AP331" i="1" s="1"/>
  <c r="AA332" i="1"/>
  <c r="AP332" i="1" s="1"/>
  <c r="AA333" i="1"/>
  <c r="AP333" i="1" s="1"/>
  <c r="AA334" i="1"/>
  <c r="AP334" i="1" s="1"/>
  <c r="AA335" i="1"/>
  <c r="AP335" i="1" s="1"/>
  <c r="AA336" i="1"/>
  <c r="AP336" i="1" s="1"/>
  <c r="AA337" i="1"/>
  <c r="AP337" i="1" s="1"/>
  <c r="AA338" i="1"/>
  <c r="AP338" i="1" s="1"/>
  <c r="AA339" i="1"/>
  <c r="AP339" i="1" s="1"/>
  <c r="AA340" i="1"/>
  <c r="AP340" i="1" s="1"/>
  <c r="AA341" i="1"/>
  <c r="AP341" i="1" s="1"/>
  <c r="AA342" i="1"/>
  <c r="AP342" i="1" s="1"/>
  <c r="AA343" i="1"/>
  <c r="AP343" i="1" s="1"/>
  <c r="AA344" i="1"/>
  <c r="AP344" i="1" s="1"/>
  <c r="AA345" i="1"/>
  <c r="AP345" i="1" s="1"/>
  <c r="AA346" i="1"/>
  <c r="AP346" i="1" s="1"/>
  <c r="AA347" i="1"/>
  <c r="AP347" i="1" s="1"/>
  <c r="AA348" i="1"/>
  <c r="AP348" i="1" s="1"/>
  <c r="AA349" i="1"/>
  <c r="AP349" i="1" s="1"/>
  <c r="AA350" i="1"/>
  <c r="AP350" i="1" s="1"/>
  <c r="AA351" i="1"/>
  <c r="AP351" i="1" s="1"/>
  <c r="AA352" i="1"/>
  <c r="AP352" i="1" s="1"/>
  <c r="AA353" i="1"/>
  <c r="AP353" i="1" s="1"/>
  <c r="AA354" i="1"/>
  <c r="AP354" i="1" s="1"/>
  <c r="AA355" i="1"/>
  <c r="AP355" i="1" s="1"/>
  <c r="AA356" i="1"/>
  <c r="AP356" i="1" s="1"/>
  <c r="AA357" i="1"/>
  <c r="AP357" i="1" s="1"/>
  <c r="AA358" i="1"/>
  <c r="AP358" i="1" s="1"/>
  <c r="AA359" i="1"/>
  <c r="AP359" i="1" s="1"/>
  <c r="AA360" i="1"/>
  <c r="AP360" i="1" s="1"/>
  <c r="AA361" i="1"/>
  <c r="AP361" i="1" s="1"/>
  <c r="AA362" i="1"/>
  <c r="AP362" i="1" s="1"/>
  <c r="AA363" i="1"/>
  <c r="AP363" i="1" s="1"/>
  <c r="AA364" i="1"/>
  <c r="AP364" i="1" s="1"/>
  <c r="AA365" i="1"/>
  <c r="AP365" i="1" s="1"/>
  <c r="AA366" i="1"/>
  <c r="AP366" i="1" s="1"/>
  <c r="AA367" i="1"/>
  <c r="AP367" i="1" s="1"/>
  <c r="AA368" i="1"/>
  <c r="AP368" i="1" s="1"/>
  <c r="AA369" i="1"/>
  <c r="AP369" i="1" s="1"/>
  <c r="AA370" i="1"/>
  <c r="AP370" i="1" s="1"/>
  <c r="AA371" i="1"/>
  <c r="AP371" i="1" s="1"/>
  <c r="AA372" i="1"/>
  <c r="AP372" i="1" s="1"/>
  <c r="AA373" i="1"/>
  <c r="AP373" i="1" s="1"/>
  <c r="AA374" i="1"/>
  <c r="AP374" i="1" s="1"/>
  <c r="AA375" i="1"/>
  <c r="AP375" i="1" s="1"/>
  <c r="AA376" i="1"/>
  <c r="AP376" i="1" s="1"/>
  <c r="AA377" i="1"/>
  <c r="AP377" i="1" s="1"/>
  <c r="AA378" i="1"/>
  <c r="AP378" i="1" s="1"/>
  <c r="AA379" i="1"/>
  <c r="AP379" i="1" s="1"/>
  <c r="AA380" i="1"/>
  <c r="AP380" i="1" s="1"/>
  <c r="AA381" i="1"/>
  <c r="AP381" i="1" s="1"/>
  <c r="AA382" i="1"/>
  <c r="AP382" i="1" s="1"/>
  <c r="AA383" i="1"/>
  <c r="AP383" i="1" s="1"/>
  <c r="AA384" i="1"/>
  <c r="AP384" i="1" s="1"/>
  <c r="AA385" i="1"/>
  <c r="AP385" i="1" s="1"/>
  <c r="AA386" i="1"/>
  <c r="AP386" i="1" s="1"/>
  <c r="AA387" i="1"/>
  <c r="AP387" i="1" s="1"/>
  <c r="AA388" i="1"/>
  <c r="AP388" i="1" s="1"/>
  <c r="AA389" i="1"/>
  <c r="AP389" i="1" s="1"/>
  <c r="AA390" i="1"/>
  <c r="AP390" i="1" s="1"/>
  <c r="AA391" i="1"/>
  <c r="AP391" i="1" s="1"/>
  <c r="AA392" i="1"/>
  <c r="AP392" i="1" s="1"/>
  <c r="AA393" i="1"/>
  <c r="AP393" i="1" s="1"/>
  <c r="AA394" i="1"/>
  <c r="AP394" i="1" s="1"/>
  <c r="AA395" i="1"/>
  <c r="AP395" i="1" s="1"/>
  <c r="AA396" i="1"/>
  <c r="AP396" i="1" s="1"/>
  <c r="AA397" i="1"/>
  <c r="AP397" i="1" s="1"/>
  <c r="AA398" i="1"/>
  <c r="AP398" i="1" s="1"/>
  <c r="AA399" i="1"/>
  <c r="AP399" i="1" s="1"/>
  <c r="AA400" i="1"/>
  <c r="AP400" i="1" s="1"/>
  <c r="AA401" i="1"/>
  <c r="AP401" i="1" s="1"/>
  <c r="AA402" i="1"/>
  <c r="AP402" i="1" s="1"/>
  <c r="AA403" i="1"/>
  <c r="AP403" i="1" s="1"/>
  <c r="AA404" i="1"/>
  <c r="AP404" i="1" s="1"/>
  <c r="AA405" i="1"/>
  <c r="AP405" i="1" s="1"/>
  <c r="AA406" i="1"/>
  <c r="AP406" i="1" s="1"/>
  <c r="AA407" i="1"/>
  <c r="AP407" i="1" s="1"/>
  <c r="AA408" i="1"/>
  <c r="AP408" i="1" s="1"/>
  <c r="AA409" i="1"/>
  <c r="AP409" i="1" s="1"/>
  <c r="AA410" i="1"/>
  <c r="AP410" i="1" s="1"/>
  <c r="AA411" i="1"/>
  <c r="AP411" i="1" s="1"/>
  <c r="AA412" i="1"/>
  <c r="AP412" i="1" s="1"/>
  <c r="AA413" i="1"/>
  <c r="AP413" i="1" s="1"/>
  <c r="AA414" i="1"/>
  <c r="AP414" i="1" s="1"/>
  <c r="AA415" i="1"/>
  <c r="AP415" i="1" s="1"/>
  <c r="AA416" i="1"/>
  <c r="AP416" i="1" s="1"/>
  <c r="AA417" i="1"/>
  <c r="AP417" i="1" s="1"/>
  <c r="AA418" i="1"/>
  <c r="AP418" i="1" s="1"/>
  <c r="AA419" i="1"/>
  <c r="AP419" i="1" s="1"/>
  <c r="AA420" i="1"/>
  <c r="AP420" i="1" s="1"/>
  <c r="AA421" i="1"/>
  <c r="AP421" i="1" s="1"/>
  <c r="AA422" i="1"/>
  <c r="AP422" i="1" s="1"/>
  <c r="AA423" i="1"/>
  <c r="AP423" i="1" s="1"/>
  <c r="AA424" i="1"/>
  <c r="AP424" i="1" s="1"/>
  <c r="AA425" i="1"/>
  <c r="AP425" i="1" s="1"/>
  <c r="AA426" i="1"/>
  <c r="AP426" i="1" s="1"/>
  <c r="AA427" i="1"/>
  <c r="AP427" i="1" s="1"/>
  <c r="AA428" i="1"/>
  <c r="AP428" i="1" s="1"/>
  <c r="AA429" i="1"/>
  <c r="AP429" i="1" s="1"/>
  <c r="AA430" i="1"/>
  <c r="AP430" i="1" s="1"/>
  <c r="AA431" i="1"/>
  <c r="AP431" i="1" s="1"/>
  <c r="AA432" i="1"/>
  <c r="AP432" i="1" s="1"/>
  <c r="AA433" i="1"/>
  <c r="AP433" i="1" s="1"/>
  <c r="AA434" i="1"/>
  <c r="AP434" i="1" s="1"/>
  <c r="AA435" i="1"/>
  <c r="AP435" i="1" s="1"/>
  <c r="AA436" i="1"/>
  <c r="AP436" i="1" s="1"/>
  <c r="AA437" i="1"/>
  <c r="AP437" i="1" s="1"/>
  <c r="AA438" i="1"/>
  <c r="AP438" i="1" s="1"/>
  <c r="AA439" i="1"/>
  <c r="AP439" i="1" s="1"/>
  <c r="AA440" i="1"/>
  <c r="AP440" i="1" s="1"/>
  <c r="AA441" i="1"/>
  <c r="AP441" i="1" s="1"/>
  <c r="AA442" i="1"/>
  <c r="AP442" i="1" s="1"/>
  <c r="AA443" i="1"/>
  <c r="AP443" i="1" s="1"/>
  <c r="AA444" i="1"/>
  <c r="AP444" i="1" s="1"/>
  <c r="AA445" i="1"/>
  <c r="AP445" i="1" s="1"/>
  <c r="AA446" i="1"/>
  <c r="AP446" i="1" s="1"/>
  <c r="AA447" i="1"/>
  <c r="AP447" i="1" s="1"/>
  <c r="AA448" i="1"/>
  <c r="AP448" i="1" s="1"/>
  <c r="AA449" i="1"/>
  <c r="AP449" i="1" s="1"/>
  <c r="AA450" i="1"/>
  <c r="AP450" i="1" s="1"/>
  <c r="AA451" i="1"/>
  <c r="AP451" i="1" s="1"/>
  <c r="AA452" i="1"/>
  <c r="AP452" i="1" s="1"/>
  <c r="AA453" i="1"/>
  <c r="AP453" i="1" s="1"/>
  <c r="AA454" i="1"/>
  <c r="AP454" i="1" s="1"/>
  <c r="AA455" i="1"/>
  <c r="AP455" i="1" s="1"/>
  <c r="AA456" i="1"/>
  <c r="AP456" i="1" s="1"/>
  <c r="AA457" i="1"/>
  <c r="AP457" i="1" s="1"/>
  <c r="AA458" i="1"/>
  <c r="AP458" i="1" s="1"/>
  <c r="AA459" i="1"/>
  <c r="AP459" i="1" s="1"/>
  <c r="AA460" i="1"/>
  <c r="AP460" i="1" s="1"/>
  <c r="AA461" i="1"/>
  <c r="AP461" i="1" s="1"/>
  <c r="AA462" i="1"/>
  <c r="AP462" i="1" s="1"/>
  <c r="AA463" i="1"/>
  <c r="AP463" i="1" s="1"/>
  <c r="AA464" i="1"/>
  <c r="AP464" i="1" s="1"/>
  <c r="AA465" i="1"/>
  <c r="AP465" i="1" s="1"/>
  <c r="AA466" i="1"/>
  <c r="AP466" i="1" s="1"/>
  <c r="AA467" i="1"/>
  <c r="AP467" i="1" s="1"/>
  <c r="AA468" i="1"/>
  <c r="AP468" i="1" s="1"/>
  <c r="AA469" i="1"/>
  <c r="AP469" i="1" s="1"/>
  <c r="AA470" i="1"/>
  <c r="AP470" i="1" s="1"/>
  <c r="AA471" i="1"/>
  <c r="AP471" i="1" s="1"/>
  <c r="AA472" i="1"/>
  <c r="AP472" i="1" s="1"/>
  <c r="AA473" i="1"/>
  <c r="AP473" i="1" s="1"/>
  <c r="AA474" i="1"/>
  <c r="AP474" i="1" s="1"/>
  <c r="AA475" i="1"/>
  <c r="AP475" i="1" s="1"/>
  <c r="AA476" i="1"/>
  <c r="AP476" i="1" s="1"/>
  <c r="AA477" i="1"/>
  <c r="AP477" i="1" s="1"/>
  <c r="AA478" i="1"/>
  <c r="AP478" i="1" s="1"/>
  <c r="AA479" i="1"/>
  <c r="AP479" i="1" s="1"/>
  <c r="AA480" i="1"/>
  <c r="AP480" i="1" s="1"/>
  <c r="AA481" i="1"/>
  <c r="AP481" i="1" s="1"/>
  <c r="AA482" i="1"/>
  <c r="AP482" i="1" s="1"/>
  <c r="AA483" i="1"/>
  <c r="AP483" i="1" s="1"/>
  <c r="AA484" i="1"/>
  <c r="AP484" i="1" s="1"/>
  <c r="AA485" i="1"/>
  <c r="AP485" i="1" s="1"/>
  <c r="AA486" i="1"/>
  <c r="AP486" i="1" s="1"/>
  <c r="AA487" i="1"/>
  <c r="AP487" i="1" s="1"/>
  <c r="AA488" i="1"/>
  <c r="AP488" i="1" s="1"/>
  <c r="AA489" i="1"/>
  <c r="AP489" i="1" s="1"/>
  <c r="AA490" i="1"/>
  <c r="AP490" i="1" s="1"/>
  <c r="AA491" i="1"/>
  <c r="AP491" i="1" s="1"/>
  <c r="AA492" i="1"/>
  <c r="AP492" i="1" s="1"/>
  <c r="AA493" i="1"/>
  <c r="AP493" i="1" s="1"/>
  <c r="AA494" i="1"/>
  <c r="AP494" i="1" s="1"/>
  <c r="AA495" i="1"/>
  <c r="AP495" i="1" s="1"/>
  <c r="AA496" i="1"/>
  <c r="AP496" i="1" s="1"/>
  <c r="AA497" i="1"/>
  <c r="AP497" i="1" s="1"/>
  <c r="AA498" i="1"/>
  <c r="AP498" i="1" s="1"/>
  <c r="AA499" i="1"/>
  <c r="AP499" i="1" s="1"/>
  <c r="AA500" i="1"/>
  <c r="AP500" i="1" s="1"/>
  <c r="AA501" i="1"/>
  <c r="AP501" i="1" s="1"/>
  <c r="AA502" i="1"/>
  <c r="AP502" i="1" s="1"/>
  <c r="AA503" i="1"/>
  <c r="AP503" i="1" s="1"/>
  <c r="AA504" i="1"/>
  <c r="AP504" i="1" s="1"/>
  <c r="AA505" i="1"/>
  <c r="AP505" i="1" s="1"/>
  <c r="AA506" i="1"/>
  <c r="AP506" i="1" s="1"/>
  <c r="AA507" i="1"/>
  <c r="AP507" i="1" s="1"/>
  <c r="AA508" i="1"/>
  <c r="AP508" i="1" s="1"/>
  <c r="AA509" i="1"/>
  <c r="AP509" i="1" s="1"/>
  <c r="AA510" i="1"/>
  <c r="AP510" i="1" s="1"/>
  <c r="AA511" i="1"/>
  <c r="AP511" i="1" s="1"/>
  <c r="AA512" i="1"/>
  <c r="AP512" i="1" s="1"/>
  <c r="AA513" i="1"/>
  <c r="AP513" i="1" s="1"/>
  <c r="AA514" i="1"/>
  <c r="AP514" i="1" s="1"/>
  <c r="AA515" i="1"/>
  <c r="AP515" i="1" s="1"/>
  <c r="AA516" i="1"/>
  <c r="AP516" i="1" s="1"/>
  <c r="AA517" i="1"/>
  <c r="AP517" i="1" s="1"/>
  <c r="AA518" i="1"/>
  <c r="AP518" i="1" s="1"/>
  <c r="AA519" i="1"/>
  <c r="AP519" i="1" s="1"/>
  <c r="AA520" i="1"/>
  <c r="AP520" i="1" s="1"/>
  <c r="AA521" i="1"/>
  <c r="AP521" i="1" s="1"/>
  <c r="AA522" i="1"/>
  <c r="AP522" i="1" s="1"/>
  <c r="AA523" i="1"/>
  <c r="AP523" i="1" s="1"/>
  <c r="AA524" i="1"/>
  <c r="AP524" i="1" s="1"/>
  <c r="AA525" i="1"/>
  <c r="AP525" i="1" s="1"/>
  <c r="AA526" i="1"/>
  <c r="AP526" i="1" s="1"/>
  <c r="AA527" i="1"/>
  <c r="AP527" i="1" s="1"/>
  <c r="AA528" i="1"/>
  <c r="AP528" i="1" s="1"/>
  <c r="AA529" i="1"/>
  <c r="AP529" i="1" s="1"/>
  <c r="AA530" i="1"/>
  <c r="AP530" i="1" s="1"/>
  <c r="AA531" i="1"/>
  <c r="AP531" i="1" s="1"/>
  <c r="AA532" i="1"/>
  <c r="AP532" i="1" s="1"/>
  <c r="AA533" i="1"/>
  <c r="AP533" i="1" s="1"/>
  <c r="AA534" i="1"/>
  <c r="AP534" i="1" s="1"/>
  <c r="AA535" i="1"/>
  <c r="AP535" i="1" s="1"/>
  <c r="AA536" i="1"/>
  <c r="AP536" i="1" s="1"/>
  <c r="AA537" i="1"/>
  <c r="AP537" i="1" s="1"/>
  <c r="AA538" i="1"/>
  <c r="AP538" i="1" s="1"/>
  <c r="AA539" i="1"/>
  <c r="AP539" i="1" s="1"/>
  <c r="AA540" i="1"/>
  <c r="AP540" i="1" s="1"/>
  <c r="AA541" i="1"/>
  <c r="AP541" i="1" s="1"/>
  <c r="AA542" i="1"/>
  <c r="AP542" i="1" s="1"/>
  <c r="AA543" i="1"/>
  <c r="AP543" i="1" s="1"/>
  <c r="AA544" i="1"/>
  <c r="AP544" i="1" s="1"/>
  <c r="AA545" i="1"/>
  <c r="AP545" i="1" s="1"/>
  <c r="AA546" i="1"/>
  <c r="AP546" i="1" s="1"/>
  <c r="AA547" i="1"/>
  <c r="AP547" i="1" s="1"/>
  <c r="AA548" i="1"/>
  <c r="AP548" i="1" s="1"/>
  <c r="AA549" i="1"/>
  <c r="AP549" i="1" s="1"/>
  <c r="AA550" i="1"/>
  <c r="AP550" i="1" s="1"/>
  <c r="AA551" i="1"/>
  <c r="AP551" i="1" s="1"/>
  <c r="AA552" i="1"/>
  <c r="AP552" i="1" s="1"/>
  <c r="AA553" i="1"/>
  <c r="AP553" i="1" s="1"/>
  <c r="AA554" i="1"/>
  <c r="AP554" i="1" s="1"/>
  <c r="AA555" i="1"/>
  <c r="AP555" i="1" s="1"/>
  <c r="AA556" i="1"/>
  <c r="AP556" i="1" s="1"/>
  <c r="AA557" i="1"/>
  <c r="AP557" i="1" s="1"/>
  <c r="AA558" i="1"/>
  <c r="AP558" i="1" s="1"/>
  <c r="AA559" i="1"/>
  <c r="AP559" i="1" s="1"/>
  <c r="AA560" i="1"/>
  <c r="AP560" i="1" s="1"/>
  <c r="AA561" i="1"/>
  <c r="AP561" i="1" s="1"/>
  <c r="AA562" i="1"/>
  <c r="AP562" i="1" s="1"/>
  <c r="AA563" i="1"/>
  <c r="AP563" i="1" s="1"/>
  <c r="AA564" i="1"/>
  <c r="AP564" i="1" s="1"/>
  <c r="AA565" i="1"/>
  <c r="AP565" i="1" s="1"/>
  <c r="AA566" i="1"/>
  <c r="AP566" i="1" s="1"/>
  <c r="AA567" i="1"/>
  <c r="AP567" i="1" s="1"/>
  <c r="AA568" i="1"/>
  <c r="AP568" i="1" s="1"/>
  <c r="AA569" i="1"/>
  <c r="AP569" i="1" s="1"/>
  <c r="AA570" i="1"/>
  <c r="AP570" i="1" s="1"/>
  <c r="AA571" i="1"/>
  <c r="AP571" i="1" s="1"/>
  <c r="AA572" i="1"/>
  <c r="AP572" i="1" s="1"/>
  <c r="AA573" i="1"/>
  <c r="AP573" i="1" s="1"/>
  <c r="AA574" i="1"/>
  <c r="AP574" i="1" s="1"/>
  <c r="AA575" i="1"/>
  <c r="AP575" i="1" s="1"/>
  <c r="AA576" i="1"/>
  <c r="AP576" i="1" s="1"/>
  <c r="AA577" i="1"/>
  <c r="AP577" i="1" s="1"/>
  <c r="AA578" i="1"/>
  <c r="AP578" i="1" s="1"/>
  <c r="AA579" i="1"/>
  <c r="AP579" i="1" s="1"/>
  <c r="AA580" i="1"/>
  <c r="AP580" i="1" s="1"/>
  <c r="AA581" i="1"/>
  <c r="AP581" i="1" s="1"/>
  <c r="AA582" i="1"/>
  <c r="AP582" i="1" s="1"/>
  <c r="AA583" i="1"/>
  <c r="AP583" i="1" s="1"/>
  <c r="AA584" i="1"/>
  <c r="AP584" i="1" s="1"/>
  <c r="AA585" i="1"/>
  <c r="AP585" i="1" s="1"/>
  <c r="AA586" i="1"/>
  <c r="AP586" i="1" s="1"/>
  <c r="AA587" i="1"/>
  <c r="AP587" i="1" s="1"/>
  <c r="AA588" i="1"/>
  <c r="AP588" i="1" s="1"/>
  <c r="AA589" i="1"/>
  <c r="AP589" i="1" s="1"/>
  <c r="AA590" i="1"/>
  <c r="AP590" i="1" s="1"/>
  <c r="AA591" i="1"/>
  <c r="AP591" i="1" s="1"/>
  <c r="AA592" i="1"/>
  <c r="AP592" i="1" s="1"/>
  <c r="AA593" i="1"/>
  <c r="AP593" i="1" s="1"/>
  <c r="AA594" i="1"/>
  <c r="AP594" i="1" s="1"/>
  <c r="AA595" i="1"/>
  <c r="AP595" i="1" s="1"/>
  <c r="AA596" i="1"/>
  <c r="AP596" i="1" s="1"/>
  <c r="AA597" i="1"/>
  <c r="AP597" i="1" s="1"/>
  <c r="AA598" i="1"/>
  <c r="AP598" i="1" s="1"/>
  <c r="AA599" i="1"/>
  <c r="AP599" i="1" s="1"/>
  <c r="AA600" i="1"/>
  <c r="AP600" i="1" s="1"/>
  <c r="AA601" i="1"/>
  <c r="AP601" i="1" s="1"/>
  <c r="AA602" i="1"/>
  <c r="AP602" i="1" s="1"/>
  <c r="AA603" i="1"/>
  <c r="AP603" i="1" s="1"/>
  <c r="AA604" i="1"/>
  <c r="AP604" i="1" s="1"/>
  <c r="AA605" i="1"/>
  <c r="AP605" i="1" s="1"/>
  <c r="AA606" i="1"/>
  <c r="AP606" i="1" s="1"/>
  <c r="AA607" i="1"/>
  <c r="AP607" i="1" s="1"/>
  <c r="AA608" i="1"/>
  <c r="AP608" i="1" s="1"/>
  <c r="AA609" i="1"/>
  <c r="AP609" i="1" s="1"/>
  <c r="AA610" i="1"/>
  <c r="AP610" i="1" s="1"/>
  <c r="AA611" i="1"/>
  <c r="AP611" i="1" s="1"/>
  <c r="AA612" i="1"/>
  <c r="AP612" i="1" s="1"/>
  <c r="AA613" i="1"/>
  <c r="AP613" i="1" s="1"/>
  <c r="AA614" i="1"/>
  <c r="AP614" i="1" s="1"/>
  <c r="AA615" i="1"/>
  <c r="AP615" i="1" s="1"/>
  <c r="AA616" i="1"/>
  <c r="AP616" i="1" s="1"/>
  <c r="AA617" i="1"/>
  <c r="AP617" i="1" s="1"/>
  <c r="AA618" i="1"/>
  <c r="AP618" i="1" s="1"/>
  <c r="AA619" i="1"/>
  <c r="AP619" i="1" s="1"/>
  <c r="AA620" i="1"/>
  <c r="AP620" i="1" s="1"/>
  <c r="AA621" i="1"/>
  <c r="AP621" i="1" s="1"/>
  <c r="AA622" i="1"/>
  <c r="AP622" i="1" s="1"/>
  <c r="AA623" i="1"/>
  <c r="AP623" i="1" s="1"/>
  <c r="AA624" i="1"/>
  <c r="AP624" i="1" s="1"/>
  <c r="AA625" i="1"/>
  <c r="AP625" i="1" s="1"/>
  <c r="AA626" i="1"/>
  <c r="AP626" i="1" s="1"/>
  <c r="AA627" i="1"/>
  <c r="AP627" i="1" s="1"/>
  <c r="AA628" i="1"/>
  <c r="AP628" i="1" s="1"/>
  <c r="AA629" i="1"/>
  <c r="AP629" i="1" s="1"/>
  <c r="AA630" i="1"/>
  <c r="AP630" i="1" s="1"/>
  <c r="AA631" i="1"/>
  <c r="AP631" i="1" s="1"/>
  <c r="AA632" i="1"/>
  <c r="AP632" i="1" s="1"/>
  <c r="AA633" i="1"/>
  <c r="AP633" i="1" s="1"/>
  <c r="AA634" i="1"/>
  <c r="AP634" i="1" s="1"/>
  <c r="AA635" i="1"/>
  <c r="AP635" i="1" s="1"/>
  <c r="AA636" i="1"/>
  <c r="AP636" i="1" s="1"/>
  <c r="AA637" i="1"/>
  <c r="AP637" i="1" s="1"/>
  <c r="AA638" i="1"/>
  <c r="AP638" i="1" s="1"/>
  <c r="AA639" i="1"/>
  <c r="AP639" i="1" s="1"/>
  <c r="AA640" i="1"/>
  <c r="AP640" i="1" s="1"/>
  <c r="AA641" i="1"/>
  <c r="AP641" i="1" s="1"/>
  <c r="AA642" i="1"/>
  <c r="AP642" i="1" s="1"/>
  <c r="AA643" i="1"/>
  <c r="AP643" i="1" s="1"/>
  <c r="AA644" i="1"/>
  <c r="AP644" i="1" s="1"/>
  <c r="AA645" i="1"/>
  <c r="AP645" i="1" s="1"/>
  <c r="AA646" i="1"/>
  <c r="AP646" i="1" s="1"/>
  <c r="AA647" i="1"/>
  <c r="AP647" i="1" s="1"/>
  <c r="AA648" i="1"/>
  <c r="AP648" i="1" s="1"/>
  <c r="AA649" i="1"/>
  <c r="AP649" i="1" s="1"/>
  <c r="AA650" i="1"/>
  <c r="AP650" i="1" s="1"/>
  <c r="AA651" i="1"/>
  <c r="AP651" i="1" s="1"/>
  <c r="AA652" i="1"/>
  <c r="AP652" i="1" s="1"/>
  <c r="AA653" i="1"/>
  <c r="AP653" i="1" s="1"/>
  <c r="AA654" i="1"/>
  <c r="AP654" i="1" s="1"/>
  <c r="AA655" i="1"/>
  <c r="AP655" i="1" s="1"/>
  <c r="AA656" i="1"/>
  <c r="AP656" i="1" s="1"/>
  <c r="AA657" i="1"/>
  <c r="AP657" i="1" s="1"/>
  <c r="AA658" i="1"/>
  <c r="AP658" i="1" s="1"/>
  <c r="AA659" i="1"/>
  <c r="AP659" i="1" s="1"/>
  <c r="AA660" i="1"/>
  <c r="AP660" i="1" s="1"/>
  <c r="AA661" i="1"/>
  <c r="AP661" i="1" s="1"/>
  <c r="AA662" i="1"/>
  <c r="AP662" i="1" s="1"/>
  <c r="AA663" i="1"/>
  <c r="AP663" i="1" s="1"/>
  <c r="AA664" i="1"/>
  <c r="AP664" i="1" s="1"/>
  <c r="AA665" i="1"/>
  <c r="AP665" i="1" s="1"/>
  <c r="AA666" i="1"/>
  <c r="AP666" i="1" s="1"/>
  <c r="AA667" i="1"/>
  <c r="AP667" i="1" s="1"/>
  <c r="AA668" i="1"/>
  <c r="AP668" i="1" s="1"/>
  <c r="AA669" i="1"/>
  <c r="AP669" i="1" s="1"/>
  <c r="AA670" i="1"/>
  <c r="AP670" i="1" s="1"/>
  <c r="AA671" i="1"/>
  <c r="AP671" i="1" s="1"/>
  <c r="AA672" i="1"/>
  <c r="AP672" i="1" s="1"/>
  <c r="AA673" i="1"/>
  <c r="AP673" i="1" s="1"/>
  <c r="AA674" i="1"/>
  <c r="AP674" i="1" s="1"/>
  <c r="AA675" i="1"/>
  <c r="AP675" i="1" s="1"/>
  <c r="AA676" i="1"/>
  <c r="AP676" i="1" s="1"/>
  <c r="AA677" i="1"/>
  <c r="AP677" i="1" s="1"/>
  <c r="AA678" i="1"/>
  <c r="AP678" i="1" s="1"/>
  <c r="AA679" i="1"/>
  <c r="AP679" i="1" s="1"/>
  <c r="AA680" i="1"/>
  <c r="AP680" i="1" s="1"/>
  <c r="AA681" i="1"/>
  <c r="AP681" i="1" s="1"/>
  <c r="AA682" i="1"/>
  <c r="AP682" i="1" s="1"/>
  <c r="AA683" i="1"/>
  <c r="AP683" i="1" s="1"/>
  <c r="AA684" i="1"/>
  <c r="AP684" i="1" s="1"/>
  <c r="AA685" i="1"/>
  <c r="AP685" i="1" s="1"/>
  <c r="AA686" i="1"/>
  <c r="AP686" i="1" s="1"/>
  <c r="AA687" i="1"/>
  <c r="AP687" i="1" s="1"/>
  <c r="AA688" i="1"/>
  <c r="AP688" i="1" s="1"/>
  <c r="AA689" i="1"/>
  <c r="AP689" i="1" s="1"/>
  <c r="AA690" i="1"/>
  <c r="AP690" i="1" s="1"/>
  <c r="AA691" i="1"/>
  <c r="AP691" i="1" s="1"/>
  <c r="AA692" i="1"/>
  <c r="AP692" i="1" s="1"/>
  <c r="AA693" i="1"/>
  <c r="AP693" i="1" s="1"/>
  <c r="AA694" i="1"/>
  <c r="AP694" i="1" s="1"/>
  <c r="AA695" i="1"/>
  <c r="AP695" i="1" s="1"/>
  <c r="AA696" i="1"/>
  <c r="AP696" i="1" s="1"/>
  <c r="AA697" i="1"/>
  <c r="AP697" i="1" s="1"/>
  <c r="AA698" i="1"/>
  <c r="AP698" i="1" s="1"/>
  <c r="AA699" i="1"/>
  <c r="AP699" i="1" s="1"/>
  <c r="AA700" i="1"/>
  <c r="AP700" i="1" s="1"/>
  <c r="AA701" i="1"/>
  <c r="AP701" i="1" s="1"/>
  <c r="AA702" i="1"/>
  <c r="AP702" i="1" s="1"/>
  <c r="AA703" i="1"/>
  <c r="AP703" i="1" s="1"/>
  <c r="AA704" i="1"/>
  <c r="AP704" i="1" s="1"/>
  <c r="AA705" i="1"/>
  <c r="AP705" i="1" s="1"/>
  <c r="AA706" i="1"/>
  <c r="AP706" i="1" s="1"/>
  <c r="AA707" i="1"/>
  <c r="AP707" i="1" s="1"/>
  <c r="AA708" i="1"/>
  <c r="AP708" i="1" s="1"/>
  <c r="AA709" i="1"/>
  <c r="AP709" i="1" s="1"/>
  <c r="AA710" i="1"/>
  <c r="AP710" i="1" s="1"/>
  <c r="AA711" i="1"/>
  <c r="AP711" i="1" s="1"/>
  <c r="AA712" i="1"/>
  <c r="AP712" i="1" s="1"/>
  <c r="AA713" i="1"/>
  <c r="AP713" i="1" s="1"/>
  <c r="AA714" i="1"/>
  <c r="AP714" i="1" s="1"/>
  <c r="AA715" i="1"/>
  <c r="AP715" i="1" s="1"/>
  <c r="AA716" i="1"/>
  <c r="AP716" i="1" s="1"/>
  <c r="AA717" i="1"/>
  <c r="AP717" i="1" s="1"/>
  <c r="AA718" i="1"/>
  <c r="AP718" i="1" s="1"/>
  <c r="AA719" i="1"/>
  <c r="AP719" i="1" s="1"/>
  <c r="AA720" i="1"/>
  <c r="AP720" i="1" s="1"/>
  <c r="AA721" i="1"/>
  <c r="AP721" i="1" s="1"/>
  <c r="AA722" i="1"/>
  <c r="AP722" i="1" s="1"/>
  <c r="AA723" i="1"/>
  <c r="AP723" i="1" s="1"/>
  <c r="AA724" i="1"/>
  <c r="AP724" i="1" s="1"/>
  <c r="AA725" i="1"/>
  <c r="AP725" i="1" s="1"/>
  <c r="AA726" i="1"/>
  <c r="AP726" i="1" s="1"/>
  <c r="AA727" i="1"/>
  <c r="AP727" i="1" s="1"/>
  <c r="AA728" i="1"/>
  <c r="AP728" i="1" s="1"/>
  <c r="AA729" i="1"/>
  <c r="AP729" i="1" s="1"/>
  <c r="AA730" i="1"/>
  <c r="AP730" i="1" s="1"/>
  <c r="AA731" i="1"/>
  <c r="AP731" i="1" s="1"/>
  <c r="AA732" i="1"/>
  <c r="AP732" i="1" s="1"/>
  <c r="AA733" i="1"/>
  <c r="AP733" i="1" s="1"/>
  <c r="AA734" i="1"/>
  <c r="AP734" i="1" s="1"/>
  <c r="AA735" i="1"/>
  <c r="AP735" i="1" s="1"/>
  <c r="AA736" i="1"/>
  <c r="AP736" i="1" s="1"/>
  <c r="AA737" i="1"/>
  <c r="AP737" i="1" s="1"/>
  <c r="AA738" i="1"/>
  <c r="AP738" i="1" s="1"/>
  <c r="AA739" i="1"/>
  <c r="AP739" i="1" s="1"/>
  <c r="AA740" i="1"/>
  <c r="AP740" i="1" s="1"/>
  <c r="AA741" i="1"/>
  <c r="AP741" i="1" s="1"/>
  <c r="AA742" i="1"/>
  <c r="AP742" i="1" s="1"/>
  <c r="AA743" i="1"/>
  <c r="AP743" i="1" s="1"/>
  <c r="AA744" i="1"/>
  <c r="AP744" i="1" s="1"/>
  <c r="AA745" i="1"/>
  <c r="AP745" i="1" s="1"/>
  <c r="AA746" i="1"/>
  <c r="AP746" i="1" s="1"/>
  <c r="AA747" i="1"/>
  <c r="AP747" i="1" s="1"/>
  <c r="AA748" i="1"/>
  <c r="AP748" i="1" s="1"/>
  <c r="AA749" i="1"/>
  <c r="AP749" i="1" s="1"/>
  <c r="AA750" i="1"/>
  <c r="AP750" i="1" s="1"/>
  <c r="AA751" i="1"/>
  <c r="AP751" i="1" s="1"/>
  <c r="AA752" i="1"/>
  <c r="AP752" i="1" s="1"/>
  <c r="AA753" i="1"/>
  <c r="AP753" i="1" s="1"/>
  <c r="AA754" i="1"/>
  <c r="AP754" i="1" s="1"/>
  <c r="AA755" i="1"/>
  <c r="AP755" i="1" s="1"/>
  <c r="AA756" i="1"/>
  <c r="AP756" i="1" s="1"/>
  <c r="AA757" i="1"/>
  <c r="AP757" i="1" s="1"/>
  <c r="AA758" i="1"/>
  <c r="AP758" i="1" s="1"/>
  <c r="AA759" i="1"/>
  <c r="AP759" i="1" s="1"/>
  <c r="AA760" i="1"/>
  <c r="AP760" i="1" s="1"/>
  <c r="AA761" i="1"/>
  <c r="AP761" i="1" s="1"/>
  <c r="AA762" i="1"/>
  <c r="AP762" i="1" s="1"/>
  <c r="AA763" i="1"/>
  <c r="AP763" i="1" s="1"/>
  <c r="AA764" i="1"/>
  <c r="AP764" i="1" s="1"/>
  <c r="AA765" i="1"/>
  <c r="AP765" i="1" s="1"/>
  <c r="AA766" i="1"/>
  <c r="AP766" i="1" s="1"/>
  <c r="AA767" i="1"/>
  <c r="AP767" i="1" s="1"/>
  <c r="AA768" i="1"/>
  <c r="AP768" i="1" s="1"/>
  <c r="AA769" i="1"/>
  <c r="AP769" i="1" s="1"/>
  <c r="AA770" i="1"/>
  <c r="AP770" i="1" s="1"/>
  <c r="AA771" i="1"/>
  <c r="AP771" i="1" s="1"/>
  <c r="AA772" i="1"/>
  <c r="AP772" i="1" s="1"/>
  <c r="AA773" i="1"/>
  <c r="AP773" i="1" s="1"/>
  <c r="AA774" i="1"/>
  <c r="AP774" i="1" s="1"/>
  <c r="AA775" i="1"/>
  <c r="AP775" i="1" s="1"/>
  <c r="AA776" i="1"/>
  <c r="AP776" i="1" s="1"/>
  <c r="AA777" i="1"/>
  <c r="AP777" i="1" s="1"/>
  <c r="AA778" i="1"/>
  <c r="AP778" i="1" s="1"/>
  <c r="AA779" i="1"/>
  <c r="AP779" i="1" s="1"/>
  <c r="AA780" i="1"/>
  <c r="AP780" i="1" s="1"/>
  <c r="AA781" i="1"/>
  <c r="AP781" i="1" s="1"/>
  <c r="AA782" i="1"/>
  <c r="AP782" i="1" s="1"/>
  <c r="AA783" i="1"/>
  <c r="AP783" i="1" s="1"/>
  <c r="AA784" i="1"/>
  <c r="AP784" i="1" s="1"/>
  <c r="AA785" i="1"/>
  <c r="AP785" i="1" s="1"/>
  <c r="AA786" i="1"/>
  <c r="AP786" i="1" s="1"/>
  <c r="AA787" i="1"/>
  <c r="AP787" i="1" s="1"/>
  <c r="AA788" i="1"/>
  <c r="AP788" i="1" s="1"/>
  <c r="AA789" i="1"/>
  <c r="AP789" i="1" s="1"/>
  <c r="AA790" i="1"/>
  <c r="AP790" i="1" s="1"/>
  <c r="AA791" i="1"/>
  <c r="AP791" i="1" s="1"/>
  <c r="AA792" i="1"/>
  <c r="AP792" i="1" s="1"/>
  <c r="AA793" i="1"/>
  <c r="AP793" i="1" s="1"/>
  <c r="AA794" i="1"/>
  <c r="AP794" i="1" s="1"/>
  <c r="AA795" i="1"/>
  <c r="AP795" i="1" s="1"/>
  <c r="AA796" i="1"/>
  <c r="AP796" i="1" s="1"/>
  <c r="AA797" i="1"/>
  <c r="AP797" i="1" s="1"/>
  <c r="AA798" i="1"/>
  <c r="AP798" i="1" s="1"/>
  <c r="AA799" i="1"/>
  <c r="AP799" i="1" s="1"/>
  <c r="AA800" i="1"/>
  <c r="AP800" i="1" s="1"/>
  <c r="AA801" i="1"/>
  <c r="AP801" i="1" s="1"/>
  <c r="AA802" i="1"/>
  <c r="AP802" i="1" s="1"/>
  <c r="AA803" i="1"/>
  <c r="AP803" i="1" s="1"/>
  <c r="AA804" i="1"/>
  <c r="AP804" i="1" s="1"/>
  <c r="AA805" i="1"/>
  <c r="AP805" i="1" s="1"/>
  <c r="AA806" i="1"/>
  <c r="AP806" i="1" s="1"/>
  <c r="AA807" i="1"/>
  <c r="AP807" i="1" s="1"/>
  <c r="AA808" i="1"/>
  <c r="AP808" i="1" s="1"/>
  <c r="AA809" i="1"/>
  <c r="AP809" i="1" s="1"/>
  <c r="AA810" i="1"/>
  <c r="AP810" i="1" s="1"/>
  <c r="AA811" i="1"/>
  <c r="AP811" i="1" s="1"/>
  <c r="AA812" i="1"/>
  <c r="AP812" i="1" s="1"/>
  <c r="AA813" i="1"/>
  <c r="AP813" i="1" s="1"/>
  <c r="AA814" i="1"/>
  <c r="AP814" i="1" s="1"/>
  <c r="AA815" i="1"/>
  <c r="AP815" i="1" s="1"/>
  <c r="AA816" i="1"/>
  <c r="AP816" i="1" s="1"/>
  <c r="AA817" i="1"/>
  <c r="AP817" i="1" s="1"/>
  <c r="AA818" i="1"/>
  <c r="AP818" i="1" s="1"/>
  <c r="AA819" i="1"/>
  <c r="AP819" i="1" s="1"/>
  <c r="AA820" i="1"/>
  <c r="AP820" i="1" s="1"/>
  <c r="AA821" i="1"/>
  <c r="AP821" i="1" s="1"/>
  <c r="AA822" i="1"/>
  <c r="AP822" i="1" s="1"/>
  <c r="AA823" i="1"/>
  <c r="AP823" i="1" s="1"/>
  <c r="AA824" i="1"/>
  <c r="AP824" i="1" s="1"/>
  <c r="AA825" i="1"/>
  <c r="AP825" i="1" s="1"/>
  <c r="AA826" i="1"/>
  <c r="AP826" i="1" s="1"/>
  <c r="AA827" i="1"/>
  <c r="AP827" i="1" s="1"/>
  <c r="AA828" i="1"/>
  <c r="AP828" i="1" s="1"/>
  <c r="AA829" i="1"/>
  <c r="AP829" i="1" s="1"/>
  <c r="AA830" i="1"/>
  <c r="AP830" i="1" s="1"/>
  <c r="AA831" i="1"/>
  <c r="AP831" i="1" s="1"/>
  <c r="AA832" i="1"/>
  <c r="AP832" i="1" s="1"/>
  <c r="AA833" i="1"/>
  <c r="AP833" i="1" s="1"/>
  <c r="AA834" i="1"/>
  <c r="AP834" i="1" s="1"/>
  <c r="AA835" i="1"/>
  <c r="AP835" i="1" s="1"/>
  <c r="AA836" i="1"/>
  <c r="AP836" i="1" s="1"/>
  <c r="AA837" i="1"/>
  <c r="AP837" i="1" s="1"/>
  <c r="AA838" i="1"/>
  <c r="AP838" i="1" s="1"/>
  <c r="AA839" i="1"/>
  <c r="AP839" i="1" s="1"/>
  <c r="AA840" i="1"/>
  <c r="AP840" i="1" s="1"/>
  <c r="AA841" i="1"/>
  <c r="AP841" i="1" s="1"/>
  <c r="AA842" i="1"/>
  <c r="AP842" i="1" s="1"/>
  <c r="AA843" i="1"/>
  <c r="AP843" i="1" s="1"/>
  <c r="AA844" i="1"/>
  <c r="AP844" i="1" s="1"/>
  <c r="AA845" i="1"/>
  <c r="AP845" i="1" s="1"/>
  <c r="AA846" i="1"/>
  <c r="AP846" i="1" s="1"/>
  <c r="AA847" i="1"/>
  <c r="AP847" i="1" s="1"/>
  <c r="AA848" i="1"/>
  <c r="AP848" i="1" s="1"/>
  <c r="AA849" i="1"/>
  <c r="AP849" i="1" s="1"/>
  <c r="AA850" i="1"/>
  <c r="AP850" i="1" s="1"/>
  <c r="AA851" i="1"/>
  <c r="AP851" i="1" s="1"/>
  <c r="AA852" i="1"/>
  <c r="AP852" i="1" s="1"/>
  <c r="AA853" i="1"/>
  <c r="AP853" i="1" s="1"/>
  <c r="AA854" i="1"/>
  <c r="AP854" i="1" s="1"/>
  <c r="AA2" i="1"/>
  <c r="AP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2" i="1"/>
  <c r="O7" i="4" l="1"/>
  <c r="P7" i="4" s="1"/>
  <c r="O3" i="4"/>
  <c r="P3" i="4" s="1"/>
  <c r="O10" i="4"/>
  <c r="P10" i="4" s="1"/>
  <c r="O11" i="4"/>
  <c r="P11" i="4" s="1"/>
  <c r="O14" i="4"/>
  <c r="P14" i="4" s="1"/>
  <c r="AN490" i="1"/>
  <c r="AN426" i="1"/>
  <c r="AN362" i="1"/>
  <c r="AN298" i="1"/>
  <c r="AN234" i="1"/>
  <c r="AN186" i="1"/>
  <c r="O13" i="4"/>
  <c r="P13" i="4" s="1"/>
  <c r="O9" i="4"/>
  <c r="P9" i="4" s="1"/>
  <c r="O5" i="4"/>
  <c r="P5" i="4" s="1"/>
  <c r="O15" i="4"/>
  <c r="P15" i="4" s="1"/>
  <c r="O12" i="4"/>
  <c r="P12" i="4" s="1"/>
  <c r="O4" i="4"/>
  <c r="P4" i="4" s="1"/>
  <c r="O6" i="4"/>
  <c r="P6" i="4" s="1"/>
  <c r="O8" i="4"/>
  <c r="P8" i="4" s="1"/>
  <c r="O2" i="4"/>
  <c r="AN846" i="1"/>
  <c r="AN830" i="1"/>
  <c r="AN814" i="1"/>
  <c r="AN798" i="1"/>
  <c r="AN782" i="1"/>
  <c r="AN766" i="1"/>
  <c r="AN750" i="1"/>
  <c r="AN742" i="1"/>
  <c r="AN726" i="1"/>
  <c r="AN718" i="1"/>
  <c r="AN710" i="1"/>
  <c r="AN702" i="1"/>
  <c r="AN694" i="1"/>
  <c r="AN686" i="1"/>
  <c r="AN854" i="1"/>
  <c r="AN838" i="1"/>
  <c r="AN822" i="1"/>
  <c r="AN806" i="1"/>
  <c r="AN790" i="1"/>
  <c r="AN774" i="1"/>
  <c r="AN758" i="1"/>
  <c r="AN734" i="1"/>
  <c r="AN679" i="1"/>
  <c r="AN663" i="1"/>
  <c r="AN623" i="1"/>
  <c r="AN615" i="1"/>
  <c r="AN599" i="1"/>
  <c r="AN559" i="1"/>
  <c r="AN551" i="1"/>
  <c r="AN535" i="1"/>
  <c r="AN495" i="1"/>
  <c r="AN487" i="1"/>
  <c r="AN471" i="1"/>
  <c r="AN431" i="1"/>
  <c r="AN423" i="1"/>
  <c r="AN407" i="1"/>
  <c r="AN367" i="1"/>
  <c r="AN359" i="1"/>
  <c r="AN343" i="1"/>
  <c r="AN303" i="1"/>
  <c r="AN295" i="1"/>
  <c r="AN279" i="1"/>
  <c r="AN239" i="1"/>
  <c r="AN231" i="1"/>
  <c r="AN215" i="1"/>
  <c r="AN175" i="1"/>
  <c r="AN167" i="1"/>
  <c r="AN151" i="1"/>
  <c r="AN111" i="1"/>
  <c r="AN103" i="1"/>
  <c r="AN87" i="1"/>
  <c r="AN47" i="1"/>
  <c r="AN39" i="1"/>
  <c r="AN23" i="1"/>
  <c r="AN849" i="1"/>
  <c r="AN841" i="1"/>
  <c r="AN833" i="1"/>
  <c r="AN825" i="1"/>
  <c r="AN817" i="1"/>
  <c r="AN809" i="1"/>
  <c r="AN801" i="1"/>
  <c r="AN793" i="1"/>
  <c r="AN785" i="1"/>
  <c r="AN777" i="1"/>
  <c r="AN769" i="1"/>
  <c r="AN761" i="1"/>
  <c r="AN753" i="1"/>
  <c r="AN745" i="1"/>
  <c r="AN737" i="1"/>
  <c r="AN729" i="1"/>
  <c r="AN721" i="1"/>
  <c r="AN713" i="1"/>
  <c r="AN705" i="1"/>
  <c r="AN697" i="1"/>
  <c r="AN689" i="1"/>
  <c r="AN681" i="1"/>
  <c r="AN850" i="1"/>
  <c r="AN842" i="1"/>
  <c r="AN834" i="1"/>
  <c r="AN826" i="1"/>
  <c r="AN674" i="1"/>
  <c r="AN642" i="1"/>
  <c r="AN634" i="1"/>
  <c r="AN578" i="1"/>
  <c r="AN570" i="1"/>
  <c r="AN130" i="1"/>
  <c r="AN66" i="1"/>
  <c r="AN618" i="1"/>
  <c r="AN554" i="1"/>
  <c r="AN853" i="1"/>
  <c r="AN845" i="1"/>
  <c r="AN837" i="1"/>
  <c r="AN829" i="1"/>
  <c r="AN821" i="1"/>
  <c r="AN813" i="1"/>
  <c r="AN805" i="1"/>
  <c r="AN797" i="1"/>
  <c r="AN789" i="1"/>
  <c r="AN781" i="1"/>
  <c r="AN773" i="1"/>
  <c r="AN765" i="1"/>
  <c r="AN757" i="1"/>
  <c r="AN749" i="1"/>
  <c r="AN741" i="1"/>
  <c r="AN733" i="1"/>
  <c r="AN725" i="1"/>
  <c r="AN844" i="1"/>
  <c r="AN828" i="1"/>
  <c r="AN820" i="1"/>
  <c r="AN796" i="1"/>
  <c r="AN780" i="1"/>
  <c r="AN764" i="1"/>
  <c r="AN748" i="1"/>
  <c r="AN732" i="1"/>
  <c r="AN708" i="1"/>
  <c r="AN692" i="1"/>
  <c r="AN676" i="1"/>
  <c r="AN660" i="1"/>
  <c r="AN644" i="1"/>
  <c r="AN628" i="1"/>
  <c r="AN620" i="1"/>
  <c r="AN604" i="1"/>
  <c r="AN588" i="1"/>
  <c r="AN572" i="1"/>
  <c r="AN556" i="1"/>
  <c r="AN540" i="1"/>
  <c r="AN524" i="1"/>
  <c r="AN500" i="1"/>
  <c r="AN484" i="1"/>
  <c r="AN468" i="1"/>
  <c r="AN460" i="1"/>
  <c r="AN444" i="1"/>
  <c r="AN436" i="1"/>
  <c r="AN428" i="1"/>
  <c r="AN420" i="1"/>
  <c r="AN412" i="1"/>
  <c r="AN396" i="1"/>
  <c r="AN388" i="1"/>
  <c r="AN380" i="1"/>
  <c r="AN372" i="1"/>
  <c r="AN364" i="1"/>
  <c r="AN356" i="1"/>
  <c r="AN348" i="1"/>
  <c r="AN340" i="1"/>
  <c r="AN332" i="1"/>
  <c r="AN324" i="1"/>
  <c r="AN316" i="1"/>
  <c r="AN308" i="1"/>
  <c r="AN300" i="1"/>
  <c r="AN292" i="1"/>
  <c r="AN284" i="1"/>
  <c r="AN276" i="1"/>
  <c r="AN268" i="1"/>
  <c r="AN260" i="1"/>
  <c r="AN252" i="1"/>
  <c r="AN244" i="1"/>
  <c r="AN236" i="1"/>
  <c r="AN228" i="1"/>
  <c r="AN220" i="1"/>
  <c r="AN212" i="1"/>
  <c r="AN204" i="1"/>
  <c r="AN196" i="1"/>
  <c r="AN188" i="1"/>
  <c r="AN180" i="1"/>
  <c r="AN172" i="1"/>
  <c r="AN164" i="1"/>
  <c r="AN156" i="1"/>
  <c r="AN148" i="1"/>
  <c r="AN140" i="1"/>
  <c r="AN132" i="1"/>
  <c r="AN124" i="1"/>
  <c r="AN116" i="1"/>
  <c r="AN108" i="1"/>
  <c r="AN100" i="1"/>
  <c r="AN92" i="1"/>
  <c r="AN84" i="1"/>
  <c r="AN76" i="1"/>
  <c r="AN68" i="1"/>
  <c r="AN60" i="1"/>
  <c r="AN52" i="1"/>
  <c r="AN44" i="1"/>
  <c r="AN36" i="1"/>
  <c r="AN28" i="1"/>
  <c r="AN20" i="1"/>
  <c r="AN12" i="1"/>
  <c r="AN4" i="1"/>
  <c r="AN852" i="1"/>
  <c r="AN836" i="1"/>
  <c r="AN812" i="1"/>
  <c r="AN804" i="1"/>
  <c r="AN788" i="1"/>
  <c r="AN772" i="1"/>
  <c r="AN756" i="1"/>
  <c r="AN740" i="1"/>
  <c r="AN724" i="1"/>
  <c r="AN716" i="1"/>
  <c r="AN700" i="1"/>
  <c r="AN684" i="1"/>
  <c r="AN668" i="1"/>
  <c r="AN652" i="1"/>
  <c r="AN636" i="1"/>
  <c r="AN612" i="1"/>
  <c r="AN596" i="1"/>
  <c r="AN580" i="1"/>
  <c r="AN564" i="1"/>
  <c r="AN548" i="1"/>
  <c r="AN532" i="1"/>
  <c r="AN516" i="1"/>
  <c r="AN508" i="1"/>
  <c r="AN492" i="1"/>
  <c r="AN476" i="1"/>
  <c r="AN452" i="1"/>
  <c r="AN404" i="1"/>
  <c r="AN514" i="1"/>
  <c r="AN506" i="1"/>
  <c r="AN450" i="1"/>
  <c r="AN442" i="1"/>
  <c r="AN386" i="1"/>
  <c r="AN378" i="1"/>
  <c r="AN322" i="1"/>
  <c r="AN314" i="1"/>
  <c r="AN258" i="1"/>
  <c r="AN250" i="1"/>
  <c r="AN194" i="1"/>
  <c r="AN673" i="1"/>
  <c r="AN665" i="1"/>
  <c r="AN657" i="1"/>
  <c r="AN649" i="1"/>
  <c r="AN641" i="1"/>
  <c r="AN633" i="1"/>
  <c r="AN625" i="1"/>
  <c r="AN617" i="1"/>
  <c r="AN609" i="1"/>
  <c r="AN601" i="1"/>
  <c r="AN593" i="1"/>
  <c r="AN585" i="1"/>
  <c r="AN577" i="1"/>
  <c r="AN569" i="1"/>
  <c r="AN561" i="1"/>
  <c r="AN553" i="1"/>
  <c r="AN545" i="1"/>
  <c r="AN537" i="1"/>
  <c r="AN529" i="1"/>
  <c r="AN521" i="1"/>
  <c r="AN513" i="1"/>
  <c r="AN505" i="1"/>
  <c r="AN497" i="1"/>
  <c r="AN489" i="1"/>
  <c r="AN481" i="1"/>
  <c r="AN473" i="1"/>
  <c r="AN465" i="1"/>
  <c r="AN457" i="1"/>
  <c r="AN449" i="1"/>
  <c r="AN441" i="1"/>
  <c r="AN433" i="1"/>
  <c r="AN425" i="1"/>
  <c r="AN417" i="1"/>
  <c r="AN409" i="1"/>
  <c r="AN401" i="1"/>
  <c r="AN393" i="1"/>
  <c r="AN385" i="1"/>
  <c r="AN377" i="1"/>
  <c r="AN369" i="1"/>
  <c r="AN361" i="1"/>
  <c r="AN353" i="1"/>
  <c r="AN345" i="1"/>
  <c r="AN337" i="1"/>
  <c r="AN329" i="1"/>
  <c r="AN321" i="1"/>
  <c r="AN313" i="1"/>
  <c r="AN305" i="1"/>
  <c r="AN297" i="1"/>
  <c r="AN289" i="1"/>
  <c r="AN281" i="1"/>
  <c r="AN273" i="1"/>
  <c r="AN265" i="1"/>
  <c r="AN257" i="1"/>
  <c r="AN249" i="1"/>
  <c r="AN241" i="1"/>
  <c r="AN233" i="1"/>
  <c r="AN225" i="1"/>
  <c r="AN217" i="1"/>
  <c r="AN209" i="1"/>
  <c r="AN201" i="1"/>
  <c r="AN193" i="1"/>
  <c r="AN185" i="1"/>
  <c r="AN177" i="1"/>
  <c r="AN169" i="1"/>
  <c r="AN161" i="1"/>
  <c r="AN153" i="1"/>
  <c r="AN145" i="1"/>
  <c r="AN137" i="1"/>
  <c r="AN12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170" i="1"/>
  <c r="AN122" i="1"/>
  <c r="AN106" i="1"/>
  <c r="AN58" i="1"/>
  <c r="AN42" i="1"/>
  <c r="AN851" i="1"/>
  <c r="AN843" i="1"/>
  <c r="AN835" i="1"/>
  <c r="AN827" i="1"/>
  <c r="AN819" i="1"/>
  <c r="AN811" i="1"/>
  <c r="AN803" i="1"/>
  <c r="AN795" i="1"/>
  <c r="AN787" i="1"/>
  <c r="AN779" i="1"/>
  <c r="AN771" i="1"/>
  <c r="AN763" i="1"/>
  <c r="AN755" i="1"/>
  <c r="AN747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43" i="1"/>
  <c r="AN635" i="1"/>
  <c r="AN627" i="1"/>
  <c r="AN619" i="1"/>
  <c r="AN611" i="1"/>
  <c r="AN603" i="1"/>
  <c r="AN595" i="1"/>
  <c r="AN587" i="1"/>
  <c r="AN579" i="1"/>
  <c r="AN571" i="1"/>
  <c r="AN563" i="1"/>
  <c r="AN555" i="1"/>
  <c r="AN547" i="1"/>
  <c r="AN539" i="1"/>
  <c r="AN531" i="1"/>
  <c r="AN523" i="1"/>
  <c r="AN515" i="1"/>
  <c r="AN2" i="1"/>
  <c r="AN507" i="1"/>
  <c r="AN499" i="1"/>
  <c r="AN491" i="1"/>
  <c r="AN483" i="1"/>
  <c r="AN475" i="1"/>
  <c r="AN467" i="1"/>
  <c r="AN459" i="1"/>
  <c r="AN451" i="1"/>
  <c r="AN443" i="1"/>
  <c r="AN435" i="1"/>
  <c r="AN427" i="1"/>
  <c r="AN419" i="1"/>
  <c r="AN411" i="1"/>
  <c r="AN403" i="1"/>
  <c r="AN395" i="1"/>
  <c r="AN387" i="1"/>
  <c r="AN379" i="1"/>
  <c r="AN371" i="1"/>
  <c r="AN363" i="1"/>
  <c r="AN355" i="1"/>
  <c r="AN347" i="1"/>
  <c r="AN339" i="1"/>
  <c r="AN331" i="1"/>
  <c r="AN323" i="1"/>
  <c r="AN315" i="1"/>
  <c r="AN307" i="1"/>
  <c r="AN299" i="1"/>
  <c r="AN291" i="1"/>
  <c r="AN283" i="1"/>
  <c r="AN275" i="1"/>
  <c r="AN267" i="1"/>
  <c r="AN259" i="1"/>
  <c r="AN251" i="1"/>
  <c r="AN243" i="1"/>
  <c r="AN235" i="1"/>
  <c r="AN227" i="1"/>
  <c r="AN219" i="1"/>
  <c r="AN211" i="1"/>
  <c r="AN203" i="1"/>
  <c r="AN195" i="1"/>
  <c r="AN187" i="1"/>
  <c r="AN179" i="1"/>
  <c r="AN171" i="1"/>
  <c r="AN163" i="1"/>
  <c r="AN155" i="1"/>
  <c r="AN147" i="1"/>
  <c r="AN139" i="1"/>
  <c r="AN131" i="1"/>
  <c r="AN123" i="1"/>
  <c r="AN115" i="1"/>
  <c r="AN107" i="1"/>
  <c r="AN99" i="1"/>
  <c r="AN91" i="1"/>
  <c r="AN83" i="1"/>
  <c r="AN75" i="1"/>
  <c r="AN67" i="1"/>
  <c r="AN59" i="1"/>
  <c r="AN51" i="1"/>
  <c r="AN43" i="1"/>
  <c r="AN35" i="1"/>
  <c r="AN27" i="1"/>
  <c r="AN818" i="1"/>
  <c r="AN810" i="1"/>
  <c r="AN802" i="1"/>
  <c r="AN794" i="1"/>
  <c r="AN786" i="1"/>
  <c r="AN778" i="1"/>
  <c r="AN770" i="1"/>
  <c r="AN762" i="1"/>
  <c r="AN754" i="1"/>
  <c r="AN746" i="1"/>
  <c r="AN738" i="1"/>
  <c r="AN730" i="1"/>
  <c r="AN722" i="1"/>
  <c r="AN714" i="1"/>
  <c r="AN706" i="1"/>
  <c r="AN698" i="1"/>
  <c r="AN690" i="1"/>
  <c r="AN682" i="1"/>
  <c r="AN666" i="1"/>
  <c r="AN658" i="1"/>
  <c r="AN650" i="1"/>
  <c r="AN626" i="1"/>
  <c r="AN610" i="1"/>
  <c r="AN602" i="1"/>
  <c r="AN594" i="1"/>
  <c r="AN586" i="1"/>
  <c r="AN562" i="1"/>
  <c r="AN546" i="1"/>
  <c r="AN538" i="1"/>
  <c r="AN530" i="1"/>
  <c r="AN522" i="1"/>
  <c r="AN498" i="1"/>
  <c r="AN482" i="1"/>
  <c r="AN474" i="1"/>
  <c r="AN466" i="1"/>
  <c r="AN458" i="1"/>
  <c r="AN434" i="1"/>
  <c r="AN418" i="1"/>
  <c r="AN410" i="1"/>
  <c r="AN402" i="1"/>
  <c r="AN394" i="1"/>
  <c r="AN370" i="1"/>
  <c r="AN354" i="1"/>
  <c r="AN346" i="1"/>
  <c r="AN338" i="1"/>
  <c r="AN330" i="1"/>
  <c r="AN306" i="1"/>
  <c r="AN290" i="1"/>
  <c r="AN282" i="1"/>
  <c r="AN274" i="1"/>
  <c r="AN266" i="1"/>
  <c r="AN242" i="1"/>
  <c r="AN226" i="1"/>
  <c r="AN218" i="1"/>
  <c r="AN210" i="1"/>
  <c r="AN202" i="1"/>
  <c r="AN178" i="1"/>
  <c r="AN162" i="1"/>
  <c r="AN154" i="1"/>
  <c r="AN146" i="1"/>
  <c r="AN138" i="1"/>
  <c r="AN114" i="1"/>
  <c r="AN98" i="1"/>
  <c r="AN90" i="1"/>
  <c r="AN82" i="1"/>
  <c r="AN74" i="1"/>
  <c r="AN50" i="1"/>
  <c r="AN34" i="1"/>
  <c r="AN26" i="1"/>
  <c r="AN18" i="1"/>
  <c r="AN10" i="1"/>
  <c r="AN848" i="1"/>
  <c r="AN840" i="1"/>
  <c r="AN832" i="1"/>
  <c r="AN824" i="1"/>
  <c r="AN816" i="1"/>
  <c r="AN808" i="1"/>
  <c r="AN800" i="1"/>
  <c r="AN792" i="1"/>
  <c r="AN784" i="1"/>
  <c r="AN776" i="1"/>
  <c r="AN768" i="1"/>
  <c r="AN760" i="1"/>
  <c r="AN752" i="1"/>
  <c r="AN744" i="1"/>
  <c r="AN736" i="1"/>
  <c r="AN728" i="1"/>
  <c r="AN720" i="1"/>
  <c r="AN712" i="1"/>
  <c r="AN704" i="1"/>
  <c r="AN696" i="1"/>
  <c r="AN688" i="1"/>
  <c r="AN847" i="1"/>
  <c r="AN839" i="1"/>
  <c r="AN831" i="1"/>
  <c r="AN823" i="1"/>
  <c r="AN815" i="1"/>
  <c r="AN807" i="1"/>
  <c r="AN799" i="1"/>
  <c r="AN791" i="1"/>
  <c r="AN783" i="1"/>
  <c r="AN775" i="1"/>
  <c r="AN767" i="1"/>
  <c r="AN759" i="1"/>
  <c r="AN751" i="1"/>
  <c r="AN743" i="1"/>
  <c r="AN735" i="1"/>
  <c r="AN727" i="1"/>
  <c r="AN719" i="1"/>
  <c r="AN711" i="1"/>
  <c r="AN703" i="1"/>
  <c r="AN695" i="1"/>
  <c r="AN687" i="1"/>
  <c r="AN671" i="1"/>
  <c r="AN655" i="1"/>
  <c r="AN647" i="1"/>
  <c r="AN639" i="1"/>
  <c r="AN631" i="1"/>
  <c r="AN607" i="1"/>
  <c r="AN591" i="1"/>
  <c r="AN583" i="1"/>
  <c r="AN575" i="1"/>
  <c r="AN567" i="1"/>
  <c r="AN543" i="1"/>
  <c r="AN527" i="1"/>
  <c r="AN519" i="1"/>
  <c r="AN511" i="1"/>
  <c r="AN503" i="1"/>
  <c r="AN479" i="1"/>
  <c r="AN463" i="1"/>
  <c r="AN455" i="1"/>
  <c r="AN447" i="1"/>
  <c r="AN439" i="1"/>
  <c r="AN415" i="1"/>
  <c r="AN399" i="1"/>
  <c r="AN391" i="1"/>
  <c r="AN383" i="1"/>
  <c r="AN375" i="1"/>
  <c r="AN351" i="1"/>
  <c r="AN335" i="1"/>
  <c r="AN327" i="1"/>
  <c r="AN319" i="1"/>
  <c r="AN311" i="1"/>
  <c r="AN287" i="1"/>
  <c r="AN271" i="1"/>
  <c r="AN263" i="1"/>
  <c r="AN255" i="1"/>
  <c r="AN247" i="1"/>
  <c r="AN223" i="1"/>
  <c r="AN207" i="1"/>
  <c r="AN199" i="1"/>
  <c r="AN191" i="1"/>
  <c r="AN183" i="1"/>
  <c r="AN159" i="1"/>
  <c r="AN143" i="1"/>
  <c r="AN135" i="1"/>
  <c r="AN127" i="1"/>
  <c r="AN119" i="1"/>
  <c r="AN95" i="1"/>
  <c r="AN79" i="1"/>
  <c r="AN71" i="1"/>
  <c r="AN63" i="1"/>
  <c r="AN55" i="1"/>
  <c r="AN31" i="1"/>
  <c r="AN15" i="1"/>
  <c r="AN7" i="1"/>
  <c r="AN717" i="1"/>
  <c r="AN709" i="1"/>
  <c r="AN701" i="1"/>
  <c r="AN693" i="1"/>
  <c r="AN685" i="1"/>
  <c r="AN677" i="1"/>
  <c r="AN669" i="1"/>
  <c r="AN661" i="1"/>
  <c r="AN653" i="1"/>
  <c r="AN645" i="1"/>
  <c r="AN637" i="1"/>
  <c r="AN629" i="1"/>
  <c r="AN621" i="1"/>
  <c r="AN613" i="1"/>
  <c r="AN605" i="1"/>
  <c r="AN597" i="1"/>
  <c r="AN589" i="1"/>
  <c r="AN581" i="1"/>
  <c r="AN573" i="1"/>
  <c r="AN565" i="1"/>
  <c r="AN557" i="1"/>
  <c r="AN549" i="1"/>
  <c r="AN541" i="1"/>
  <c r="AN533" i="1"/>
  <c r="AN525" i="1"/>
  <c r="AN517" i="1"/>
  <c r="AN509" i="1"/>
  <c r="AN501" i="1"/>
  <c r="AN493" i="1"/>
  <c r="AN485" i="1"/>
  <c r="AN477" i="1"/>
  <c r="AN469" i="1"/>
  <c r="AN461" i="1"/>
  <c r="AN453" i="1"/>
  <c r="AN445" i="1"/>
  <c r="AN437" i="1"/>
  <c r="AN429" i="1"/>
  <c r="AN421" i="1"/>
  <c r="AN413" i="1"/>
  <c r="AN405" i="1"/>
  <c r="AN397" i="1"/>
  <c r="AN389" i="1"/>
  <c r="AN381" i="1"/>
  <c r="AN373" i="1"/>
  <c r="AN365" i="1"/>
  <c r="AN357" i="1"/>
  <c r="AN349" i="1"/>
  <c r="AN341" i="1"/>
  <c r="AN333" i="1"/>
  <c r="AN325" i="1"/>
  <c r="AN317" i="1"/>
  <c r="AN309" i="1"/>
  <c r="AN301" i="1"/>
  <c r="AN293" i="1"/>
  <c r="AN285" i="1"/>
  <c r="AN277" i="1"/>
  <c r="AN269" i="1"/>
  <c r="AN261" i="1"/>
  <c r="AN253" i="1"/>
  <c r="AN245" i="1"/>
  <c r="AN237" i="1"/>
  <c r="AN229" i="1"/>
  <c r="AN221" i="1"/>
  <c r="AN213" i="1"/>
  <c r="AN205" i="1"/>
  <c r="AN197" i="1"/>
  <c r="AN189" i="1"/>
  <c r="AN181" i="1"/>
  <c r="AN173" i="1"/>
  <c r="AN165" i="1"/>
  <c r="AN157" i="1"/>
  <c r="AN149" i="1"/>
  <c r="AN141" i="1"/>
  <c r="AN133" i="1"/>
  <c r="AN125" i="1"/>
  <c r="AN117" i="1"/>
  <c r="AN109" i="1"/>
  <c r="AN101" i="1"/>
  <c r="AN19" i="1"/>
  <c r="AN11" i="1"/>
  <c r="AN3" i="1"/>
  <c r="AN680" i="1"/>
  <c r="AN672" i="1"/>
  <c r="AN664" i="1"/>
  <c r="AN656" i="1"/>
  <c r="AN648" i="1"/>
  <c r="AN640" i="1"/>
  <c r="AN632" i="1"/>
  <c r="AN624" i="1"/>
  <c r="AN616" i="1"/>
  <c r="AN608" i="1"/>
  <c r="AN600" i="1"/>
  <c r="AN592" i="1"/>
  <c r="AN584" i="1"/>
  <c r="AN576" i="1"/>
  <c r="AN568" i="1"/>
  <c r="AN560" i="1"/>
  <c r="AN552" i="1"/>
  <c r="AN544" i="1"/>
  <c r="AN536" i="1"/>
  <c r="AN528" i="1"/>
  <c r="AN520" i="1"/>
  <c r="AN512" i="1"/>
  <c r="AN504" i="1"/>
  <c r="AN496" i="1"/>
  <c r="AN488" i="1"/>
  <c r="AN480" i="1"/>
  <c r="AN472" i="1"/>
  <c r="AN464" i="1"/>
  <c r="AN456" i="1"/>
  <c r="AN448" i="1"/>
  <c r="AN440" i="1"/>
  <c r="AN432" i="1"/>
  <c r="AN424" i="1"/>
  <c r="AN416" i="1"/>
  <c r="AN408" i="1"/>
  <c r="AN400" i="1"/>
  <c r="AN392" i="1"/>
  <c r="AN384" i="1"/>
  <c r="AN376" i="1"/>
  <c r="AN368" i="1"/>
  <c r="AN360" i="1"/>
  <c r="AN352" i="1"/>
  <c r="AN344" i="1"/>
  <c r="AN336" i="1"/>
  <c r="AN328" i="1"/>
  <c r="AN320" i="1"/>
  <c r="AN312" i="1"/>
  <c r="AN304" i="1"/>
  <c r="AN296" i="1"/>
  <c r="AN288" i="1"/>
  <c r="AN280" i="1"/>
  <c r="AN272" i="1"/>
  <c r="AN264" i="1"/>
  <c r="AN256" i="1"/>
  <c r="AN248" i="1"/>
  <c r="AN240" i="1"/>
  <c r="AN232" i="1"/>
  <c r="AN224" i="1"/>
  <c r="AN216" i="1"/>
  <c r="AN208" i="1"/>
  <c r="AN200" i="1"/>
  <c r="AN192" i="1"/>
  <c r="AN184" i="1"/>
  <c r="AN176" i="1"/>
  <c r="AN168" i="1"/>
  <c r="AN160" i="1"/>
  <c r="AN152" i="1"/>
  <c r="AN144" i="1"/>
  <c r="AN136" i="1"/>
  <c r="AN128" i="1"/>
  <c r="AN120" i="1"/>
  <c r="AN112" i="1"/>
  <c r="AN104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678" i="1"/>
  <c r="AN670" i="1"/>
  <c r="AN662" i="1"/>
  <c r="AN654" i="1"/>
  <c r="AN646" i="1"/>
  <c r="AN638" i="1"/>
  <c r="AN630" i="1"/>
  <c r="AN622" i="1"/>
  <c r="AN614" i="1"/>
  <c r="AN606" i="1"/>
  <c r="AN598" i="1"/>
  <c r="AN590" i="1"/>
  <c r="AN582" i="1"/>
  <c r="AN574" i="1"/>
  <c r="AN566" i="1"/>
  <c r="AN558" i="1"/>
  <c r="AN550" i="1"/>
  <c r="AN542" i="1"/>
  <c r="AN534" i="1"/>
  <c r="AN526" i="1"/>
  <c r="AN518" i="1"/>
  <c r="AN510" i="1"/>
  <c r="AN502" i="1"/>
  <c r="AN494" i="1"/>
  <c r="AN486" i="1"/>
  <c r="AN478" i="1"/>
  <c r="AN470" i="1"/>
  <c r="AN462" i="1"/>
  <c r="AN454" i="1"/>
  <c r="AN446" i="1"/>
  <c r="AN438" i="1"/>
  <c r="AN430" i="1"/>
  <c r="AN422" i="1"/>
  <c r="AN414" i="1"/>
  <c r="AN406" i="1"/>
  <c r="AN398" i="1"/>
  <c r="AN390" i="1"/>
  <c r="AN382" i="1"/>
  <c r="AN374" i="1"/>
  <c r="AN366" i="1"/>
  <c r="AN358" i="1"/>
  <c r="AN350" i="1"/>
  <c r="AN342" i="1"/>
  <c r="AN334" i="1"/>
  <c r="AN326" i="1"/>
  <c r="AN318" i="1"/>
  <c r="AN310" i="1"/>
  <c r="AN302" i="1"/>
  <c r="AN294" i="1"/>
  <c r="AN286" i="1"/>
  <c r="AN278" i="1"/>
  <c r="AN270" i="1"/>
  <c r="AN262" i="1"/>
  <c r="AN254" i="1"/>
  <c r="AN246" i="1"/>
  <c r="AN238" i="1"/>
  <c r="AN230" i="1"/>
  <c r="AN222" i="1"/>
  <c r="AN214" i="1"/>
  <c r="AN206" i="1"/>
  <c r="AN198" i="1"/>
  <c r="AN190" i="1"/>
  <c r="AN182" i="1"/>
  <c r="AN174" i="1"/>
  <c r="AN166" i="1"/>
  <c r="AN158" i="1"/>
  <c r="AN150" i="1"/>
  <c r="AN142" i="1"/>
  <c r="AN134" i="1"/>
  <c r="AN126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Z3" i="1"/>
  <c r="AO3" i="1" s="1"/>
  <c r="Z4" i="1"/>
  <c r="AO4" i="1" s="1"/>
  <c r="Z5" i="1"/>
  <c r="AO5" i="1" s="1"/>
  <c r="Z6" i="1"/>
  <c r="AO6" i="1" s="1"/>
  <c r="Z7" i="1"/>
  <c r="AO7" i="1" s="1"/>
  <c r="Z8" i="1"/>
  <c r="AO8" i="1" s="1"/>
  <c r="Z9" i="1"/>
  <c r="AO9" i="1" s="1"/>
  <c r="Z10" i="1"/>
  <c r="AO10" i="1" s="1"/>
  <c r="Z11" i="1"/>
  <c r="AO11" i="1" s="1"/>
  <c r="Z12" i="1"/>
  <c r="AO12" i="1" s="1"/>
  <c r="Z13" i="1"/>
  <c r="AO13" i="1" s="1"/>
  <c r="Z14" i="1"/>
  <c r="AO14" i="1" s="1"/>
  <c r="Z15" i="1"/>
  <c r="AO15" i="1" s="1"/>
  <c r="Z16" i="1"/>
  <c r="AO16" i="1" s="1"/>
  <c r="Z17" i="1"/>
  <c r="AO17" i="1" s="1"/>
  <c r="Z18" i="1"/>
  <c r="AO18" i="1" s="1"/>
  <c r="Z19" i="1"/>
  <c r="AO19" i="1" s="1"/>
  <c r="Z20" i="1"/>
  <c r="AO20" i="1" s="1"/>
  <c r="Z21" i="1"/>
  <c r="AO21" i="1" s="1"/>
  <c r="Z22" i="1"/>
  <c r="AO22" i="1" s="1"/>
  <c r="Z23" i="1"/>
  <c r="AO23" i="1" s="1"/>
  <c r="Z24" i="1"/>
  <c r="AO24" i="1" s="1"/>
  <c r="Z25" i="1"/>
  <c r="AO25" i="1" s="1"/>
  <c r="Z26" i="1"/>
  <c r="AO26" i="1" s="1"/>
  <c r="Z27" i="1"/>
  <c r="AO27" i="1" s="1"/>
  <c r="Z28" i="1"/>
  <c r="AO28" i="1" s="1"/>
  <c r="Z29" i="1"/>
  <c r="AO29" i="1" s="1"/>
  <c r="Z30" i="1"/>
  <c r="AO30" i="1" s="1"/>
  <c r="Z31" i="1"/>
  <c r="AO31" i="1" s="1"/>
  <c r="Z32" i="1"/>
  <c r="AO32" i="1" s="1"/>
  <c r="Z33" i="1"/>
  <c r="AO33" i="1" s="1"/>
  <c r="Z34" i="1"/>
  <c r="AO34" i="1" s="1"/>
  <c r="Z35" i="1"/>
  <c r="AO35" i="1" s="1"/>
  <c r="Z36" i="1"/>
  <c r="AO36" i="1" s="1"/>
  <c r="Z37" i="1"/>
  <c r="AO37" i="1" s="1"/>
  <c r="Z38" i="1"/>
  <c r="AO38" i="1" s="1"/>
  <c r="Z39" i="1"/>
  <c r="AO39" i="1" s="1"/>
  <c r="Z40" i="1"/>
  <c r="AO40" i="1" s="1"/>
  <c r="Z41" i="1"/>
  <c r="AO41" i="1" s="1"/>
  <c r="Z42" i="1"/>
  <c r="AO42" i="1" s="1"/>
  <c r="Z43" i="1"/>
  <c r="AO43" i="1" s="1"/>
  <c r="Z44" i="1"/>
  <c r="AO44" i="1" s="1"/>
  <c r="Z45" i="1"/>
  <c r="AO45" i="1" s="1"/>
  <c r="Z46" i="1"/>
  <c r="AO46" i="1" s="1"/>
  <c r="Z47" i="1"/>
  <c r="AO47" i="1" s="1"/>
  <c r="Z48" i="1"/>
  <c r="AO48" i="1" s="1"/>
  <c r="Z49" i="1"/>
  <c r="AO49" i="1" s="1"/>
  <c r="Z50" i="1"/>
  <c r="AO50" i="1" s="1"/>
  <c r="Z51" i="1"/>
  <c r="AO51" i="1" s="1"/>
  <c r="Z52" i="1"/>
  <c r="AO52" i="1" s="1"/>
  <c r="Z53" i="1"/>
  <c r="AO53" i="1" s="1"/>
  <c r="Z54" i="1"/>
  <c r="AO54" i="1" s="1"/>
  <c r="Z55" i="1"/>
  <c r="AO55" i="1" s="1"/>
  <c r="Z56" i="1"/>
  <c r="AO56" i="1" s="1"/>
  <c r="Z57" i="1"/>
  <c r="AO57" i="1" s="1"/>
  <c r="Z58" i="1"/>
  <c r="AO58" i="1" s="1"/>
  <c r="Z59" i="1"/>
  <c r="AO59" i="1" s="1"/>
  <c r="Z60" i="1"/>
  <c r="AO60" i="1" s="1"/>
  <c r="Z61" i="1"/>
  <c r="AO61" i="1" s="1"/>
  <c r="Z62" i="1"/>
  <c r="AO62" i="1" s="1"/>
  <c r="Z63" i="1"/>
  <c r="AO63" i="1" s="1"/>
  <c r="Z64" i="1"/>
  <c r="AO64" i="1" s="1"/>
  <c r="Z65" i="1"/>
  <c r="AO65" i="1" s="1"/>
  <c r="Z66" i="1"/>
  <c r="AO66" i="1" s="1"/>
  <c r="Z67" i="1"/>
  <c r="AO67" i="1" s="1"/>
  <c r="Z68" i="1"/>
  <c r="AO68" i="1" s="1"/>
  <c r="Z69" i="1"/>
  <c r="AO69" i="1" s="1"/>
  <c r="Z70" i="1"/>
  <c r="AO70" i="1" s="1"/>
  <c r="Z71" i="1"/>
  <c r="AO71" i="1" s="1"/>
  <c r="Z72" i="1"/>
  <c r="AO72" i="1" s="1"/>
  <c r="Z73" i="1"/>
  <c r="AO73" i="1" s="1"/>
  <c r="Z74" i="1"/>
  <c r="AO74" i="1" s="1"/>
  <c r="Z75" i="1"/>
  <c r="AO75" i="1" s="1"/>
  <c r="Z76" i="1"/>
  <c r="AO76" i="1" s="1"/>
  <c r="Z77" i="1"/>
  <c r="AO77" i="1" s="1"/>
  <c r="Z78" i="1"/>
  <c r="AO78" i="1" s="1"/>
  <c r="Z79" i="1"/>
  <c r="AO79" i="1" s="1"/>
  <c r="Z80" i="1"/>
  <c r="AO80" i="1" s="1"/>
  <c r="Z81" i="1"/>
  <c r="AO81" i="1" s="1"/>
  <c r="Z82" i="1"/>
  <c r="AO82" i="1" s="1"/>
  <c r="Z83" i="1"/>
  <c r="AO83" i="1" s="1"/>
  <c r="Z84" i="1"/>
  <c r="AO84" i="1" s="1"/>
  <c r="Z85" i="1"/>
  <c r="AO85" i="1" s="1"/>
  <c r="Z86" i="1"/>
  <c r="AO86" i="1" s="1"/>
  <c r="Z87" i="1"/>
  <c r="AO87" i="1" s="1"/>
  <c r="Z88" i="1"/>
  <c r="AO88" i="1" s="1"/>
  <c r="Z89" i="1"/>
  <c r="AO89" i="1" s="1"/>
  <c r="Z90" i="1"/>
  <c r="AO90" i="1" s="1"/>
  <c r="Z91" i="1"/>
  <c r="AO91" i="1" s="1"/>
  <c r="Z92" i="1"/>
  <c r="AO92" i="1" s="1"/>
  <c r="Z93" i="1"/>
  <c r="AO93" i="1" s="1"/>
  <c r="Z94" i="1"/>
  <c r="AO94" i="1" s="1"/>
  <c r="Z95" i="1"/>
  <c r="AO95" i="1" s="1"/>
  <c r="Z96" i="1"/>
  <c r="AO96" i="1" s="1"/>
  <c r="Z97" i="1"/>
  <c r="AO97" i="1" s="1"/>
  <c r="Z98" i="1"/>
  <c r="AO98" i="1" s="1"/>
  <c r="Z99" i="1"/>
  <c r="AO99" i="1" s="1"/>
  <c r="Z100" i="1"/>
  <c r="AO100" i="1" s="1"/>
  <c r="Z101" i="1"/>
  <c r="AO101" i="1" s="1"/>
  <c r="Z102" i="1"/>
  <c r="AO102" i="1" s="1"/>
  <c r="Z103" i="1"/>
  <c r="AO103" i="1" s="1"/>
  <c r="Z104" i="1"/>
  <c r="AO104" i="1" s="1"/>
  <c r="Z105" i="1"/>
  <c r="AO105" i="1" s="1"/>
  <c r="Z106" i="1"/>
  <c r="AO106" i="1" s="1"/>
  <c r="Z107" i="1"/>
  <c r="AO107" i="1" s="1"/>
  <c r="Z108" i="1"/>
  <c r="AO108" i="1" s="1"/>
  <c r="Z109" i="1"/>
  <c r="AO109" i="1" s="1"/>
  <c r="Z110" i="1"/>
  <c r="AO110" i="1" s="1"/>
  <c r="Z111" i="1"/>
  <c r="AO111" i="1" s="1"/>
  <c r="Z112" i="1"/>
  <c r="AO112" i="1" s="1"/>
  <c r="Z113" i="1"/>
  <c r="AO113" i="1" s="1"/>
  <c r="Z114" i="1"/>
  <c r="AO114" i="1" s="1"/>
  <c r="Z115" i="1"/>
  <c r="AO115" i="1" s="1"/>
  <c r="Z116" i="1"/>
  <c r="AO116" i="1" s="1"/>
  <c r="Z117" i="1"/>
  <c r="AO117" i="1" s="1"/>
  <c r="Z118" i="1"/>
  <c r="AO118" i="1" s="1"/>
  <c r="Z119" i="1"/>
  <c r="AO119" i="1" s="1"/>
  <c r="Z120" i="1"/>
  <c r="AO120" i="1" s="1"/>
  <c r="Z121" i="1"/>
  <c r="AO121" i="1" s="1"/>
  <c r="Z122" i="1"/>
  <c r="AO122" i="1" s="1"/>
  <c r="Z123" i="1"/>
  <c r="AO123" i="1" s="1"/>
  <c r="Z124" i="1"/>
  <c r="AO124" i="1" s="1"/>
  <c r="Z125" i="1"/>
  <c r="AO125" i="1" s="1"/>
  <c r="Z126" i="1"/>
  <c r="AO126" i="1" s="1"/>
  <c r="Z127" i="1"/>
  <c r="AO127" i="1" s="1"/>
  <c r="Z128" i="1"/>
  <c r="AO128" i="1" s="1"/>
  <c r="Z129" i="1"/>
  <c r="AO129" i="1" s="1"/>
  <c r="Z130" i="1"/>
  <c r="AO130" i="1" s="1"/>
  <c r="Z131" i="1"/>
  <c r="AO131" i="1" s="1"/>
  <c r="Z132" i="1"/>
  <c r="AO132" i="1" s="1"/>
  <c r="Z133" i="1"/>
  <c r="AO133" i="1" s="1"/>
  <c r="Z134" i="1"/>
  <c r="AO134" i="1" s="1"/>
  <c r="Z135" i="1"/>
  <c r="AO135" i="1" s="1"/>
  <c r="Z136" i="1"/>
  <c r="AO136" i="1" s="1"/>
  <c r="Z137" i="1"/>
  <c r="AO137" i="1" s="1"/>
  <c r="Z138" i="1"/>
  <c r="AO138" i="1" s="1"/>
  <c r="Z139" i="1"/>
  <c r="AO139" i="1" s="1"/>
  <c r="Z140" i="1"/>
  <c r="AO140" i="1" s="1"/>
  <c r="Z141" i="1"/>
  <c r="AO141" i="1" s="1"/>
  <c r="Z142" i="1"/>
  <c r="AO142" i="1" s="1"/>
  <c r="Z143" i="1"/>
  <c r="AO143" i="1" s="1"/>
  <c r="Z144" i="1"/>
  <c r="AO144" i="1" s="1"/>
  <c r="Z145" i="1"/>
  <c r="AO145" i="1" s="1"/>
  <c r="Z146" i="1"/>
  <c r="AO146" i="1" s="1"/>
  <c r="Z147" i="1"/>
  <c r="AO147" i="1" s="1"/>
  <c r="Z148" i="1"/>
  <c r="AO148" i="1" s="1"/>
  <c r="Z149" i="1"/>
  <c r="AO149" i="1" s="1"/>
  <c r="Z150" i="1"/>
  <c r="AO150" i="1" s="1"/>
  <c r="Z151" i="1"/>
  <c r="AO151" i="1" s="1"/>
  <c r="Z152" i="1"/>
  <c r="AO152" i="1" s="1"/>
  <c r="Z153" i="1"/>
  <c r="AO153" i="1" s="1"/>
  <c r="Z154" i="1"/>
  <c r="AO154" i="1" s="1"/>
  <c r="Z155" i="1"/>
  <c r="AO155" i="1" s="1"/>
  <c r="Z156" i="1"/>
  <c r="AO156" i="1" s="1"/>
  <c r="Z157" i="1"/>
  <c r="AO157" i="1" s="1"/>
  <c r="Z158" i="1"/>
  <c r="AO158" i="1" s="1"/>
  <c r="Z159" i="1"/>
  <c r="AO159" i="1" s="1"/>
  <c r="Z160" i="1"/>
  <c r="AO160" i="1" s="1"/>
  <c r="Z161" i="1"/>
  <c r="AO161" i="1" s="1"/>
  <c r="Z162" i="1"/>
  <c r="AO162" i="1" s="1"/>
  <c r="Z163" i="1"/>
  <c r="AO163" i="1" s="1"/>
  <c r="Z164" i="1"/>
  <c r="AO164" i="1" s="1"/>
  <c r="Z165" i="1"/>
  <c r="AO165" i="1" s="1"/>
  <c r="Z166" i="1"/>
  <c r="AO166" i="1" s="1"/>
  <c r="Z167" i="1"/>
  <c r="AO167" i="1" s="1"/>
  <c r="Z168" i="1"/>
  <c r="AO168" i="1" s="1"/>
  <c r="Z169" i="1"/>
  <c r="AO169" i="1" s="1"/>
  <c r="Z170" i="1"/>
  <c r="AO170" i="1" s="1"/>
  <c r="Z171" i="1"/>
  <c r="AO171" i="1" s="1"/>
  <c r="Z172" i="1"/>
  <c r="AO172" i="1" s="1"/>
  <c r="Z173" i="1"/>
  <c r="AO173" i="1" s="1"/>
  <c r="Z174" i="1"/>
  <c r="AO174" i="1" s="1"/>
  <c r="Z175" i="1"/>
  <c r="AO175" i="1" s="1"/>
  <c r="Z176" i="1"/>
  <c r="AO176" i="1" s="1"/>
  <c r="Z177" i="1"/>
  <c r="AO177" i="1" s="1"/>
  <c r="Z178" i="1"/>
  <c r="AO178" i="1" s="1"/>
  <c r="Z179" i="1"/>
  <c r="AO179" i="1" s="1"/>
  <c r="Z180" i="1"/>
  <c r="AO180" i="1" s="1"/>
  <c r="Z181" i="1"/>
  <c r="AO181" i="1" s="1"/>
  <c r="Z182" i="1"/>
  <c r="AO182" i="1" s="1"/>
  <c r="Z183" i="1"/>
  <c r="AO183" i="1" s="1"/>
  <c r="Z184" i="1"/>
  <c r="AO184" i="1" s="1"/>
  <c r="Z185" i="1"/>
  <c r="AO185" i="1" s="1"/>
  <c r="Z186" i="1"/>
  <c r="AO186" i="1" s="1"/>
  <c r="Z187" i="1"/>
  <c r="AO187" i="1" s="1"/>
  <c r="Z188" i="1"/>
  <c r="AO188" i="1" s="1"/>
  <c r="Z189" i="1"/>
  <c r="AO189" i="1" s="1"/>
  <c r="Z190" i="1"/>
  <c r="AO190" i="1" s="1"/>
  <c r="Z191" i="1"/>
  <c r="AO191" i="1" s="1"/>
  <c r="Z192" i="1"/>
  <c r="AO192" i="1" s="1"/>
  <c r="Z193" i="1"/>
  <c r="AO193" i="1" s="1"/>
  <c r="Z194" i="1"/>
  <c r="AO194" i="1" s="1"/>
  <c r="Z195" i="1"/>
  <c r="AO195" i="1" s="1"/>
  <c r="Z196" i="1"/>
  <c r="AO196" i="1" s="1"/>
  <c r="Z197" i="1"/>
  <c r="AO197" i="1" s="1"/>
  <c r="Z198" i="1"/>
  <c r="AO198" i="1" s="1"/>
  <c r="Z199" i="1"/>
  <c r="AO199" i="1" s="1"/>
  <c r="Z200" i="1"/>
  <c r="AO200" i="1" s="1"/>
  <c r="Z201" i="1"/>
  <c r="AO201" i="1" s="1"/>
  <c r="Z202" i="1"/>
  <c r="AO202" i="1" s="1"/>
  <c r="Z203" i="1"/>
  <c r="AO203" i="1" s="1"/>
  <c r="Z204" i="1"/>
  <c r="AO204" i="1" s="1"/>
  <c r="Z205" i="1"/>
  <c r="AO205" i="1" s="1"/>
  <c r="Z206" i="1"/>
  <c r="AO206" i="1" s="1"/>
  <c r="Z207" i="1"/>
  <c r="AO207" i="1" s="1"/>
  <c r="Z208" i="1"/>
  <c r="AO208" i="1" s="1"/>
  <c r="Z209" i="1"/>
  <c r="AO209" i="1" s="1"/>
  <c r="Z210" i="1"/>
  <c r="AO210" i="1" s="1"/>
  <c r="Z211" i="1"/>
  <c r="AO211" i="1" s="1"/>
  <c r="Z212" i="1"/>
  <c r="AO212" i="1" s="1"/>
  <c r="Z213" i="1"/>
  <c r="AO213" i="1" s="1"/>
  <c r="Z214" i="1"/>
  <c r="AO214" i="1" s="1"/>
  <c r="Z215" i="1"/>
  <c r="AO215" i="1" s="1"/>
  <c r="Z216" i="1"/>
  <c r="AO216" i="1" s="1"/>
  <c r="Z217" i="1"/>
  <c r="AO217" i="1" s="1"/>
  <c r="Z218" i="1"/>
  <c r="AO218" i="1" s="1"/>
  <c r="Z219" i="1"/>
  <c r="AO219" i="1" s="1"/>
  <c r="Z220" i="1"/>
  <c r="AO220" i="1" s="1"/>
  <c r="Z221" i="1"/>
  <c r="AO221" i="1" s="1"/>
  <c r="Z222" i="1"/>
  <c r="AO222" i="1" s="1"/>
  <c r="Z223" i="1"/>
  <c r="AO223" i="1" s="1"/>
  <c r="Z224" i="1"/>
  <c r="AO224" i="1" s="1"/>
  <c r="Z225" i="1"/>
  <c r="AO225" i="1" s="1"/>
  <c r="Z226" i="1"/>
  <c r="AO226" i="1" s="1"/>
  <c r="Z227" i="1"/>
  <c r="AO227" i="1" s="1"/>
  <c r="Z228" i="1"/>
  <c r="AO228" i="1" s="1"/>
  <c r="Z229" i="1"/>
  <c r="AO229" i="1" s="1"/>
  <c r="Z230" i="1"/>
  <c r="AO230" i="1" s="1"/>
  <c r="Z231" i="1"/>
  <c r="AO231" i="1" s="1"/>
  <c r="Z232" i="1"/>
  <c r="AO232" i="1" s="1"/>
  <c r="Z233" i="1"/>
  <c r="AO233" i="1" s="1"/>
  <c r="Z234" i="1"/>
  <c r="AO234" i="1" s="1"/>
  <c r="Z235" i="1"/>
  <c r="AO235" i="1" s="1"/>
  <c r="Z236" i="1"/>
  <c r="AO236" i="1" s="1"/>
  <c r="Z237" i="1"/>
  <c r="AO237" i="1" s="1"/>
  <c r="Z238" i="1"/>
  <c r="AO238" i="1" s="1"/>
  <c r="Z239" i="1"/>
  <c r="AO239" i="1" s="1"/>
  <c r="Z240" i="1"/>
  <c r="AO240" i="1" s="1"/>
  <c r="Z241" i="1"/>
  <c r="AO241" i="1" s="1"/>
  <c r="Z242" i="1"/>
  <c r="AO242" i="1" s="1"/>
  <c r="Z243" i="1"/>
  <c r="AO243" i="1" s="1"/>
  <c r="Z244" i="1"/>
  <c r="AO244" i="1" s="1"/>
  <c r="Z245" i="1"/>
  <c r="AO245" i="1" s="1"/>
  <c r="Z246" i="1"/>
  <c r="AO246" i="1" s="1"/>
  <c r="Z247" i="1"/>
  <c r="AO247" i="1" s="1"/>
  <c r="Z248" i="1"/>
  <c r="AO248" i="1" s="1"/>
  <c r="Z249" i="1"/>
  <c r="AO249" i="1" s="1"/>
  <c r="Z250" i="1"/>
  <c r="AO250" i="1" s="1"/>
  <c r="Z251" i="1"/>
  <c r="AO251" i="1" s="1"/>
  <c r="Z252" i="1"/>
  <c r="AO252" i="1" s="1"/>
  <c r="Z253" i="1"/>
  <c r="AO253" i="1" s="1"/>
  <c r="Z254" i="1"/>
  <c r="AO254" i="1" s="1"/>
  <c r="Z255" i="1"/>
  <c r="AO255" i="1" s="1"/>
  <c r="Z256" i="1"/>
  <c r="AO256" i="1" s="1"/>
  <c r="Z257" i="1"/>
  <c r="AO257" i="1" s="1"/>
  <c r="Z258" i="1"/>
  <c r="AO258" i="1" s="1"/>
  <c r="Z259" i="1"/>
  <c r="AO259" i="1" s="1"/>
  <c r="Z260" i="1"/>
  <c r="AO260" i="1" s="1"/>
  <c r="Z261" i="1"/>
  <c r="AO261" i="1" s="1"/>
  <c r="Z262" i="1"/>
  <c r="AO262" i="1" s="1"/>
  <c r="Z263" i="1"/>
  <c r="AO263" i="1" s="1"/>
  <c r="Z264" i="1"/>
  <c r="AO264" i="1" s="1"/>
  <c r="Z265" i="1"/>
  <c r="AO265" i="1" s="1"/>
  <c r="Z266" i="1"/>
  <c r="AO266" i="1" s="1"/>
  <c r="Z267" i="1"/>
  <c r="AO267" i="1" s="1"/>
  <c r="Z268" i="1"/>
  <c r="AO268" i="1" s="1"/>
  <c r="Z269" i="1"/>
  <c r="AO269" i="1" s="1"/>
  <c r="Z270" i="1"/>
  <c r="AO270" i="1" s="1"/>
  <c r="Z271" i="1"/>
  <c r="AO271" i="1" s="1"/>
  <c r="Z272" i="1"/>
  <c r="AO272" i="1" s="1"/>
  <c r="Z273" i="1"/>
  <c r="AO273" i="1" s="1"/>
  <c r="Z274" i="1"/>
  <c r="AO274" i="1" s="1"/>
  <c r="Z275" i="1"/>
  <c r="AO275" i="1" s="1"/>
  <c r="Z276" i="1"/>
  <c r="AO276" i="1" s="1"/>
  <c r="Z277" i="1"/>
  <c r="AO277" i="1" s="1"/>
  <c r="Z278" i="1"/>
  <c r="AO278" i="1" s="1"/>
  <c r="Z279" i="1"/>
  <c r="AO279" i="1" s="1"/>
  <c r="Z280" i="1"/>
  <c r="AO280" i="1" s="1"/>
  <c r="Z281" i="1"/>
  <c r="AO281" i="1" s="1"/>
  <c r="Z282" i="1"/>
  <c r="AO282" i="1" s="1"/>
  <c r="Z283" i="1"/>
  <c r="AO283" i="1" s="1"/>
  <c r="Z284" i="1"/>
  <c r="AO284" i="1" s="1"/>
  <c r="Z285" i="1"/>
  <c r="AO285" i="1" s="1"/>
  <c r="Z286" i="1"/>
  <c r="AO286" i="1" s="1"/>
  <c r="Z287" i="1"/>
  <c r="AO287" i="1" s="1"/>
  <c r="Z288" i="1"/>
  <c r="AO288" i="1" s="1"/>
  <c r="Z289" i="1"/>
  <c r="AO289" i="1" s="1"/>
  <c r="Z290" i="1"/>
  <c r="AO290" i="1" s="1"/>
  <c r="Z291" i="1"/>
  <c r="AO291" i="1" s="1"/>
  <c r="Z292" i="1"/>
  <c r="AO292" i="1" s="1"/>
  <c r="Z293" i="1"/>
  <c r="AO293" i="1" s="1"/>
  <c r="Z294" i="1"/>
  <c r="AO294" i="1" s="1"/>
  <c r="Z295" i="1"/>
  <c r="AO295" i="1" s="1"/>
  <c r="Z296" i="1"/>
  <c r="AO296" i="1" s="1"/>
  <c r="Z297" i="1"/>
  <c r="AO297" i="1" s="1"/>
  <c r="Z298" i="1"/>
  <c r="AO298" i="1" s="1"/>
  <c r="Z299" i="1"/>
  <c r="AO299" i="1" s="1"/>
  <c r="Z300" i="1"/>
  <c r="AO300" i="1" s="1"/>
  <c r="Z301" i="1"/>
  <c r="AO301" i="1" s="1"/>
  <c r="Z302" i="1"/>
  <c r="AO302" i="1" s="1"/>
  <c r="Z303" i="1"/>
  <c r="AO303" i="1" s="1"/>
  <c r="Z304" i="1"/>
  <c r="AO304" i="1" s="1"/>
  <c r="Z305" i="1"/>
  <c r="AO305" i="1" s="1"/>
  <c r="Z306" i="1"/>
  <c r="AO306" i="1" s="1"/>
  <c r="Z307" i="1"/>
  <c r="AO307" i="1" s="1"/>
  <c r="Z308" i="1"/>
  <c r="AO308" i="1" s="1"/>
  <c r="Z309" i="1"/>
  <c r="AO309" i="1" s="1"/>
  <c r="Z310" i="1"/>
  <c r="AO310" i="1" s="1"/>
  <c r="Z311" i="1"/>
  <c r="AO311" i="1" s="1"/>
  <c r="Z312" i="1"/>
  <c r="AO312" i="1" s="1"/>
  <c r="Z313" i="1"/>
  <c r="AO313" i="1" s="1"/>
  <c r="Z314" i="1"/>
  <c r="AO314" i="1" s="1"/>
  <c r="Z315" i="1"/>
  <c r="AO315" i="1" s="1"/>
  <c r="Z316" i="1"/>
  <c r="AO316" i="1" s="1"/>
  <c r="Z317" i="1"/>
  <c r="AO317" i="1" s="1"/>
  <c r="Z318" i="1"/>
  <c r="AO318" i="1" s="1"/>
  <c r="Z319" i="1"/>
  <c r="AO319" i="1" s="1"/>
  <c r="Z320" i="1"/>
  <c r="AO320" i="1" s="1"/>
  <c r="Z321" i="1"/>
  <c r="AO321" i="1" s="1"/>
  <c r="Z322" i="1"/>
  <c r="AO322" i="1" s="1"/>
  <c r="Z323" i="1"/>
  <c r="AO323" i="1" s="1"/>
  <c r="Z324" i="1"/>
  <c r="AO324" i="1" s="1"/>
  <c r="Z325" i="1"/>
  <c r="AO325" i="1" s="1"/>
  <c r="Z326" i="1"/>
  <c r="AO326" i="1" s="1"/>
  <c r="Z327" i="1"/>
  <c r="AO327" i="1" s="1"/>
  <c r="Z328" i="1"/>
  <c r="AO328" i="1" s="1"/>
  <c r="Z329" i="1"/>
  <c r="AO329" i="1" s="1"/>
  <c r="Z330" i="1"/>
  <c r="AO330" i="1" s="1"/>
  <c r="Z331" i="1"/>
  <c r="AO331" i="1" s="1"/>
  <c r="Z332" i="1"/>
  <c r="AO332" i="1" s="1"/>
  <c r="Z333" i="1"/>
  <c r="AO333" i="1" s="1"/>
  <c r="Z334" i="1"/>
  <c r="AO334" i="1" s="1"/>
  <c r="Z335" i="1"/>
  <c r="AO335" i="1" s="1"/>
  <c r="Z336" i="1"/>
  <c r="AO336" i="1" s="1"/>
  <c r="Z337" i="1"/>
  <c r="AO337" i="1" s="1"/>
  <c r="Z338" i="1"/>
  <c r="AO338" i="1" s="1"/>
  <c r="Z339" i="1"/>
  <c r="AO339" i="1" s="1"/>
  <c r="Z340" i="1"/>
  <c r="AO340" i="1" s="1"/>
  <c r="Z341" i="1"/>
  <c r="AO341" i="1" s="1"/>
  <c r="Z342" i="1"/>
  <c r="AO342" i="1" s="1"/>
  <c r="Z343" i="1"/>
  <c r="AO343" i="1" s="1"/>
  <c r="Z344" i="1"/>
  <c r="AO344" i="1" s="1"/>
  <c r="Z345" i="1"/>
  <c r="AO345" i="1" s="1"/>
  <c r="Z346" i="1"/>
  <c r="AO346" i="1" s="1"/>
  <c r="Z347" i="1"/>
  <c r="AO347" i="1" s="1"/>
  <c r="Z348" i="1"/>
  <c r="AO348" i="1" s="1"/>
  <c r="Z349" i="1"/>
  <c r="AO349" i="1" s="1"/>
  <c r="Z350" i="1"/>
  <c r="AO350" i="1" s="1"/>
  <c r="Z351" i="1"/>
  <c r="AO351" i="1" s="1"/>
  <c r="Z352" i="1"/>
  <c r="AO352" i="1" s="1"/>
  <c r="Z353" i="1"/>
  <c r="AO353" i="1" s="1"/>
  <c r="Z354" i="1"/>
  <c r="AO354" i="1" s="1"/>
  <c r="Z355" i="1"/>
  <c r="AO355" i="1" s="1"/>
  <c r="Z356" i="1"/>
  <c r="AO356" i="1" s="1"/>
  <c r="Z357" i="1"/>
  <c r="AO357" i="1" s="1"/>
  <c r="Z358" i="1"/>
  <c r="AO358" i="1" s="1"/>
  <c r="Z359" i="1"/>
  <c r="AO359" i="1" s="1"/>
  <c r="Z360" i="1"/>
  <c r="AO360" i="1" s="1"/>
  <c r="Z361" i="1"/>
  <c r="AO361" i="1" s="1"/>
  <c r="Z362" i="1"/>
  <c r="AO362" i="1" s="1"/>
  <c r="Z363" i="1"/>
  <c r="AO363" i="1" s="1"/>
  <c r="Z364" i="1"/>
  <c r="AO364" i="1" s="1"/>
  <c r="Z365" i="1"/>
  <c r="AO365" i="1" s="1"/>
  <c r="Z366" i="1"/>
  <c r="AO366" i="1" s="1"/>
  <c r="Z367" i="1"/>
  <c r="AO367" i="1" s="1"/>
  <c r="Z368" i="1"/>
  <c r="AO368" i="1" s="1"/>
  <c r="Z369" i="1"/>
  <c r="AO369" i="1" s="1"/>
  <c r="Z370" i="1"/>
  <c r="AO370" i="1" s="1"/>
  <c r="Z371" i="1"/>
  <c r="AO371" i="1" s="1"/>
  <c r="Z372" i="1"/>
  <c r="AO372" i="1" s="1"/>
  <c r="Z373" i="1"/>
  <c r="AO373" i="1" s="1"/>
  <c r="Z374" i="1"/>
  <c r="AO374" i="1" s="1"/>
  <c r="Z375" i="1"/>
  <c r="AO375" i="1" s="1"/>
  <c r="Z376" i="1"/>
  <c r="AO376" i="1" s="1"/>
  <c r="Z377" i="1"/>
  <c r="AO377" i="1" s="1"/>
  <c r="Z378" i="1"/>
  <c r="AO378" i="1" s="1"/>
  <c r="Z379" i="1"/>
  <c r="AO379" i="1" s="1"/>
  <c r="Z380" i="1"/>
  <c r="AO380" i="1" s="1"/>
  <c r="Z381" i="1"/>
  <c r="AO381" i="1" s="1"/>
  <c r="Z382" i="1"/>
  <c r="AO382" i="1" s="1"/>
  <c r="Z383" i="1"/>
  <c r="AO383" i="1" s="1"/>
  <c r="Z384" i="1"/>
  <c r="AO384" i="1" s="1"/>
  <c r="Z385" i="1"/>
  <c r="AO385" i="1" s="1"/>
  <c r="Z386" i="1"/>
  <c r="AO386" i="1" s="1"/>
  <c r="Z387" i="1"/>
  <c r="AO387" i="1" s="1"/>
  <c r="Z388" i="1"/>
  <c r="AO388" i="1" s="1"/>
  <c r="Z389" i="1"/>
  <c r="AO389" i="1" s="1"/>
  <c r="Z390" i="1"/>
  <c r="AO390" i="1" s="1"/>
  <c r="Z391" i="1"/>
  <c r="AO391" i="1" s="1"/>
  <c r="Z392" i="1"/>
  <c r="AO392" i="1" s="1"/>
  <c r="Z393" i="1"/>
  <c r="AO393" i="1" s="1"/>
  <c r="Z394" i="1"/>
  <c r="AO394" i="1" s="1"/>
  <c r="Z395" i="1"/>
  <c r="AO395" i="1" s="1"/>
  <c r="Z396" i="1"/>
  <c r="AO396" i="1" s="1"/>
  <c r="Z397" i="1"/>
  <c r="AO397" i="1" s="1"/>
  <c r="Z398" i="1"/>
  <c r="AO398" i="1" s="1"/>
  <c r="Z399" i="1"/>
  <c r="AO399" i="1" s="1"/>
  <c r="Z400" i="1"/>
  <c r="AO400" i="1" s="1"/>
  <c r="Z401" i="1"/>
  <c r="AO401" i="1" s="1"/>
  <c r="Z402" i="1"/>
  <c r="AO402" i="1" s="1"/>
  <c r="Z403" i="1"/>
  <c r="AO403" i="1" s="1"/>
  <c r="Z404" i="1"/>
  <c r="AO404" i="1" s="1"/>
  <c r="Z405" i="1"/>
  <c r="AO405" i="1" s="1"/>
  <c r="Z406" i="1"/>
  <c r="AO406" i="1" s="1"/>
  <c r="Z407" i="1"/>
  <c r="AO407" i="1" s="1"/>
  <c r="Z408" i="1"/>
  <c r="AO408" i="1" s="1"/>
  <c r="Z409" i="1"/>
  <c r="AO409" i="1" s="1"/>
  <c r="Z410" i="1"/>
  <c r="AO410" i="1" s="1"/>
  <c r="Z411" i="1"/>
  <c r="AO411" i="1" s="1"/>
  <c r="Z412" i="1"/>
  <c r="AO412" i="1" s="1"/>
  <c r="Z413" i="1"/>
  <c r="AO413" i="1" s="1"/>
  <c r="Z414" i="1"/>
  <c r="AO414" i="1" s="1"/>
  <c r="Z415" i="1"/>
  <c r="AO415" i="1" s="1"/>
  <c r="Z416" i="1"/>
  <c r="AO416" i="1" s="1"/>
  <c r="Z417" i="1"/>
  <c r="AO417" i="1" s="1"/>
  <c r="Z418" i="1"/>
  <c r="AO418" i="1" s="1"/>
  <c r="Z419" i="1"/>
  <c r="AO419" i="1" s="1"/>
  <c r="Z420" i="1"/>
  <c r="AO420" i="1" s="1"/>
  <c r="Z421" i="1"/>
  <c r="AO421" i="1" s="1"/>
  <c r="Z422" i="1"/>
  <c r="AO422" i="1" s="1"/>
  <c r="Z423" i="1"/>
  <c r="AO423" i="1" s="1"/>
  <c r="Z424" i="1"/>
  <c r="AO424" i="1" s="1"/>
  <c r="Z425" i="1"/>
  <c r="AO425" i="1" s="1"/>
  <c r="Z426" i="1"/>
  <c r="AO426" i="1" s="1"/>
  <c r="Z427" i="1"/>
  <c r="AO427" i="1" s="1"/>
  <c r="Z428" i="1"/>
  <c r="AO428" i="1" s="1"/>
  <c r="Z429" i="1"/>
  <c r="AO429" i="1" s="1"/>
  <c r="Z430" i="1"/>
  <c r="AO430" i="1" s="1"/>
  <c r="Z431" i="1"/>
  <c r="AO431" i="1" s="1"/>
  <c r="Z432" i="1"/>
  <c r="AO432" i="1" s="1"/>
  <c r="Z433" i="1"/>
  <c r="AO433" i="1" s="1"/>
  <c r="Z434" i="1"/>
  <c r="AO434" i="1" s="1"/>
  <c r="Z435" i="1"/>
  <c r="AO435" i="1" s="1"/>
  <c r="Z436" i="1"/>
  <c r="AO436" i="1" s="1"/>
  <c r="Z437" i="1"/>
  <c r="AO437" i="1" s="1"/>
  <c r="Z438" i="1"/>
  <c r="AO438" i="1" s="1"/>
  <c r="Z439" i="1"/>
  <c r="AO439" i="1" s="1"/>
  <c r="Z440" i="1"/>
  <c r="AO440" i="1" s="1"/>
  <c r="Z441" i="1"/>
  <c r="AO441" i="1" s="1"/>
  <c r="Z442" i="1"/>
  <c r="AO442" i="1" s="1"/>
  <c r="Z443" i="1"/>
  <c r="AO443" i="1" s="1"/>
  <c r="Z444" i="1"/>
  <c r="AO444" i="1" s="1"/>
  <c r="Z445" i="1"/>
  <c r="AO445" i="1" s="1"/>
  <c r="Z446" i="1"/>
  <c r="AO446" i="1" s="1"/>
  <c r="Z447" i="1"/>
  <c r="AO447" i="1" s="1"/>
  <c r="Z448" i="1"/>
  <c r="AO448" i="1" s="1"/>
  <c r="Z449" i="1"/>
  <c r="AO449" i="1" s="1"/>
  <c r="Z450" i="1"/>
  <c r="AO450" i="1" s="1"/>
  <c r="Z451" i="1"/>
  <c r="AO451" i="1" s="1"/>
  <c r="Z452" i="1"/>
  <c r="AO452" i="1" s="1"/>
  <c r="Z453" i="1"/>
  <c r="AO453" i="1" s="1"/>
  <c r="Z454" i="1"/>
  <c r="AO454" i="1" s="1"/>
  <c r="Z455" i="1"/>
  <c r="AO455" i="1" s="1"/>
  <c r="Z456" i="1"/>
  <c r="AO456" i="1" s="1"/>
  <c r="Z457" i="1"/>
  <c r="AO457" i="1" s="1"/>
  <c r="Z458" i="1"/>
  <c r="AO458" i="1" s="1"/>
  <c r="Z459" i="1"/>
  <c r="AO459" i="1" s="1"/>
  <c r="Z460" i="1"/>
  <c r="AO460" i="1" s="1"/>
  <c r="Z461" i="1"/>
  <c r="AO461" i="1" s="1"/>
  <c r="Z462" i="1"/>
  <c r="AO462" i="1" s="1"/>
  <c r="Z463" i="1"/>
  <c r="AO463" i="1" s="1"/>
  <c r="Z464" i="1"/>
  <c r="AO464" i="1" s="1"/>
  <c r="Z465" i="1"/>
  <c r="AO465" i="1" s="1"/>
  <c r="Z466" i="1"/>
  <c r="AO466" i="1" s="1"/>
  <c r="Z467" i="1"/>
  <c r="AO467" i="1" s="1"/>
  <c r="Z468" i="1"/>
  <c r="AO468" i="1" s="1"/>
  <c r="Z469" i="1"/>
  <c r="AO469" i="1" s="1"/>
  <c r="Z470" i="1"/>
  <c r="AO470" i="1" s="1"/>
  <c r="Z471" i="1"/>
  <c r="AO471" i="1" s="1"/>
  <c r="Z472" i="1"/>
  <c r="AO472" i="1" s="1"/>
  <c r="Z473" i="1"/>
  <c r="AO473" i="1" s="1"/>
  <c r="Z474" i="1"/>
  <c r="AO474" i="1" s="1"/>
  <c r="Z475" i="1"/>
  <c r="AO475" i="1" s="1"/>
  <c r="Z476" i="1"/>
  <c r="AO476" i="1" s="1"/>
  <c r="Z477" i="1"/>
  <c r="AO477" i="1" s="1"/>
  <c r="Z478" i="1"/>
  <c r="AO478" i="1" s="1"/>
  <c r="Z479" i="1"/>
  <c r="AO479" i="1" s="1"/>
  <c r="Z480" i="1"/>
  <c r="AO480" i="1" s="1"/>
  <c r="Z481" i="1"/>
  <c r="AO481" i="1" s="1"/>
  <c r="Z482" i="1"/>
  <c r="AO482" i="1" s="1"/>
  <c r="Z483" i="1"/>
  <c r="AO483" i="1" s="1"/>
  <c r="Z484" i="1"/>
  <c r="AO484" i="1" s="1"/>
  <c r="Z485" i="1"/>
  <c r="AO485" i="1" s="1"/>
  <c r="Z486" i="1"/>
  <c r="AO486" i="1" s="1"/>
  <c r="Z487" i="1"/>
  <c r="AO487" i="1" s="1"/>
  <c r="Z488" i="1"/>
  <c r="AO488" i="1" s="1"/>
  <c r="Z489" i="1"/>
  <c r="AO489" i="1" s="1"/>
  <c r="Z490" i="1"/>
  <c r="AO490" i="1" s="1"/>
  <c r="Z491" i="1"/>
  <c r="AO491" i="1" s="1"/>
  <c r="Z492" i="1"/>
  <c r="AO492" i="1" s="1"/>
  <c r="Z493" i="1"/>
  <c r="AO493" i="1" s="1"/>
  <c r="Z494" i="1"/>
  <c r="AO494" i="1" s="1"/>
  <c r="Z495" i="1"/>
  <c r="AO495" i="1" s="1"/>
  <c r="Z496" i="1"/>
  <c r="AO496" i="1" s="1"/>
  <c r="Z497" i="1"/>
  <c r="AO497" i="1" s="1"/>
  <c r="Z498" i="1"/>
  <c r="AO498" i="1" s="1"/>
  <c r="Z499" i="1"/>
  <c r="AO499" i="1" s="1"/>
  <c r="Z500" i="1"/>
  <c r="AO500" i="1" s="1"/>
  <c r="Z501" i="1"/>
  <c r="AO501" i="1" s="1"/>
  <c r="Z502" i="1"/>
  <c r="AO502" i="1" s="1"/>
  <c r="Z503" i="1"/>
  <c r="AO503" i="1" s="1"/>
  <c r="Z504" i="1"/>
  <c r="AO504" i="1" s="1"/>
  <c r="Z505" i="1"/>
  <c r="AO505" i="1" s="1"/>
  <c r="Z506" i="1"/>
  <c r="AO506" i="1" s="1"/>
  <c r="Z507" i="1"/>
  <c r="AO507" i="1" s="1"/>
  <c r="Z508" i="1"/>
  <c r="AO508" i="1" s="1"/>
  <c r="Z509" i="1"/>
  <c r="AO509" i="1" s="1"/>
  <c r="Z510" i="1"/>
  <c r="AO510" i="1" s="1"/>
  <c r="Z511" i="1"/>
  <c r="AO511" i="1" s="1"/>
  <c r="Z512" i="1"/>
  <c r="AO512" i="1" s="1"/>
  <c r="Z513" i="1"/>
  <c r="AO513" i="1" s="1"/>
  <c r="Z514" i="1"/>
  <c r="AO514" i="1" s="1"/>
  <c r="Z515" i="1"/>
  <c r="AO515" i="1" s="1"/>
  <c r="Z516" i="1"/>
  <c r="AO516" i="1" s="1"/>
  <c r="Z517" i="1"/>
  <c r="AO517" i="1" s="1"/>
  <c r="Z518" i="1"/>
  <c r="AO518" i="1" s="1"/>
  <c r="Z519" i="1"/>
  <c r="AO519" i="1" s="1"/>
  <c r="Z520" i="1"/>
  <c r="AO520" i="1" s="1"/>
  <c r="Z521" i="1"/>
  <c r="AO521" i="1" s="1"/>
  <c r="Z522" i="1"/>
  <c r="AO522" i="1" s="1"/>
  <c r="Z523" i="1"/>
  <c r="AO523" i="1" s="1"/>
  <c r="Z524" i="1"/>
  <c r="AO524" i="1" s="1"/>
  <c r="Z525" i="1"/>
  <c r="AO525" i="1" s="1"/>
  <c r="Z526" i="1"/>
  <c r="AO526" i="1" s="1"/>
  <c r="Z527" i="1"/>
  <c r="AO527" i="1" s="1"/>
  <c r="Z528" i="1"/>
  <c r="AO528" i="1" s="1"/>
  <c r="Z529" i="1"/>
  <c r="AO529" i="1" s="1"/>
  <c r="Z530" i="1"/>
  <c r="AO530" i="1" s="1"/>
  <c r="Z531" i="1"/>
  <c r="AO531" i="1" s="1"/>
  <c r="Z532" i="1"/>
  <c r="AO532" i="1" s="1"/>
  <c r="Z533" i="1"/>
  <c r="AO533" i="1" s="1"/>
  <c r="Z534" i="1"/>
  <c r="AO534" i="1" s="1"/>
  <c r="Z535" i="1"/>
  <c r="AO535" i="1" s="1"/>
  <c r="Z536" i="1"/>
  <c r="AO536" i="1" s="1"/>
  <c r="Z537" i="1"/>
  <c r="AO537" i="1" s="1"/>
  <c r="Z538" i="1"/>
  <c r="AO538" i="1" s="1"/>
  <c r="Z539" i="1"/>
  <c r="AO539" i="1" s="1"/>
  <c r="Z540" i="1"/>
  <c r="AO540" i="1" s="1"/>
  <c r="Z541" i="1"/>
  <c r="AO541" i="1" s="1"/>
  <c r="Z542" i="1"/>
  <c r="AO542" i="1" s="1"/>
  <c r="Z543" i="1"/>
  <c r="AO543" i="1" s="1"/>
  <c r="Z544" i="1"/>
  <c r="AO544" i="1" s="1"/>
  <c r="Z545" i="1"/>
  <c r="AO545" i="1" s="1"/>
  <c r="Z546" i="1"/>
  <c r="AO546" i="1" s="1"/>
  <c r="Z547" i="1"/>
  <c r="AO547" i="1" s="1"/>
  <c r="Z548" i="1"/>
  <c r="AO548" i="1" s="1"/>
  <c r="Z549" i="1"/>
  <c r="AO549" i="1" s="1"/>
  <c r="Z550" i="1"/>
  <c r="AO550" i="1" s="1"/>
  <c r="Z551" i="1"/>
  <c r="AO551" i="1" s="1"/>
  <c r="Z552" i="1"/>
  <c r="AO552" i="1" s="1"/>
  <c r="Z553" i="1"/>
  <c r="AO553" i="1" s="1"/>
  <c r="Z554" i="1"/>
  <c r="AO554" i="1" s="1"/>
  <c r="Z555" i="1"/>
  <c r="AO555" i="1" s="1"/>
  <c r="Z556" i="1"/>
  <c r="AO556" i="1" s="1"/>
  <c r="Z557" i="1"/>
  <c r="AO557" i="1" s="1"/>
  <c r="Z558" i="1"/>
  <c r="AO558" i="1" s="1"/>
  <c r="Z559" i="1"/>
  <c r="AO559" i="1" s="1"/>
  <c r="Z560" i="1"/>
  <c r="AO560" i="1" s="1"/>
  <c r="Z561" i="1"/>
  <c r="AO561" i="1" s="1"/>
  <c r="Z562" i="1"/>
  <c r="AO562" i="1" s="1"/>
  <c r="Z563" i="1"/>
  <c r="AO563" i="1" s="1"/>
  <c r="Z564" i="1"/>
  <c r="AO564" i="1" s="1"/>
  <c r="Z565" i="1"/>
  <c r="AO565" i="1" s="1"/>
  <c r="Z566" i="1"/>
  <c r="AO566" i="1" s="1"/>
  <c r="Z567" i="1"/>
  <c r="AO567" i="1" s="1"/>
  <c r="Z568" i="1"/>
  <c r="AO568" i="1" s="1"/>
  <c r="Z569" i="1"/>
  <c r="AO569" i="1" s="1"/>
  <c r="Z570" i="1"/>
  <c r="AO570" i="1" s="1"/>
  <c r="Z571" i="1"/>
  <c r="AO571" i="1" s="1"/>
  <c r="Z572" i="1"/>
  <c r="AO572" i="1" s="1"/>
  <c r="Z573" i="1"/>
  <c r="AO573" i="1" s="1"/>
  <c r="Z574" i="1"/>
  <c r="AO574" i="1" s="1"/>
  <c r="Z575" i="1"/>
  <c r="AO575" i="1" s="1"/>
  <c r="Z576" i="1"/>
  <c r="AO576" i="1" s="1"/>
  <c r="Z577" i="1"/>
  <c r="AO577" i="1" s="1"/>
  <c r="Z578" i="1"/>
  <c r="AO578" i="1" s="1"/>
  <c r="Z579" i="1"/>
  <c r="AO579" i="1" s="1"/>
  <c r="Z580" i="1"/>
  <c r="AO580" i="1" s="1"/>
  <c r="Z581" i="1"/>
  <c r="AO581" i="1" s="1"/>
  <c r="Z582" i="1"/>
  <c r="AO582" i="1" s="1"/>
  <c r="Z583" i="1"/>
  <c r="AO583" i="1" s="1"/>
  <c r="Z584" i="1"/>
  <c r="AO584" i="1" s="1"/>
  <c r="Z585" i="1"/>
  <c r="AO585" i="1" s="1"/>
  <c r="Z586" i="1"/>
  <c r="AO586" i="1" s="1"/>
  <c r="Z587" i="1"/>
  <c r="AO587" i="1" s="1"/>
  <c r="Z588" i="1"/>
  <c r="AO588" i="1" s="1"/>
  <c r="Z589" i="1"/>
  <c r="AO589" i="1" s="1"/>
  <c r="Z590" i="1"/>
  <c r="AO590" i="1" s="1"/>
  <c r="Z591" i="1"/>
  <c r="AO591" i="1" s="1"/>
  <c r="Z592" i="1"/>
  <c r="AO592" i="1" s="1"/>
  <c r="Z593" i="1"/>
  <c r="AO593" i="1" s="1"/>
  <c r="Z594" i="1"/>
  <c r="AO594" i="1" s="1"/>
  <c r="Z595" i="1"/>
  <c r="AO595" i="1" s="1"/>
  <c r="Z596" i="1"/>
  <c r="AO596" i="1" s="1"/>
  <c r="Z597" i="1"/>
  <c r="AO597" i="1" s="1"/>
  <c r="Z598" i="1"/>
  <c r="AO598" i="1" s="1"/>
  <c r="Z599" i="1"/>
  <c r="AO599" i="1" s="1"/>
  <c r="Z600" i="1"/>
  <c r="AO600" i="1" s="1"/>
  <c r="Z601" i="1"/>
  <c r="AO601" i="1" s="1"/>
  <c r="Z602" i="1"/>
  <c r="AO602" i="1" s="1"/>
  <c r="Z603" i="1"/>
  <c r="AO603" i="1" s="1"/>
  <c r="Z604" i="1"/>
  <c r="AO604" i="1" s="1"/>
  <c r="Z605" i="1"/>
  <c r="AO605" i="1" s="1"/>
  <c r="Z606" i="1"/>
  <c r="AO606" i="1" s="1"/>
  <c r="Z607" i="1"/>
  <c r="AO607" i="1" s="1"/>
  <c r="Z608" i="1"/>
  <c r="AO608" i="1" s="1"/>
  <c r="Z609" i="1"/>
  <c r="AO609" i="1" s="1"/>
  <c r="Z610" i="1"/>
  <c r="AO610" i="1" s="1"/>
  <c r="Z611" i="1"/>
  <c r="AO611" i="1" s="1"/>
  <c r="Z612" i="1"/>
  <c r="AO612" i="1" s="1"/>
  <c r="Z613" i="1"/>
  <c r="AO613" i="1" s="1"/>
  <c r="Z614" i="1"/>
  <c r="AO614" i="1" s="1"/>
  <c r="Z615" i="1"/>
  <c r="AO615" i="1" s="1"/>
  <c r="Z616" i="1"/>
  <c r="AO616" i="1" s="1"/>
  <c r="Z617" i="1"/>
  <c r="AO617" i="1" s="1"/>
  <c r="Z618" i="1"/>
  <c r="AO618" i="1" s="1"/>
  <c r="Z619" i="1"/>
  <c r="AO619" i="1" s="1"/>
  <c r="Z620" i="1"/>
  <c r="AO620" i="1" s="1"/>
  <c r="Z621" i="1"/>
  <c r="AO621" i="1" s="1"/>
  <c r="Z622" i="1"/>
  <c r="AO622" i="1" s="1"/>
  <c r="Z623" i="1"/>
  <c r="AO623" i="1" s="1"/>
  <c r="Z624" i="1"/>
  <c r="AO624" i="1" s="1"/>
  <c r="Z625" i="1"/>
  <c r="AO625" i="1" s="1"/>
  <c r="Z626" i="1"/>
  <c r="AO626" i="1" s="1"/>
  <c r="Z627" i="1"/>
  <c r="AO627" i="1" s="1"/>
  <c r="Z628" i="1"/>
  <c r="AO628" i="1" s="1"/>
  <c r="Z629" i="1"/>
  <c r="AO629" i="1" s="1"/>
  <c r="Z630" i="1"/>
  <c r="AO630" i="1" s="1"/>
  <c r="Z631" i="1"/>
  <c r="AO631" i="1" s="1"/>
  <c r="Z632" i="1"/>
  <c r="AO632" i="1" s="1"/>
  <c r="Z633" i="1"/>
  <c r="AO633" i="1" s="1"/>
  <c r="Z634" i="1"/>
  <c r="AO634" i="1" s="1"/>
  <c r="Z635" i="1"/>
  <c r="AO635" i="1" s="1"/>
  <c r="Z636" i="1"/>
  <c r="AO636" i="1" s="1"/>
  <c r="Z637" i="1"/>
  <c r="AO637" i="1" s="1"/>
  <c r="Z638" i="1"/>
  <c r="AO638" i="1" s="1"/>
  <c r="Z639" i="1"/>
  <c r="AO639" i="1" s="1"/>
  <c r="Z640" i="1"/>
  <c r="AO640" i="1" s="1"/>
  <c r="Z641" i="1"/>
  <c r="AO641" i="1" s="1"/>
  <c r="Z642" i="1"/>
  <c r="AO642" i="1" s="1"/>
  <c r="Z643" i="1"/>
  <c r="AO643" i="1" s="1"/>
  <c r="Z644" i="1"/>
  <c r="AO644" i="1" s="1"/>
  <c r="Z645" i="1"/>
  <c r="AO645" i="1" s="1"/>
  <c r="Z646" i="1"/>
  <c r="AO646" i="1" s="1"/>
  <c r="Z647" i="1"/>
  <c r="AO647" i="1" s="1"/>
  <c r="Z648" i="1"/>
  <c r="AO648" i="1" s="1"/>
  <c r="Z649" i="1"/>
  <c r="AO649" i="1" s="1"/>
  <c r="Z650" i="1"/>
  <c r="AO650" i="1" s="1"/>
  <c r="Z651" i="1"/>
  <c r="AO651" i="1" s="1"/>
  <c r="Z652" i="1"/>
  <c r="AO652" i="1" s="1"/>
  <c r="Z653" i="1"/>
  <c r="AO653" i="1" s="1"/>
  <c r="Z654" i="1"/>
  <c r="AO654" i="1" s="1"/>
  <c r="Z655" i="1"/>
  <c r="AO655" i="1" s="1"/>
  <c r="Z656" i="1"/>
  <c r="AO656" i="1" s="1"/>
  <c r="Z657" i="1"/>
  <c r="AO657" i="1" s="1"/>
  <c r="Z658" i="1"/>
  <c r="AO658" i="1" s="1"/>
  <c r="Z659" i="1"/>
  <c r="AO659" i="1" s="1"/>
  <c r="Z660" i="1"/>
  <c r="AO660" i="1" s="1"/>
  <c r="Z661" i="1"/>
  <c r="AO661" i="1" s="1"/>
  <c r="Z662" i="1"/>
  <c r="AO662" i="1" s="1"/>
  <c r="Z663" i="1"/>
  <c r="AO663" i="1" s="1"/>
  <c r="Z664" i="1"/>
  <c r="AO664" i="1" s="1"/>
  <c r="Z665" i="1"/>
  <c r="AO665" i="1" s="1"/>
  <c r="Z666" i="1"/>
  <c r="AO666" i="1" s="1"/>
  <c r="Z667" i="1"/>
  <c r="AO667" i="1" s="1"/>
  <c r="Z668" i="1"/>
  <c r="AO668" i="1" s="1"/>
  <c r="Z669" i="1"/>
  <c r="AO669" i="1" s="1"/>
  <c r="Z670" i="1"/>
  <c r="AO670" i="1" s="1"/>
  <c r="Z671" i="1"/>
  <c r="AO671" i="1" s="1"/>
  <c r="Z672" i="1"/>
  <c r="AO672" i="1" s="1"/>
  <c r="Z673" i="1"/>
  <c r="AO673" i="1" s="1"/>
  <c r="Z674" i="1"/>
  <c r="AO674" i="1" s="1"/>
  <c r="Z675" i="1"/>
  <c r="AO675" i="1" s="1"/>
  <c r="Z676" i="1"/>
  <c r="AO676" i="1" s="1"/>
  <c r="Z677" i="1"/>
  <c r="AO677" i="1" s="1"/>
  <c r="Z678" i="1"/>
  <c r="AO678" i="1" s="1"/>
  <c r="Z679" i="1"/>
  <c r="AO679" i="1" s="1"/>
  <c r="Z680" i="1"/>
  <c r="AO680" i="1" s="1"/>
  <c r="Z681" i="1"/>
  <c r="AO681" i="1" s="1"/>
  <c r="Z682" i="1"/>
  <c r="AO682" i="1" s="1"/>
  <c r="Z683" i="1"/>
  <c r="AO683" i="1" s="1"/>
  <c r="Z684" i="1"/>
  <c r="AO684" i="1" s="1"/>
  <c r="Z685" i="1"/>
  <c r="AO685" i="1" s="1"/>
  <c r="Z686" i="1"/>
  <c r="AO686" i="1" s="1"/>
  <c r="Z687" i="1"/>
  <c r="AO687" i="1" s="1"/>
  <c r="Z688" i="1"/>
  <c r="AO688" i="1" s="1"/>
  <c r="Z689" i="1"/>
  <c r="AO689" i="1" s="1"/>
  <c r="Z690" i="1"/>
  <c r="AO690" i="1" s="1"/>
  <c r="Z691" i="1"/>
  <c r="AO691" i="1" s="1"/>
  <c r="Z692" i="1"/>
  <c r="AO692" i="1" s="1"/>
  <c r="Z693" i="1"/>
  <c r="AO693" i="1" s="1"/>
  <c r="Z694" i="1"/>
  <c r="AO694" i="1" s="1"/>
  <c r="Z695" i="1"/>
  <c r="AO695" i="1" s="1"/>
  <c r="Z696" i="1"/>
  <c r="AO696" i="1" s="1"/>
  <c r="Z697" i="1"/>
  <c r="AO697" i="1" s="1"/>
  <c r="Z698" i="1"/>
  <c r="AO698" i="1" s="1"/>
  <c r="Z699" i="1"/>
  <c r="AO699" i="1" s="1"/>
  <c r="Z700" i="1"/>
  <c r="AO700" i="1" s="1"/>
  <c r="Z701" i="1"/>
  <c r="AO701" i="1" s="1"/>
  <c r="Z702" i="1"/>
  <c r="AO702" i="1" s="1"/>
  <c r="Z703" i="1"/>
  <c r="AO703" i="1" s="1"/>
  <c r="Z704" i="1"/>
  <c r="AO704" i="1" s="1"/>
  <c r="Z705" i="1"/>
  <c r="AO705" i="1" s="1"/>
  <c r="Z706" i="1"/>
  <c r="AO706" i="1" s="1"/>
  <c r="Z707" i="1"/>
  <c r="AO707" i="1" s="1"/>
  <c r="Z708" i="1"/>
  <c r="AO708" i="1" s="1"/>
  <c r="Z709" i="1"/>
  <c r="AO709" i="1" s="1"/>
  <c r="Z710" i="1"/>
  <c r="AO710" i="1" s="1"/>
  <c r="Z711" i="1"/>
  <c r="AO711" i="1" s="1"/>
  <c r="Z712" i="1"/>
  <c r="AO712" i="1" s="1"/>
  <c r="Z713" i="1"/>
  <c r="AO713" i="1" s="1"/>
  <c r="Z714" i="1"/>
  <c r="AO714" i="1" s="1"/>
  <c r="Z715" i="1"/>
  <c r="AO715" i="1" s="1"/>
  <c r="Z716" i="1"/>
  <c r="AO716" i="1" s="1"/>
  <c r="Z717" i="1"/>
  <c r="AO717" i="1" s="1"/>
  <c r="Z718" i="1"/>
  <c r="AO718" i="1" s="1"/>
  <c r="Z719" i="1"/>
  <c r="AO719" i="1" s="1"/>
  <c r="Z720" i="1"/>
  <c r="AO720" i="1" s="1"/>
  <c r="Z721" i="1"/>
  <c r="AO721" i="1" s="1"/>
  <c r="Z722" i="1"/>
  <c r="AO722" i="1" s="1"/>
  <c r="Z723" i="1"/>
  <c r="AO723" i="1" s="1"/>
  <c r="Z724" i="1"/>
  <c r="AO724" i="1" s="1"/>
  <c r="Z725" i="1"/>
  <c r="AO725" i="1" s="1"/>
  <c r="Z726" i="1"/>
  <c r="AO726" i="1" s="1"/>
  <c r="Z727" i="1"/>
  <c r="AO727" i="1" s="1"/>
  <c r="Z728" i="1"/>
  <c r="AO728" i="1" s="1"/>
  <c r="Z729" i="1"/>
  <c r="AO729" i="1" s="1"/>
  <c r="Z730" i="1"/>
  <c r="AO730" i="1" s="1"/>
  <c r="Z731" i="1"/>
  <c r="AO731" i="1" s="1"/>
  <c r="Z732" i="1"/>
  <c r="AO732" i="1" s="1"/>
  <c r="Z733" i="1"/>
  <c r="AO733" i="1" s="1"/>
  <c r="Z734" i="1"/>
  <c r="AO734" i="1" s="1"/>
  <c r="Z735" i="1"/>
  <c r="AO735" i="1" s="1"/>
  <c r="Z736" i="1"/>
  <c r="AO736" i="1" s="1"/>
  <c r="Z737" i="1"/>
  <c r="AO737" i="1" s="1"/>
  <c r="Z738" i="1"/>
  <c r="AO738" i="1" s="1"/>
  <c r="Z739" i="1"/>
  <c r="AO739" i="1" s="1"/>
  <c r="Z740" i="1"/>
  <c r="AO740" i="1" s="1"/>
  <c r="Z741" i="1"/>
  <c r="AO741" i="1" s="1"/>
  <c r="Z742" i="1"/>
  <c r="AO742" i="1" s="1"/>
  <c r="Z743" i="1"/>
  <c r="AO743" i="1" s="1"/>
  <c r="Z744" i="1"/>
  <c r="AO744" i="1" s="1"/>
  <c r="Z745" i="1"/>
  <c r="AO745" i="1" s="1"/>
  <c r="Z746" i="1"/>
  <c r="AO746" i="1" s="1"/>
  <c r="Z747" i="1"/>
  <c r="AO747" i="1" s="1"/>
  <c r="Z748" i="1"/>
  <c r="AO748" i="1" s="1"/>
  <c r="Z749" i="1"/>
  <c r="AO749" i="1" s="1"/>
  <c r="Z750" i="1"/>
  <c r="AO750" i="1" s="1"/>
  <c r="Z751" i="1"/>
  <c r="AO751" i="1" s="1"/>
  <c r="Z752" i="1"/>
  <c r="AO752" i="1" s="1"/>
  <c r="Z753" i="1"/>
  <c r="AO753" i="1" s="1"/>
  <c r="Z754" i="1"/>
  <c r="AO754" i="1" s="1"/>
  <c r="Z755" i="1"/>
  <c r="AO755" i="1" s="1"/>
  <c r="Z756" i="1"/>
  <c r="AO756" i="1" s="1"/>
  <c r="Z757" i="1"/>
  <c r="AO757" i="1" s="1"/>
  <c r="Z758" i="1"/>
  <c r="AO758" i="1" s="1"/>
  <c r="Z759" i="1"/>
  <c r="AO759" i="1" s="1"/>
  <c r="Z760" i="1"/>
  <c r="AO760" i="1" s="1"/>
  <c r="Z761" i="1"/>
  <c r="AO761" i="1" s="1"/>
  <c r="Z762" i="1"/>
  <c r="AO762" i="1" s="1"/>
  <c r="Z763" i="1"/>
  <c r="AO763" i="1" s="1"/>
  <c r="Z764" i="1"/>
  <c r="AO764" i="1" s="1"/>
  <c r="Z765" i="1"/>
  <c r="AO765" i="1" s="1"/>
  <c r="Z766" i="1"/>
  <c r="AO766" i="1" s="1"/>
  <c r="Z767" i="1"/>
  <c r="AO767" i="1" s="1"/>
  <c r="Z768" i="1"/>
  <c r="AO768" i="1" s="1"/>
  <c r="Z769" i="1"/>
  <c r="AO769" i="1" s="1"/>
  <c r="Z770" i="1"/>
  <c r="AO770" i="1" s="1"/>
  <c r="Z771" i="1"/>
  <c r="AO771" i="1" s="1"/>
  <c r="Z772" i="1"/>
  <c r="AO772" i="1" s="1"/>
  <c r="Z773" i="1"/>
  <c r="AO773" i="1" s="1"/>
  <c r="Z774" i="1"/>
  <c r="AO774" i="1" s="1"/>
  <c r="Z775" i="1"/>
  <c r="AO775" i="1" s="1"/>
  <c r="Z776" i="1"/>
  <c r="AO776" i="1" s="1"/>
  <c r="Z777" i="1"/>
  <c r="AO777" i="1" s="1"/>
  <c r="Z778" i="1"/>
  <c r="AO778" i="1" s="1"/>
  <c r="Z779" i="1"/>
  <c r="AO779" i="1" s="1"/>
  <c r="Z780" i="1"/>
  <c r="AO780" i="1" s="1"/>
  <c r="Z781" i="1"/>
  <c r="AO781" i="1" s="1"/>
  <c r="Z782" i="1"/>
  <c r="AO782" i="1" s="1"/>
  <c r="Z783" i="1"/>
  <c r="AO783" i="1" s="1"/>
  <c r="Z784" i="1"/>
  <c r="AO784" i="1" s="1"/>
  <c r="Z785" i="1"/>
  <c r="AO785" i="1" s="1"/>
  <c r="Z786" i="1"/>
  <c r="AO786" i="1" s="1"/>
  <c r="Z787" i="1"/>
  <c r="AO787" i="1" s="1"/>
  <c r="Z788" i="1"/>
  <c r="AO788" i="1" s="1"/>
  <c r="Z789" i="1"/>
  <c r="AO789" i="1" s="1"/>
  <c r="Z790" i="1"/>
  <c r="AO790" i="1" s="1"/>
  <c r="Z791" i="1"/>
  <c r="AO791" i="1" s="1"/>
  <c r="Z792" i="1"/>
  <c r="AO792" i="1" s="1"/>
  <c r="Z793" i="1"/>
  <c r="AO793" i="1" s="1"/>
  <c r="Z794" i="1"/>
  <c r="AO794" i="1" s="1"/>
  <c r="Z795" i="1"/>
  <c r="AO795" i="1" s="1"/>
  <c r="Z796" i="1"/>
  <c r="AO796" i="1" s="1"/>
  <c r="Z797" i="1"/>
  <c r="AO797" i="1" s="1"/>
  <c r="Z798" i="1"/>
  <c r="AO798" i="1" s="1"/>
  <c r="Z799" i="1"/>
  <c r="AO799" i="1" s="1"/>
  <c r="Z800" i="1"/>
  <c r="AO800" i="1" s="1"/>
  <c r="Z801" i="1"/>
  <c r="AO801" i="1" s="1"/>
  <c r="Z802" i="1"/>
  <c r="AO802" i="1" s="1"/>
  <c r="Z803" i="1"/>
  <c r="AO803" i="1" s="1"/>
  <c r="Z804" i="1"/>
  <c r="AO804" i="1" s="1"/>
  <c r="Z805" i="1"/>
  <c r="AO805" i="1" s="1"/>
  <c r="Z806" i="1"/>
  <c r="AO806" i="1" s="1"/>
  <c r="Z807" i="1"/>
  <c r="AO807" i="1" s="1"/>
  <c r="Z808" i="1"/>
  <c r="AO808" i="1" s="1"/>
  <c r="Z809" i="1"/>
  <c r="AO809" i="1" s="1"/>
  <c r="Z810" i="1"/>
  <c r="AO810" i="1" s="1"/>
  <c r="Z811" i="1"/>
  <c r="AO811" i="1" s="1"/>
  <c r="Z812" i="1"/>
  <c r="AO812" i="1" s="1"/>
  <c r="Z813" i="1"/>
  <c r="AO813" i="1" s="1"/>
  <c r="Z814" i="1"/>
  <c r="AO814" i="1" s="1"/>
  <c r="Z815" i="1"/>
  <c r="AO815" i="1" s="1"/>
  <c r="Z816" i="1"/>
  <c r="AO816" i="1" s="1"/>
  <c r="Z817" i="1"/>
  <c r="AO817" i="1" s="1"/>
  <c r="Z818" i="1"/>
  <c r="AO818" i="1" s="1"/>
  <c r="Z819" i="1"/>
  <c r="AO819" i="1" s="1"/>
  <c r="Z820" i="1"/>
  <c r="AO820" i="1" s="1"/>
  <c r="Z821" i="1"/>
  <c r="AO821" i="1" s="1"/>
  <c r="Z822" i="1"/>
  <c r="AO822" i="1" s="1"/>
  <c r="Z823" i="1"/>
  <c r="AO823" i="1" s="1"/>
  <c r="Z824" i="1"/>
  <c r="AO824" i="1" s="1"/>
  <c r="Z825" i="1"/>
  <c r="AO825" i="1" s="1"/>
  <c r="Z826" i="1"/>
  <c r="AO826" i="1" s="1"/>
  <c r="Z827" i="1"/>
  <c r="AO827" i="1" s="1"/>
  <c r="Z828" i="1"/>
  <c r="AO828" i="1" s="1"/>
  <c r="Z829" i="1"/>
  <c r="AO829" i="1" s="1"/>
  <c r="Z830" i="1"/>
  <c r="AO830" i="1" s="1"/>
  <c r="Z831" i="1"/>
  <c r="AO831" i="1" s="1"/>
  <c r="Z832" i="1"/>
  <c r="AO832" i="1" s="1"/>
  <c r="Z833" i="1"/>
  <c r="AO833" i="1" s="1"/>
  <c r="Z834" i="1"/>
  <c r="AO834" i="1" s="1"/>
  <c r="Z835" i="1"/>
  <c r="AO835" i="1" s="1"/>
  <c r="Z836" i="1"/>
  <c r="AO836" i="1" s="1"/>
  <c r="Z837" i="1"/>
  <c r="AO837" i="1" s="1"/>
  <c r="Z838" i="1"/>
  <c r="AO838" i="1" s="1"/>
  <c r="Z839" i="1"/>
  <c r="AO839" i="1" s="1"/>
  <c r="Z840" i="1"/>
  <c r="AO840" i="1" s="1"/>
  <c r="Z841" i="1"/>
  <c r="AO841" i="1" s="1"/>
  <c r="Z842" i="1"/>
  <c r="AO842" i="1" s="1"/>
  <c r="Z843" i="1"/>
  <c r="AO843" i="1" s="1"/>
  <c r="Z844" i="1"/>
  <c r="AO844" i="1" s="1"/>
  <c r="Z845" i="1"/>
  <c r="AO845" i="1" s="1"/>
  <c r="Z846" i="1"/>
  <c r="AO846" i="1" s="1"/>
  <c r="Z847" i="1"/>
  <c r="AO847" i="1" s="1"/>
  <c r="Z848" i="1"/>
  <c r="AO848" i="1" s="1"/>
  <c r="Z849" i="1"/>
  <c r="AO849" i="1" s="1"/>
  <c r="Z850" i="1"/>
  <c r="AO850" i="1" s="1"/>
  <c r="Z851" i="1"/>
  <c r="AO851" i="1" s="1"/>
  <c r="Z852" i="1"/>
  <c r="AO852" i="1" s="1"/>
  <c r="Z853" i="1"/>
  <c r="AO853" i="1" s="1"/>
  <c r="Z854" i="1"/>
  <c r="AO854" i="1" s="1"/>
  <c r="Z2" i="1"/>
  <c r="AO2" i="1" s="1"/>
  <c r="R3" i="1"/>
  <c r="R4" i="1"/>
  <c r="R5" i="1"/>
  <c r="R8" i="1"/>
  <c r="R9" i="1"/>
  <c r="R10" i="1"/>
  <c r="R12" i="1"/>
  <c r="R13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1" i="1"/>
  <c r="R43" i="1"/>
  <c r="R44" i="1"/>
  <c r="R45" i="1"/>
  <c r="R46" i="1"/>
  <c r="R47" i="1"/>
  <c r="R48" i="1"/>
  <c r="R50" i="1"/>
  <c r="R51" i="1"/>
  <c r="R52" i="1"/>
  <c r="R53" i="1"/>
  <c r="R54" i="1"/>
  <c r="R56" i="1"/>
  <c r="R58" i="1"/>
  <c r="R59" i="1"/>
  <c r="R60" i="1"/>
  <c r="R62" i="1"/>
  <c r="R63" i="1"/>
  <c r="R64" i="1"/>
  <c r="R65" i="1"/>
  <c r="R66" i="1"/>
  <c r="R67" i="1"/>
  <c r="R68" i="1"/>
  <c r="R69" i="1"/>
  <c r="R70" i="1"/>
  <c r="R71" i="1"/>
  <c r="R72" i="1"/>
  <c r="R73" i="1"/>
  <c r="R75" i="1"/>
  <c r="R76" i="1"/>
  <c r="R77" i="1"/>
  <c r="R78" i="1"/>
  <c r="R79" i="1"/>
  <c r="R80" i="1"/>
  <c r="R81" i="1"/>
  <c r="R83" i="1"/>
  <c r="R84" i="1"/>
  <c r="R85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2" i="1"/>
  <c r="R104" i="1"/>
  <c r="R105" i="1"/>
  <c r="R106" i="1"/>
  <c r="R107" i="1"/>
  <c r="R108" i="1"/>
  <c r="R110" i="1"/>
  <c r="R111" i="1"/>
  <c r="R114" i="1"/>
  <c r="R116" i="1"/>
  <c r="R117" i="1"/>
  <c r="R118" i="1"/>
  <c r="R120" i="1"/>
  <c r="R121" i="1"/>
  <c r="R122" i="1"/>
  <c r="R125" i="1"/>
  <c r="R126" i="1"/>
  <c r="R127" i="1"/>
  <c r="R128" i="1"/>
  <c r="R129" i="1"/>
  <c r="R131" i="1"/>
  <c r="R132" i="1"/>
  <c r="R134" i="1"/>
  <c r="R135" i="1"/>
  <c r="R136" i="1"/>
  <c r="R137" i="1"/>
  <c r="R140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8" i="1"/>
  <c r="R159" i="1"/>
  <c r="R160" i="1"/>
  <c r="R161" i="1"/>
  <c r="R162" i="1"/>
  <c r="R163" i="1"/>
  <c r="R164" i="1"/>
  <c r="R166" i="1"/>
  <c r="R167" i="1"/>
  <c r="R168" i="1"/>
  <c r="R170" i="1"/>
  <c r="R172" i="1"/>
  <c r="R173" i="1"/>
  <c r="R175" i="1"/>
  <c r="R177" i="1"/>
  <c r="R178" i="1"/>
  <c r="R179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4" i="1"/>
  <c r="R215" i="1"/>
  <c r="R216" i="1"/>
  <c r="R218" i="1"/>
  <c r="R219" i="1"/>
  <c r="R220" i="1"/>
  <c r="R221" i="1"/>
  <c r="R223" i="1"/>
  <c r="R224" i="1"/>
  <c r="R225" i="1"/>
  <c r="R227" i="1"/>
  <c r="R228" i="1"/>
  <c r="R229" i="1"/>
  <c r="R230" i="1"/>
  <c r="R233" i="1"/>
  <c r="R234" i="1"/>
  <c r="R235" i="1"/>
  <c r="R236" i="1"/>
  <c r="R237" i="1"/>
  <c r="R238" i="1"/>
  <c r="R239" i="1"/>
  <c r="R240" i="1"/>
  <c r="R242" i="1"/>
  <c r="R246" i="1"/>
  <c r="R247" i="1"/>
  <c r="R248" i="1"/>
  <c r="R249" i="1"/>
  <c r="R251" i="1"/>
  <c r="R252" i="1"/>
  <c r="R253" i="1"/>
  <c r="R254" i="1"/>
  <c r="R256" i="1"/>
  <c r="R257" i="1"/>
  <c r="R258" i="1"/>
  <c r="R259" i="1"/>
  <c r="R260" i="1"/>
  <c r="R261" i="1"/>
  <c r="R262" i="1"/>
  <c r="R265" i="1"/>
  <c r="R266" i="1"/>
  <c r="R267" i="1"/>
  <c r="R269" i="1"/>
  <c r="R270" i="1"/>
  <c r="R271" i="1"/>
  <c r="R272" i="1"/>
  <c r="R274" i="1"/>
  <c r="R275" i="1"/>
  <c r="R276" i="1"/>
  <c r="R277" i="1"/>
  <c r="R279" i="1"/>
  <c r="R280" i="1"/>
  <c r="R282" i="1"/>
  <c r="R283" i="1"/>
  <c r="R284" i="1"/>
  <c r="R286" i="1"/>
  <c r="R287" i="1"/>
  <c r="R289" i="1"/>
  <c r="R290" i="1"/>
  <c r="R291" i="1"/>
  <c r="R292" i="1"/>
  <c r="R293" i="1"/>
  <c r="R295" i="1"/>
  <c r="R296" i="1"/>
  <c r="R298" i="1"/>
  <c r="R301" i="1"/>
  <c r="R303" i="1"/>
  <c r="R304" i="1"/>
  <c r="R306" i="1"/>
  <c r="R307" i="1"/>
  <c r="R308" i="1"/>
  <c r="R309" i="1"/>
  <c r="R313" i="1"/>
  <c r="R315" i="1"/>
  <c r="R316" i="1"/>
  <c r="R317" i="1"/>
  <c r="R318" i="1"/>
  <c r="R319" i="1"/>
  <c r="R320" i="1"/>
  <c r="R321" i="1"/>
  <c r="R322" i="1"/>
  <c r="R323" i="1"/>
  <c r="R324" i="1"/>
  <c r="R326" i="1"/>
  <c r="R327" i="1"/>
  <c r="R328" i="1"/>
  <c r="R329" i="1"/>
  <c r="R330" i="1"/>
  <c r="R331" i="1"/>
  <c r="R332" i="1"/>
  <c r="R334" i="1"/>
  <c r="R335" i="1"/>
  <c r="R338" i="1"/>
  <c r="R339" i="1"/>
  <c r="R341" i="1"/>
  <c r="R342" i="1"/>
  <c r="R343" i="1"/>
  <c r="R344" i="1"/>
  <c r="R345" i="1"/>
  <c r="R346" i="1"/>
  <c r="R347" i="1"/>
  <c r="R348" i="1"/>
  <c r="R349" i="1"/>
  <c r="R350" i="1"/>
  <c r="R351" i="1"/>
  <c r="R353" i="1"/>
  <c r="R356" i="1"/>
  <c r="R358" i="1"/>
  <c r="R359" i="1"/>
  <c r="R360" i="1"/>
  <c r="R361" i="1"/>
  <c r="R362" i="1"/>
  <c r="R364" i="1"/>
  <c r="R365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4" i="1"/>
  <c r="R386" i="1"/>
  <c r="R387" i="1"/>
  <c r="R388" i="1"/>
  <c r="R389" i="1"/>
  <c r="R390" i="1"/>
  <c r="R391" i="1"/>
  <c r="R392" i="1"/>
  <c r="R394" i="1"/>
  <c r="R395" i="1"/>
  <c r="R396" i="1"/>
  <c r="R397" i="1"/>
  <c r="R398" i="1"/>
  <c r="R400" i="1"/>
  <c r="R401" i="1"/>
  <c r="R404" i="1"/>
  <c r="R406" i="1"/>
  <c r="R407" i="1"/>
  <c r="R408" i="1"/>
  <c r="R409" i="1"/>
  <c r="R410" i="1"/>
  <c r="R412" i="1"/>
  <c r="R413" i="1"/>
  <c r="R415" i="1"/>
  <c r="R416" i="1"/>
  <c r="R418" i="1"/>
  <c r="R419" i="1"/>
  <c r="R420" i="1"/>
  <c r="R421" i="1"/>
  <c r="R422" i="1"/>
  <c r="R423" i="1"/>
  <c r="R424" i="1"/>
  <c r="R425" i="1"/>
  <c r="R426" i="1"/>
  <c r="R428" i="1"/>
  <c r="R429" i="1"/>
  <c r="R430" i="1"/>
  <c r="R431" i="1"/>
  <c r="R432" i="1"/>
  <c r="R433" i="1"/>
  <c r="R435" i="1"/>
  <c r="R437" i="1"/>
  <c r="R438" i="1"/>
  <c r="R440" i="1"/>
  <c r="R441" i="1"/>
  <c r="R442" i="1"/>
  <c r="R443" i="1"/>
  <c r="R444" i="1"/>
  <c r="R445" i="1"/>
  <c r="R447" i="1"/>
  <c r="R448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3" i="1"/>
  <c r="R464" i="1"/>
  <c r="R466" i="1"/>
  <c r="R467" i="1"/>
  <c r="R468" i="1"/>
  <c r="R469" i="1"/>
  <c r="R471" i="1"/>
  <c r="R473" i="1"/>
  <c r="R475" i="1"/>
  <c r="R477" i="1"/>
  <c r="R478" i="1"/>
  <c r="R479" i="1"/>
  <c r="R480" i="1"/>
  <c r="R482" i="1"/>
  <c r="R484" i="1"/>
  <c r="R485" i="1"/>
  <c r="R487" i="1"/>
  <c r="R488" i="1"/>
  <c r="R489" i="1"/>
  <c r="R490" i="1"/>
  <c r="R491" i="1"/>
  <c r="R492" i="1"/>
  <c r="R493" i="1"/>
  <c r="R494" i="1"/>
  <c r="R495" i="1"/>
  <c r="R497" i="1"/>
  <c r="R498" i="1"/>
  <c r="R499" i="1"/>
  <c r="R500" i="1"/>
  <c r="R501" i="1"/>
  <c r="R502" i="1"/>
  <c r="R504" i="1"/>
  <c r="R507" i="1"/>
  <c r="R508" i="1"/>
  <c r="R509" i="1"/>
  <c r="R512" i="1"/>
  <c r="R514" i="1"/>
  <c r="R515" i="1"/>
  <c r="R516" i="1"/>
  <c r="R517" i="1"/>
  <c r="R520" i="1"/>
  <c r="R521" i="1"/>
  <c r="R523" i="1"/>
  <c r="R525" i="1"/>
  <c r="R526" i="1"/>
  <c r="R528" i="1"/>
  <c r="R529" i="1"/>
  <c r="R530" i="1"/>
  <c r="R534" i="1"/>
  <c r="R535" i="1"/>
  <c r="R538" i="1"/>
  <c r="R539" i="1"/>
  <c r="R540" i="1"/>
  <c r="R541" i="1"/>
  <c r="R542" i="1"/>
  <c r="R543" i="1"/>
  <c r="R544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3" i="1"/>
  <c r="R564" i="1"/>
  <c r="R565" i="1"/>
  <c r="R567" i="1"/>
  <c r="R568" i="1"/>
  <c r="R569" i="1"/>
  <c r="R571" i="1"/>
  <c r="R573" i="1"/>
  <c r="R574" i="1"/>
  <c r="R575" i="1"/>
  <c r="R576" i="1"/>
  <c r="R578" i="1"/>
  <c r="R580" i="1"/>
  <c r="R581" i="1"/>
  <c r="R582" i="1"/>
  <c r="R583" i="1"/>
  <c r="R584" i="1"/>
  <c r="R589" i="1"/>
  <c r="R590" i="1"/>
  <c r="R591" i="1"/>
  <c r="R592" i="1"/>
  <c r="R594" i="1"/>
  <c r="R595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2" i="1"/>
  <c r="R613" i="1"/>
  <c r="R615" i="1"/>
  <c r="R616" i="1"/>
  <c r="R617" i="1"/>
  <c r="R618" i="1"/>
  <c r="R619" i="1"/>
  <c r="R620" i="1"/>
  <c r="R621" i="1"/>
  <c r="R624" i="1"/>
  <c r="R625" i="1"/>
  <c r="R627" i="1"/>
  <c r="R628" i="1"/>
  <c r="R629" i="1"/>
  <c r="R630" i="1"/>
  <c r="R631" i="1"/>
  <c r="R632" i="1"/>
  <c r="R633" i="1"/>
  <c r="R634" i="1"/>
  <c r="R635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6" i="1"/>
  <c r="R657" i="1"/>
  <c r="R659" i="1"/>
  <c r="R660" i="1"/>
  <c r="R662" i="1"/>
  <c r="R663" i="1"/>
  <c r="R664" i="1"/>
  <c r="R665" i="1"/>
  <c r="R666" i="1"/>
  <c r="R667" i="1"/>
  <c r="R668" i="1"/>
  <c r="R669" i="1"/>
  <c r="R670" i="1"/>
  <c r="R672" i="1"/>
  <c r="R673" i="1"/>
  <c r="R674" i="1"/>
  <c r="R676" i="1"/>
  <c r="R677" i="1"/>
  <c r="R678" i="1"/>
  <c r="R680" i="1"/>
  <c r="R681" i="1"/>
  <c r="R683" i="1"/>
  <c r="R684" i="1"/>
  <c r="R685" i="1"/>
  <c r="R686" i="1"/>
  <c r="R687" i="1"/>
  <c r="R688" i="1"/>
  <c r="R689" i="1"/>
  <c r="R690" i="1"/>
  <c r="R692" i="1"/>
  <c r="R694" i="1"/>
  <c r="R696" i="1"/>
  <c r="R697" i="1"/>
  <c r="R698" i="1"/>
  <c r="R699" i="1"/>
  <c r="R703" i="1"/>
  <c r="R704" i="1"/>
  <c r="R706" i="1"/>
  <c r="R708" i="1"/>
  <c r="R709" i="1"/>
  <c r="R711" i="1"/>
  <c r="R712" i="1"/>
  <c r="R714" i="1"/>
  <c r="R715" i="1"/>
  <c r="R716" i="1"/>
  <c r="R717" i="1"/>
  <c r="R718" i="1"/>
  <c r="R721" i="1"/>
  <c r="R722" i="1"/>
  <c r="R723" i="1"/>
  <c r="R725" i="1"/>
  <c r="R726" i="1"/>
  <c r="R727" i="1"/>
  <c r="R731" i="1"/>
  <c r="R732" i="1"/>
  <c r="R733" i="1"/>
  <c r="R735" i="1"/>
  <c r="R736" i="1"/>
  <c r="R737" i="1"/>
  <c r="R738" i="1"/>
  <c r="R739" i="1"/>
  <c r="R740" i="1"/>
  <c r="R741" i="1"/>
  <c r="R742" i="1"/>
  <c r="R744" i="1"/>
  <c r="R748" i="1"/>
  <c r="R749" i="1"/>
  <c r="R750" i="1"/>
  <c r="R751" i="1"/>
  <c r="R752" i="1"/>
  <c r="R754" i="1"/>
  <c r="R755" i="1"/>
  <c r="R756" i="1"/>
  <c r="R757" i="1"/>
  <c r="R758" i="1"/>
  <c r="R759" i="1"/>
  <c r="R760" i="1"/>
  <c r="R761" i="1"/>
  <c r="R762" i="1"/>
  <c r="R763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80" i="1"/>
  <c r="R781" i="1"/>
  <c r="R785" i="1"/>
  <c r="R786" i="1"/>
  <c r="R787" i="1"/>
  <c r="R788" i="1"/>
  <c r="R791" i="1"/>
  <c r="R792" i="1"/>
  <c r="R794" i="1"/>
  <c r="R795" i="1"/>
  <c r="R797" i="1"/>
  <c r="R798" i="1"/>
  <c r="R799" i="1"/>
  <c r="R802" i="1"/>
  <c r="R803" i="1"/>
  <c r="R804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9" i="1"/>
  <c r="R820" i="1"/>
  <c r="R821" i="1"/>
  <c r="R822" i="1"/>
  <c r="R824" i="1"/>
  <c r="R825" i="1"/>
  <c r="R827" i="1"/>
  <c r="R828" i="1"/>
  <c r="R832" i="1"/>
  <c r="R835" i="1"/>
  <c r="R836" i="1"/>
  <c r="R837" i="1"/>
  <c r="R838" i="1"/>
  <c r="R844" i="1"/>
  <c r="R845" i="1"/>
  <c r="R846" i="1"/>
  <c r="R847" i="1"/>
  <c r="R848" i="1"/>
  <c r="R849" i="1"/>
  <c r="R850" i="1"/>
  <c r="R852" i="1"/>
  <c r="R853" i="1"/>
  <c r="R854" i="1"/>
  <c r="R2" i="1"/>
  <c r="R6" i="1"/>
  <c r="R7" i="1"/>
  <c r="R11" i="1"/>
  <c r="R14" i="1"/>
  <c r="R25" i="1"/>
  <c r="R30" i="1"/>
  <c r="R40" i="1"/>
  <c r="R42" i="1"/>
  <c r="R49" i="1"/>
  <c r="R55" i="1"/>
  <c r="R57" i="1"/>
  <c r="R61" i="1"/>
  <c r="R74" i="1"/>
  <c r="R82" i="1"/>
  <c r="R86" i="1"/>
  <c r="R101" i="1"/>
  <c r="R103" i="1"/>
  <c r="R109" i="1"/>
  <c r="R112" i="1"/>
  <c r="R113" i="1"/>
  <c r="R115" i="1"/>
  <c r="R119" i="1"/>
  <c r="R123" i="1"/>
  <c r="R124" i="1"/>
  <c r="R130" i="1"/>
  <c r="R133" i="1"/>
  <c r="R138" i="1"/>
  <c r="R139" i="1"/>
  <c r="R145" i="1"/>
  <c r="R157" i="1"/>
  <c r="R165" i="1"/>
  <c r="R169" i="1"/>
  <c r="R171" i="1"/>
  <c r="R174" i="1"/>
  <c r="R176" i="1"/>
  <c r="R180" i="1"/>
  <c r="R181" i="1"/>
  <c r="R182" i="1"/>
  <c r="R183" i="1"/>
  <c r="R213" i="1"/>
  <c r="R217" i="1"/>
  <c r="R222" i="1"/>
  <c r="R226" i="1"/>
  <c r="R231" i="1"/>
  <c r="R232" i="1"/>
  <c r="R241" i="1"/>
  <c r="R243" i="1"/>
  <c r="R244" i="1"/>
  <c r="R245" i="1"/>
  <c r="R250" i="1"/>
  <c r="R255" i="1"/>
  <c r="R263" i="1"/>
  <c r="R264" i="1"/>
  <c r="R268" i="1"/>
  <c r="R273" i="1"/>
  <c r="R278" i="1"/>
  <c r="R281" i="1"/>
  <c r="R285" i="1"/>
  <c r="R288" i="1"/>
  <c r="R294" i="1"/>
  <c r="R297" i="1"/>
  <c r="R299" i="1"/>
  <c r="R300" i="1"/>
  <c r="R302" i="1"/>
  <c r="R305" i="1"/>
  <c r="R310" i="1"/>
  <c r="R311" i="1"/>
  <c r="R312" i="1"/>
  <c r="R314" i="1"/>
  <c r="R325" i="1"/>
  <c r="R333" i="1"/>
  <c r="R336" i="1"/>
  <c r="R337" i="1"/>
  <c r="R340" i="1"/>
  <c r="R352" i="1"/>
  <c r="R354" i="1"/>
  <c r="R355" i="1"/>
  <c r="R357" i="1"/>
  <c r="R363" i="1"/>
  <c r="R366" i="1"/>
  <c r="R383" i="1"/>
  <c r="R385" i="1"/>
  <c r="R393" i="1"/>
  <c r="R399" i="1"/>
  <c r="R402" i="1"/>
  <c r="R403" i="1"/>
  <c r="R405" i="1"/>
  <c r="R411" i="1"/>
  <c r="R414" i="1"/>
  <c r="R417" i="1"/>
  <c r="R427" i="1"/>
  <c r="R434" i="1"/>
  <c r="R436" i="1"/>
  <c r="R439" i="1"/>
  <c r="R446" i="1"/>
  <c r="R449" i="1"/>
  <c r="R462" i="1"/>
  <c r="R465" i="1"/>
  <c r="R470" i="1"/>
  <c r="R472" i="1"/>
  <c r="R474" i="1"/>
  <c r="R476" i="1"/>
  <c r="R481" i="1"/>
  <c r="R483" i="1"/>
  <c r="R486" i="1"/>
  <c r="R496" i="1"/>
  <c r="R503" i="1"/>
  <c r="R505" i="1"/>
  <c r="R506" i="1"/>
  <c r="R510" i="1"/>
  <c r="R511" i="1"/>
  <c r="R513" i="1"/>
  <c r="R518" i="1"/>
  <c r="R519" i="1"/>
  <c r="R522" i="1"/>
  <c r="R524" i="1"/>
  <c r="R527" i="1"/>
  <c r="R531" i="1"/>
  <c r="R532" i="1"/>
  <c r="R533" i="1"/>
  <c r="R536" i="1"/>
  <c r="R537" i="1"/>
  <c r="R545" i="1"/>
  <c r="R562" i="1"/>
  <c r="R566" i="1"/>
  <c r="R570" i="1"/>
  <c r="R572" i="1"/>
  <c r="R577" i="1"/>
  <c r="R579" i="1"/>
  <c r="R585" i="1"/>
  <c r="R586" i="1"/>
  <c r="R587" i="1"/>
  <c r="R588" i="1"/>
  <c r="R593" i="1"/>
  <c r="R596" i="1"/>
  <c r="R597" i="1"/>
  <c r="R611" i="1"/>
  <c r="R614" i="1"/>
  <c r="R622" i="1"/>
  <c r="R623" i="1"/>
  <c r="R626" i="1"/>
  <c r="R636" i="1"/>
  <c r="R655" i="1"/>
  <c r="R658" i="1"/>
  <c r="R661" i="1"/>
  <c r="R671" i="1"/>
  <c r="R675" i="1"/>
  <c r="R679" i="1"/>
  <c r="R682" i="1"/>
  <c r="R691" i="1"/>
  <c r="R693" i="1"/>
  <c r="R695" i="1"/>
  <c r="R700" i="1"/>
  <c r="R701" i="1"/>
  <c r="R702" i="1"/>
  <c r="R705" i="1"/>
  <c r="R707" i="1"/>
  <c r="R710" i="1"/>
  <c r="R713" i="1"/>
  <c r="R719" i="1"/>
  <c r="R720" i="1"/>
  <c r="R724" i="1"/>
  <c r="R728" i="1"/>
  <c r="R729" i="1"/>
  <c r="R730" i="1"/>
  <c r="R734" i="1"/>
  <c r="R743" i="1"/>
  <c r="R745" i="1"/>
  <c r="R746" i="1"/>
  <c r="R747" i="1"/>
  <c r="R753" i="1"/>
  <c r="R764" i="1"/>
  <c r="R779" i="1"/>
  <c r="R782" i="1"/>
  <c r="R783" i="1"/>
  <c r="R784" i="1"/>
  <c r="R789" i="1"/>
  <c r="R790" i="1"/>
  <c r="R793" i="1"/>
  <c r="R796" i="1"/>
  <c r="R800" i="1"/>
  <c r="R801" i="1"/>
  <c r="R805" i="1"/>
  <c r="R818" i="1"/>
  <c r="R823" i="1"/>
  <c r="R826" i="1"/>
  <c r="R829" i="1"/>
  <c r="R830" i="1"/>
  <c r="R831" i="1"/>
  <c r="R833" i="1"/>
  <c r="R834" i="1"/>
  <c r="R839" i="1"/>
  <c r="R840" i="1"/>
  <c r="R841" i="1"/>
  <c r="R842" i="1"/>
  <c r="R843" i="1"/>
  <c r="R851" i="1"/>
  <c r="I12" i="4" l="1"/>
  <c r="J12" i="4" s="1"/>
  <c r="I10" i="4"/>
  <c r="J10" i="4" s="1"/>
  <c r="I11" i="4"/>
  <c r="J11" i="4" s="1"/>
  <c r="I14" i="4"/>
  <c r="J14" i="4" s="1"/>
  <c r="I13" i="4"/>
  <c r="J13" i="4" s="1"/>
  <c r="I9" i="4"/>
  <c r="J9" i="4" s="1"/>
  <c r="I5" i="4"/>
  <c r="J5" i="4" s="1"/>
  <c r="I15" i="4"/>
  <c r="J15" i="4" s="1"/>
  <c r="I4" i="4"/>
  <c r="J4" i="4" s="1"/>
  <c r="I6" i="4"/>
  <c r="J6" i="4" s="1"/>
  <c r="I8" i="4"/>
  <c r="J8" i="4" s="1"/>
  <c r="I2" i="4"/>
  <c r="O16" i="4"/>
  <c r="P16" i="4" s="1"/>
  <c r="P2" i="4"/>
  <c r="I3" i="4"/>
  <c r="J3" i="4" s="1"/>
  <c r="I7" i="4"/>
  <c r="J7" i="4" s="1"/>
  <c r="AM631" i="1"/>
  <c r="AM535" i="1"/>
  <c r="AM303" i="1"/>
  <c r="AM717" i="1"/>
  <c r="AM133" i="1"/>
  <c r="AM802" i="1"/>
  <c r="AM434" i="1"/>
  <c r="AM852" i="1"/>
  <c r="AM844" i="1"/>
  <c r="AM836" i="1"/>
  <c r="AM828" i="1"/>
  <c r="AM820" i="1"/>
  <c r="AM812" i="1"/>
  <c r="AM804" i="1"/>
  <c r="AM796" i="1"/>
  <c r="AM788" i="1"/>
  <c r="AM780" i="1"/>
  <c r="AM772" i="1"/>
  <c r="AM764" i="1"/>
  <c r="AM756" i="1"/>
  <c r="AM748" i="1"/>
  <c r="AM740" i="1"/>
  <c r="AM732" i="1"/>
  <c r="AM724" i="1"/>
  <c r="AM716" i="1"/>
  <c r="AM708" i="1"/>
  <c r="AM700" i="1"/>
  <c r="AM692" i="1"/>
  <c r="AM684" i="1"/>
  <c r="AM676" i="1"/>
  <c r="AM668" i="1"/>
  <c r="AM660" i="1"/>
  <c r="AM652" i="1"/>
  <c r="AM644" i="1"/>
  <c r="AM636" i="1"/>
  <c r="AM628" i="1"/>
  <c r="AM620" i="1"/>
  <c r="AM612" i="1"/>
  <c r="AM604" i="1"/>
  <c r="AM596" i="1"/>
  <c r="AM588" i="1"/>
  <c r="AM580" i="1"/>
  <c r="AM572" i="1"/>
  <c r="AM564" i="1"/>
  <c r="AM556" i="1"/>
  <c r="AM548" i="1"/>
  <c r="AM540" i="1"/>
  <c r="AM532" i="1"/>
  <c r="AM524" i="1"/>
  <c r="AM516" i="1"/>
  <c r="AM508" i="1"/>
  <c r="AM500" i="1"/>
  <c r="AM492" i="1"/>
  <c r="AM484" i="1"/>
  <c r="AM476" i="1"/>
  <c r="AM468" i="1"/>
  <c r="AM460" i="1"/>
  <c r="AM452" i="1"/>
  <c r="AM444" i="1"/>
  <c r="AM436" i="1"/>
  <c r="AM428" i="1"/>
  <c r="AM420" i="1"/>
  <c r="AM412" i="1"/>
  <c r="AM404" i="1"/>
  <c r="AM396" i="1"/>
  <c r="AM388" i="1"/>
  <c r="AM380" i="1"/>
  <c r="AM372" i="1"/>
  <c r="AM364" i="1"/>
  <c r="AM356" i="1"/>
  <c r="AM348" i="1"/>
  <c r="AM340" i="1"/>
  <c r="AM332" i="1"/>
  <c r="AM324" i="1"/>
  <c r="AM316" i="1"/>
  <c r="AM308" i="1"/>
  <c r="AM300" i="1"/>
  <c r="AM292" i="1"/>
  <c r="AM284" i="1"/>
  <c r="AM276" i="1"/>
  <c r="AM268" i="1"/>
  <c r="AM260" i="1"/>
  <c r="AM252" i="1"/>
  <c r="AM244" i="1"/>
  <c r="AM236" i="1"/>
  <c r="AM228" i="1"/>
  <c r="AM220" i="1"/>
  <c r="AM212" i="1"/>
  <c r="AM204" i="1"/>
  <c r="AM196" i="1"/>
  <c r="AM188" i="1"/>
  <c r="AM180" i="1"/>
  <c r="AM172" i="1"/>
  <c r="AM164" i="1"/>
  <c r="AM156" i="1"/>
  <c r="AM148" i="1"/>
  <c r="AM140" i="1"/>
  <c r="AM132" i="1"/>
  <c r="AM124" i="1"/>
  <c r="AM116" i="1"/>
  <c r="AM108" i="1"/>
  <c r="AM100" i="1"/>
  <c r="AM92" i="1"/>
  <c r="AM84" i="1"/>
  <c r="AM76" i="1"/>
  <c r="AM68" i="1"/>
  <c r="AM60" i="1"/>
  <c r="AM52" i="1"/>
  <c r="AM44" i="1"/>
  <c r="AM36" i="1"/>
  <c r="AM28" i="1"/>
  <c r="AM20" i="1"/>
  <c r="AM12" i="1"/>
  <c r="AM4" i="1"/>
  <c r="AM851" i="1"/>
  <c r="AM843" i="1"/>
  <c r="AM835" i="1"/>
  <c r="AM827" i="1"/>
  <c r="AM819" i="1"/>
  <c r="AM811" i="1"/>
  <c r="AM803" i="1"/>
  <c r="AM795" i="1"/>
  <c r="AM787" i="1"/>
  <c r="AM779" i="1"/>
  <c r="AM771" i="1"/>
  <c r="AM763" i="1"/>
  <c r="AM755" i="1"/>
  <c r="AM747" i="1"/>
  <c r="AM739" i="1"/>
  <c r="AM731" i="1"/>
  <c r="AM723" i="1"/>
  <c r="AM715" i="1"/>
  <c r="AM707" i="1"/>
  <c r="AM699" i="1"/>
  <c r="AM691" i="1"/>
  <c r="AM683" i="1"/>
  <c r="AM675" i="1"/>
  <c r="AM667" i="1"/>
  <c r="AM659" i="1"/>
  <c r="AM651" i="1"/>
  <c r="AM643" i="1"/>
  <c r="AM635" i="1"/>
  <c r="AM627" i="1"/>
  <c r="AM619" i="1"/>
  <c r="AM611" i="1"/>
  <c r="AM603" i="1"/>
  <c r="AM595" i="1"/>
  <c r="AM587" i="1"/>
  <c r="AM579" i="1"/>
  <c r="AM571" i="1"/>
  <c r="AM563" i="1"/>
  <c r="AM555" i="1"/>
  <c r="AM547" i="1"/>
  <c r="AM539" i="1"/>
  <c r="AM531" i="1"/>
  <c r="AM523" i="1"/>
  <c r="AM515" i="1"/>
  <c r="AM507" i="1"/>
  <c r="AM499" i="1"/>
  <c r="AM491" i="1"/>
  <c r="AM483" i="1"/>
  <c r="AM475" i="1"/>
  <c r="AM467" i="1"/>
  <c r="AM459" i="1"/>
  <c r="AM451" i="1"/>
  <c r="AM443" i="1"/>
  <c r="AM435" i="1"/>
  <c r="AM427" i="1"/>
  <c r="AM419" i="1"/>
  <c r="AM411" i="1"/>
  <c r="AM403" i="1"/>
  <c r="AM395" i="1"/>
  <c r="AM387" i="1"/>
  <c r="AM379" i="1"/>
  <c r="AM371" i="1"/>
  <c r="AM363" i="1"/>
  <c r="AM355" i="1"/>
  <c r="AM347" i="1"/>
  <c r="AM339" i="1"/>
  <c r="AM331" i="1"/>
  <c r="AM323" i="1"/>
  <c r="AM315" i="1"/>
  <c r="AM307" i="1"/>
  <c r="AM299" i="1"/>
  <c r="AM291" i="1"/>
  <c r="AM283" i="1"/>
  <c r="AM275" i="1"/>
  <c r="AM267" i="1"/>
  <c r="AM259" i="1"/>
  <c r="AM251" i="1"/>
  <c r="AM243" i="1"/>
  <c r="AM235" i="1"/>
  <c r="AM227" i="1"/>
  <c r="AM219" i="1"/>
  <c r="AM211" i="1"/>
  <c r="AM203" i="1"/>
  <c r="AM195" i="1"/>
  <c r="AM187" i="1"/>
  <c r="AM179" i="1"/>
  <c r="AM171" i="1"/>
  <c r="AM163" i="1"/>
  <c r="AM155" i="1"/>
  <c r="AM147" i="1"/>
  <c r="AM139" i="1"/>
  <c r="AM131" i="1"/>
  <c r="AM123" i="1"/>
  <c r="AM115" i="1"/>
  <c r="AM107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850" i="1"/>
  <c r="AM842" i="1"/>
  <c r="AM834" i="1"/>
  <c r="AM826" i="1"/>
  <c r="AM818" i="1"/>
  <c r="AM810" i="1"/>
  <c r="AM794" i="1"/>
  <c r="AM786" i="1"/>
  <c r="AM778" i="1"/>
  <c r="AM770" i="1"/>
  <c r="AM762" i="1"/>
  <c r="AM754" i="1"/>
  <c r="AM746" i="1"/>
  <c r="AM738" i="1"/>
  <c r="AM730" i="1"/>
  <c r="AM722" i="1"/>
  <c r="AM714" i="1"/>
  <c r="AM706" i="1"/>
  <c r="AM698" i="1"/>
  <c r="AM690" i="1"/>
  <c r="AM682" i="1"/>
  <c r="AM674" i="1"/>
  <c r="AM666" i="1"/>
  <c r="AM658" i="1"/>
  <c r="AM650" i="1"/>
  <c r="AM642" i="1"/>
  <c r="AM634" i="1"/>
  <c r="AM626" i="1"/>
  <c r="AM618" i="1"/>
  <c r="AM610" i="1"/>
  <c r="AM602" i="1"/>
  <c r="AM594" i="1"/>
  <c r="AM586" i="1"/>
  <c r="AM578" i="1"/>
  <c r="AM570" i="1"/>
  <c r="AM562" i="1"/>
  <c r="AM554" i="1"/>
  <c r="AM546" i="1"/>
  <c r="AM538" i="1"/>
  <c r="AM530" i="1"/>
  <c r="AM522" i="1"/>
  <c r="AM514" i="1"/>
  <c r="AM506" i="1"/>
  <c r="AM498" i="1"/>
  <c r="AM490" i="1"/>
  <c r="AM482" i="1"/>
  <c r="AM474" i="1"/>
  <c r="AM466" i="1"/>
  <c r="AM458" i="1"/>
  <c r="AM450" i="1"/>
  <c r="AM442" i="1"/>
  <c r="AM426" i="1"/>
  <c r="AM418" i="1"/>
  <c r="AM410" i="1"/>
  <c r="AM402" i="1"/>
  <c r="AM394" i="1"/>
  <c r="AM386" i="1"/>
  <c r="AM378" i="1"/>
  <c r="AM370" i="1"/>
  <c r="AM362" i="1"/>
  <c r="AM354" i="1"/>
  <c r="AM346" i="1"/>
  <c r="AM338" i="1"/>
  <c r="AM330" i="1"/>
  <c r="AM322" i="1"/>
  <c r="AM314" i="1"/>
  <c r="AM306" i="1"/>
  <c r="AM298" i="1"/>
  <c r="AM290" i="1"/>
  <c r="AM282" i="1"/>
  <c r="AM274" i="1"/>
  <c r="AM266" i="1"/>
  <c r="AM258" i="1"/>
  <c r="AM250" i="1"/>
  <c r="AM242" i="1"/>
  <c r="AM234" i="1"/>
  <c r="AM226" i="1"/>
  <c r="AM218" i="1"/>
  <c r="AM210" i="1"/>
  <c r="AM202" i="1"/>
  <c r="AM194" i="1"/>
  <c r="AM186" i="1"/>
  <c r="AM178" i="1"/>
  <c r="AM170" i="1"/>
  <c r="AM162" i="1"/>
  <c r="AM154" i="1"/>
  <c r="AM146" i="1"/>
  <c r="AM138" i="1"/>
  <c r="AM130" i="1"/>
  <c r="AM122" i="1"/>
  <c r="AM114" i="1"/>
  <c r="AM106" i="1"/>
  <c r="AM98" i="1"/>
  <c r="AM90" i="1"/>
  <c r="AM82" i="1"/>
  <c r="AM74" i="1"/>
  <c r="AM66" i="1"/>
  <c r="AM58" i="1"/>
  <c r="AM50" i="1"/>
  <c r="AM42" i="1"/>
  <c r="AM34" i="1"/>
  <c r="AM26" i="1"/>
  <c r="AM18" i="1"/>
  <c r="AM10" i="1"/>
  <c r="AM849" i="1"/>
  <c r="AM841" i="1"/>
  <c r="AM833" i="1"/>
  <c r="AM825" i="1"/>
  <c r="AM817" i="1"/>
  <c r="AM809" i="1"/>
  <c r="AM801" i="1"/>
  <c r="AM793" i="1"/>
  <c r="AM785" i="1"/>
  <c r="AM777" i="1"/>
  <c r="AM769" i="1"/>
  <c r="AM761" i="1"/>
  <c r="AM753" i="1"/>
  <c r="AM745" i="1"/>
  <c r="AM737" i="1"/>
  <c r="AM729" i="1"/>
  <c r="AM721" i="1"/>
  <c r="AM713" i="1"/>
  <c r="AM705" i="1"/>
  <c r="AM697" i="1"/>
  <c r="AM689" i="1"/>
  <c r="AM681" i="1"/>
  <c r="AM673" i="1"/>
  <c r="AM665" i="1"/>
  <c r="AM657" i="1"/>
  <c r="AM649" i="1"/>
  <c r="AM641" i="1"/>
  <c r="AM633" i="1"/>
  <c r="AM625" i="1"/>
  <c r="AM617" i="1"/>
  <c r="AM609" i="1"/>
  <c r="AM601" i="1"/>
  <c r="AM593" i="1"/>
  <c r="AM585" i="1"/>
  <c r="AM577" i="1"/>
  <c r="AM569" i="1"/>
  <c r="AM561" i="1"/>
  <c r="AM553" i="1"/>
  <c r="AM545" i="1"/>
  <c r="AM537" i="1"/>
  <c r="AM529" i="1"/>
  <c r="AM521" i="1"/>
  <c r="AM513" i="1"/>
  <c r="AM505" i="1"/>
  <c r="AM497" i="1"/>
  <c r="AM489" i="1"/>
  <c r="AM481" i="1"/>
  <c r="AM473" i="1"/>
  <c r="AM465" i="1"/>
  <c r="AM457" i="1"/>
  <c r="AM449" i="1"/>
  <c r="AM441" i="1"/>
  <c r="AM433" i="1"/>
  <c r="AM425" i="1"/>
  <c r="AM417" i="1"/>
  <c r="AM409" i="1"/>
  <c r="AM401" i="1"/>
  <c r="AM393" i="1"/>
  <c r="AM385" i="1"/>
  <c r="AM377" i="1"/>
  <c r="AM369" i="1"/>
  <c r="AM361" i="1"/>
  <c r="AM353" i="1"/>
  <c r="AM345" i="1"/>
  <c r="AM337" i="1"/>
  <c r="AM329" i="1"/>
  <c r="AM321" i="1"/>
  <c r="AM313" i="1"/>
  <c r="AM305" i="1"/>
  <c r="AM297" i="1"/>
  <c r="AM289" i="1"/>
  <c r="AM281" i="1"/>
  <c r="AM273" i="1"/>
  <c r="AM265" i="1"/>
  <c r="AM257" i="1"/>
  <c r="AM249" i="1"/>
  <c r="AM241" i="1"/>
  <c r="AM233" i="1"/>
  <c r="AM225" i="1"/>
  <c r="AM217" i="1"/>
  <c r="AM209" i="1"/>
  <c r="AM20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M81" i="1"/>
  <c r="AM73" i="1"/>
  <c r="AM65" i="1"/>
  <c r="AM57" i="1"/>
  <c r="AM49" i="1"/>
  <c r="AM41" i="1"/>
  <c r="AM33" i="1"/>
  <c r="AM25" i="1"/>
  <c r="AM17" i="1"/>
  <c r="AM9" i="1"/>
  <c r="AM848" i="1"/>
  <c r="AM840" i="1"/>
  <c r="AM832" i="1"/>
  <c r="AM824" i="1"/>
  <c r="AM816" i="1"/>
  <c r="AM808" i="1"/>
  <c r="AM800" i="1"/>
  <c r="AM792" i="1"/>
  <c r="AM784" i="1"/>
  <c r="AM776" i="1"/>
  <c r="AM768" i="1"/>
  <c r="AM760" i="1"/>
  <c r="AM752" i="1"/>
  <c r="AM744" i="1"/>
  <c r="AM736" i="1"/>
  <c r="AM728" i="1"/>
  <c r="AM720" i="1"/>
  <c r="AM712" i="1"/>
  <c r="AM704" i="1"/>
  <c r="AM696" i="1"/>
  <c r="AM688" i="1"/>
  <c r="AM680" i="1"/>
  <c r="AM672" i="1"/>
  <c r="AM664" i="1"/>
  <c r="AM656" i="1"/>
  <c r="AM648" i="1"/>
  <c r="AM640" i="1"/>
  <c r="AM632" i="1"/>
  <c r="AM624" i="1"/>
  <c r="AM616" i="1"/>
  <c r="AM608" i="1"/>
  <c r="AM600" i="1"/>
  <c r="AM592" i="1"/>
  <c r="AM584" i="1"/>
  <c r="AM576" i="1"/>
  <c r="AM568" i="1"/>
  <c r="AM560" i="1"/>
  <c r="AM552" i="1"/>
  <c r="AM544" i="1"/>
  <c r="AM536" i="1"/>
  <c r="AM528" i="1"/>
  <c r="AM520" i="1"/>
  <c r="AM512" i="1"/>
  <c r="AM504" i="1"/>
  <c r="AM496" i="1"/>
  <c r="AM488" i="1"/>
  <c r="AM480" i="1"/>
  <c r="AM472" i="1"/>
  <c r="AM464" i="1"/>
  <c r="AM456" i="1"/>
  <c r="AM448" i="1"/>
  <c r="AM440" i="1"/>
  <c r="AM432" i="1"/>
  <c r="AM424" i="1"/>
  <c r="AM416" i="1"/>
  <c r="AM408" i="1"/>
  <c r="AM400" i="1"/>
  <c r="AM392" i="1"/>
  <c r="AM384" i="1"/>
  <c r="AM376" i="1"/>
  <c r="AM368" i="1"/>
  <c r="AM360" i="1"/>
  <c r="AM352" i="1"/>
  <c r="AM344" i="1"/>
  <c r="AM336" i="1"/>
  <c r="AM328" i="1"/>
  <c r="AM320" i="1"/>
  <c r="AM312" i="1"/>
  <c r="AM304" i="1"/>
  <c r="AM296" i="1"/>
  <c r="AM288" i="1"/>
  <c r="AM280" i="1"/>
  <c r="AM272" i="1"/>
  <c r="AM264" i="1"/>
  <c r="AM256" i="1"/>
  <c r="AM248" i="1"/>
  <c r="AM240" i="1"/>
  <c r="AM232" i="1"/>
  <c r="AM224" i="1"/>
  <c r="AM216" i="1"/>
  <c r="AM208" i="1"/>
  <c r="AM200" i="1"/>
  <c r="AM192" i="1"/>
  <c r="AM184" i="1"/>
  <c r="AM176" i="1"/>
  <c r="AM168" i="1"/>
  <c r="AM160" i="1"/>
  <c r="AM152" i="1"/>
  <c r="AM144" i="1"/>
  <c r="AM136" i="1"/>
  <c r="AM128" i="1"/>
  <c r="AM120" i="1"/>
  <c r="AM112" i="1"/>
  <c r="AM104" i="1"/>
  <c r="AM96" i="1"/>
  <c r="AM88" i="1"/>
  <c r="AM80" i="1"/>
  <c r="AM72" i="1"/>
  <c r="AM64" i="1"/>
  <c r="AM56" i="1"/>
  <c r="AM48" i="1"/>
  <c r="AM40" i="1"/>
  <c r="AM32" i="1"/>
  <c r="AM24" i="1"/>
  <c r="AM16" i="1"/>
  <c r="AM8" i="1"/>
  <c r="AM2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51" i="1"/>
  <c r="AM743" i="1"/>
  <c r="AM735" i="1"/>
  <c r="AM727" i="1"/>
  <c r="AM719" i="1"/>
  <c r="AM711" i="1"/>
  <c r="AM703" i="1"/>
  <c r="AM695" i="1"/>
  <c r="AM687" i="1"/>
  <c r="AM679" i="1"/>
  <c r="AM671" i="1"/>
  <c r="AM663" i="1"/>
  <c r="AM655" i="1"/>
  <c r="AM647" i="1"/>
  <c r="AM639" i="1"/>
  <c r="AM623" i="1"/>
  <c r="AM615" i="1"/>
  <c r="AM607" i="1"/>
  <c r="AM599" i="1"/>
  <c r="AM591" i="1"/>
  <c r="AM583" i="1"/>
  <c r="AM575" i="1"/>
  <c r="AM567" i="1"/>
  <c r="AM559" i="1"/>
  <c r="AM551" i="1"/>
  <c r="AM543" i="1"/>
  <c r="AM527" i="1"/>
  <c r="AM519" i="1"/>
  <c r="AM511" i="1"/>
  <c r="AM503" i="1"/>
  <c r="AM495" i="1"/>
  <c r="AM487" i="1"/>
  <c r="AM479" i="1"/>
  <c r="AM471" i="1"/>
  <c r="AM463" i="1"/>
  <c r="AM455" i="1"/>
  <c r="AM447" i="1"/>
  <c r="AM439" i="1"/>
  <c r="AM431" i="1"/>
  <c r="AM423" i="1"/>
  <c r="AM415" i="1"/>
  <c r="AM407" i="1"/>
  <c r="AM399" i="1"/>
  <c r="AM391" i="1"/>
  <c r="AM383" i="1"/>
  <c r="AM375" i="1"/>
  <c r="AM367" i="1"/>
  <c r="AM359" i="1"/>
  <c r="AM351" i="1"/>
  <c r="AM343" i="1"/>
  <c r="AM335" i="1"/>
  <c r="AM327" i="1"/>
  <c r="AM319" i="1"/>
  <c r="AM311" i="1"/>
  <c r="AM295" i="1"/>
  <c r="AM287" i="1"/>
  <c r="AM279" i="1"/>
  <c r="AM271" i="1"/>
  <c r="AM263" i="1"/>
  <c r="AM255" i="1"/>
  <c r="AM247" i="1"/>
  <c r="AM239" i="1"/>
  <c r="AM231" i="1"/>
  <c r="AM223" i="1"/>
  <c r="AM215" i="1"/>
  <c r="AM207" i="1"/>
  <c r="AM199" i="1"/>
  <c r="AM191" i="1"/>
  <c r="AM183" i="1"/>
  <c r="AM175" i="1"/>
  <c r="AM167" i="1"/>
  <c r="AM159" i="1"/>
  <c r="AM151" i="1"/>
  <c r="AM143" i="1"/>
  <c r="AM135" i="1"/>
  <c r="AM127" i="1"/>
  <c r="AM119" i="1"/>
  <c r="AM111" i="1"/>
  <c r="AM103" i="1"/>
  <c r="AM95" i="1"/>
  <c r="AM87" i="1"/>
  <c r="AM79" i="1"/>
  <c r="AM71" i="1"/>
  <c r="AM63" i="1"/>
  <c r="AM55" i="1"/>
  <c r="AM47" i="1"/>
  <c r="AM39" i="1"/>
  <c r="AM31" i="1"/>
  <c r="AM23" i="1"/>
  <c r="AM15" i="1"/>
  <c r="AM7" i="1"/>
  <c r="AM854" i="1"/>
  <c r="AM846" i="1"/>
  <c r="AM838" i="1"/>
  <c r="AM830" i="1"/>
  <c r="AM822" i="1"/>
  <c r="AM814" i="1"/>
  <c r="AM806" i="1"/>
  <c r="AM798" i="1"/>
  <c r="AM790" i="1"/>
  <c r="AM782" i="1"/>
  <c r="AM774" i="1"/>
  <c r="AM766" i="1"/>
  <c r="AM758" i="1"/>
  <c r="AM750" i="1"/>
  <c r="AM742" i="1"/>
  <c r="AM734" i="1"/>
  <c r="AM726" i="1"/>
  <c r="AM718" i="1"/>
  <c r="AM710" i="1"/>
  <c r="AM702" i="1"/>
  <c r="AM694" i="1"/>
  <c r="AM686" i="1"/>
  <c r="AM678" i="1"/>
  <c r="AM670" i="1"/>
  <c r="AM662" i="1"/>
  <c r="AM654" i="1"/>
  <c r="AM646" i="1"/>
  <c r="AM638" i="1"/>
  <c r="AM630" i="1"/>
  <c r="AM622" i="1"/>
  <c r="AM614" i="1"/>
  <c r="AM606" i="1"/>
  <c r="AM598" i="1"/>
  <c r="AM590" i="1"/>
  <c r="AM582" i="1"/>
  <c r="AM574" i="1"/>
  <c r="AM566" i="1"/>
  <c r="AM558" i="1"/>
  <c r="AM550" i="1"/>
  <c r="AM542" i="1"/>
  <c r="AM534" i="1"/>
  <c r="AM526" i="1"/>
  <c r="AM518" i="1"/>
  <c r="AM510" i="1"/>
  <c r="AM502" i="1"/>
  <c r="AM494" i="1"/>
  <c r="AM486" i="1"/>
  <c r="AM478" i="1"/>
  <c r="AM470" i="1"/>
  <c r="AM462" i="1"/>
  <c r="AM454" i="1"/>
  <c r="AM446" i="1"/>
  <c r="AM438" i="1"/>
  <c r="AM430" i="1"/>
  <c r="AM422" i="1"/>
  <c r="AM414" i="1"/>
  <c r="AM406" i="1"/>
  <c r="AM398" i="1"/>
  <c r="AM390" i="1"/>
  <c r="AM382" i="1"/>
  <c r="AM374" i="1"/>
  <c r="AM366" i="1"/>
  <c r="AM358" i="1"/>
  <c r="AM350" i="1"/>
  <c r="AM342" i="1"/>
  <c r="AM334" i="1"/>
  <c r="AM326" i="1"/>
  <c r="AM318" i="1"/>
  <c r="AM310" i="1"/>
  <c r="AM302" i="1"/>
  <c r="AM294" i="1"/>
  <c r="AM286" i="1"/>
  <c r="AM278" i="1"/>
  <c r="AM270" i="1"/>
  <c r="AM262" i="1"/>
  <c r="AM254" i="1"/>
  <c r="AM246" i="1"/>
  <c r="AM238" i="1"/>
  <c r="AM230" i="1"/>
  <c r="AM222" i="1"/>
  <c r="AM214" i="1"/>
  <c r="AM206" i="1"/>
  <c r="AM198" i="1"/>
  <c r="AM190" i="1"/>
  <c r="AM182" i="1"/>
  <c r="AM174" i="1"/>
  <c r="AM166" i="1"/>
  <c r="AM158" i="1"/>
  <c r="AM150" i="1"/>
  <c r="AM142" i="1"/>
  <c r="AM134" i="1"/>
  <c r="AM126" i="1"/>
  <c r="AM118" i="1"/>
  <c r="AM110" i="1"/>
  <c r="AM102" i="1"/>
  <c r="AM94" i="1"/>
  <c r="AM86" i="1"/>
  <c r="AM78" i="1"/>
  <c r="AM70" i="1"/>
  <c r="AM62" i="1"/>
  <c r="AM54" i="1"/>
  <c r="AM46" i="1"/>
  <c r="AM38" i="1"/>
  <c r="AM30" i="1"/>
  <c r="AM22" i="1"/>
  <c r="AM14" i="1"/>
  <c r="AM6" i="1"/>
  <c r="AM853" i="1"/>
  <c r="AM845" i="1"/>
  <c r="AM837" i="1"/>
  <c r="AM829" i="1"/>
  <c r="AM821" i="1"/>
  <c r="AM813" i="1"/>
  <c r="AM805" i="1"/>
  <c r="AM797" i="1"/>
  <c r="AM789" i="1"/>
  <c r="AM781" i="1"/>
  <c r="AM773" i="1"/>
  <c r="AM765" i="1"/>
  <c r="AM757" i="1"/>
  <c r="AM749" i="1"/>
  <c r="AM741" i="1"/>
  <c r="AM733" i="1"/>
  <c r="AM725" i="1"/>
  <c r="AM709" i="1"/>
  <c r="AM701" i="1"/>
  <c r="AM693" i="1"/>
  <c r="AM685" i="1"/>
  <c r="AM677" i="1"/>
  <c r="AM669" i="1"/>
  <c r="AM661" i="1"/>
  <c r="AM653" i="1"/>
  <c r="AM645" i="1"/>
  <c r="AM637" i="1"/>
  <c r="AM629" i="1"/>
  <c r="AM621" i="1"/>
  <c r="AM613" i="1"/>
  <c r="AM605" i="1"/>
  <c r="AM597" i="1"/>
  <c r="AM589" i="1"/>
  <c r="AM581" i="1"/>
  <c r="AM573" i="1"/>
  <c r="AM565" i="1"/>
  <c r="AM557" i="1"/>
  <c r="AM549" i="1"/>
  <c r="AM541" i="1"/>
  <c r="AM533" i="1"/>
  <c r="AM525" i="1"/>
  <c r="AM517" i="1"/>
  <c r="AM509" i="1"/>
  <c r="AM501" i="1"/>
  <c r="AM493" i="1"/>
  <c r="AM485" i="1"/>
  <c r="AM477" i="1"/>
  <c r="AM469" i="1"/>
  <c r="AM461" i="1"/>
  <c r="AM453" i="1"/>
  <c r="AM445" i="1"/>
  <c r="AM437" i="1"/>
  <c r="AM429" i="1"/>
  <c r="AM421" i="1"/>
  <c r="AM413" i="1"/>
  <c r="AM405" i="1"/>
  <c r="AM397" i="1"/>
  <c r="AM389" i="1"/>
  <c r="AM381" i="1"/>
  <c r="AM373" i="1"/>
  <c r="AM365" i="1"/>
  <c r="AM357" i="1"/>
  <c r="AM349" i="1"/>
  <c r="AM341" i="1"/>
  <c r="AM333" i="1"/>
  <c r="AM325" i="1"/>
  <c r="AM317" i="1"/>
  <c r="AM309" i="1"/>
  <c r="AM301" i="1"/>
  <c r="AM293" i="1"/>
  <c r="AM285" i="1"/>
  <c r="AM277" i="1"/>
  <c r="AM269" i="1"/>
  <c r="AM261" i="1"/>
  <c r="AM253" i="1"/>
  <c r="AM245" i="1"/>
  <c r="AM237" i="1"/>
  <c r="AM229" i="1"/>
  <c r="AM221" i="1"/>
  <c r="AM213" i="1"/>
  <c r="AM205" i="1"/>
  <c r="AM197" i="1"/>
  <c r="AM189" i="1"/>
  <c r="AM181" i="1"/>
  <c r="AM173" i="1"/>
  <c r="AM165" i="1"/>
  <c r="AM157" i="1"/>
  <c r="AM149" i="1"/>
  <c r="AM141" i="1"/>
  <c r="AM125" i="1"/>
  <c r="AM117" i="1"/>
  <c r="AM109" i="1"/>
  <c r="AM101" i="1"/>
  <c r="AM93" i="1"/>
  <c r="AM85" i="1"/>
  <c r="AM77" i="1"/>
  <c r="AM69" i="1"/>
  <c r="AM61" i="1"/>
  <c r="AM53" i="1"/>
  <c r="AM45" i="1"/>
  <c r="AM37" i="1"/>
  <c r="AM29" i="1"/>
  <c r="AM21" i="1"/>
  <c r="AM13" i="1"/>
  <c r="AM5" i="1"/>
  <c r="K3" i="1"/>
  <c r="K4" i="1"/>
  <c r="K5" i="1"/>
  <c r="K6" i="1"/>
  <c r="AL6" i="1" s="1"/>
  <c r="K7" i="1"/>
  <c r="K8" i="1"/>
  <c r="AL8" i="1" s="1"/>
  <c r="K9" i="1"/>
  <c r="K10" i="1"/>
  <c r="AL10" i="1" s="1"/>
  <c r="K11" i="1"/>
  <c r="K12" i="1"/>
  <c r="K13" i="1"/>
  <c r="K14" i="1"/>
  <c r="K15" i="1"/>
  <c r="K16" i="1"/>
  <c r="AL16" i="1" s="1"/>
  <c r="K17" i="1"/>
  <c r="K18" i="1"/>
  <c r="K19" i="1"/>
  <c r="K20" i="1"/>
  <c r="K21" i="1"/>
  <c r="K22" i="1"/>
  <c r="AL22" i="1" s="1"/>
  <c r="K23" i="1"/>
  <c r="K24" i="1"/>
  <c r="AL24" i="1" s="1"/>
  <c r="K25" i="1"/>
  <c r="K26" i="1"/>
  <c r="AL26" i="1" s="1"/>
  <c r="K27" i="1"/>
  <c r="K28" i="1"/>
  <c r="K29" i="1"/>
  <c r="K30" i="1"/>
  <c r="AL30" i="1" s="1"/>
  <c r="K31" i="1"/>
  <c r="K32" i="1"/>
  <c r="AL32" i="1" s="1"/>
  <c r="K33" i="1"/>
  <c r="K34" i="1"/>
  <c r="AK34" i="1" s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AK54" i="1" s="1"/>
  <c r="K55" i="1"/>
  <c r="K56" i="1"/>
  <c r="K57" i="1"/>
  <c r="K58" i="1"/>
  <c r="K59" i="1"/>
  <c r="K60" i="1"/>
  <c r="K61" i="1"/>
  <c r="K62" i="1"/>
  <c r="A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AK86" i="1" s="1"/>
  <c r="K87" i="1"/>
  <c r="K88" i="1"/>
  <c r="K89" i="1"/>
  <c r="K90" i="1"/>
  <c r="K91" i="1"/>
  <c r="K92" i="1"/>
  <c r="K93" i="1"/>
  <c r="K94" i="1"/>
  <c r="AL94" i="1" s="1"/>
  <c r="K95" i="1"/>
  <c r="K96" i="1"/>
  <c r="K97" i="1"/>
  <c r="K98" i="1"/>
  <c r="AK98" i="1" s="1"/>
  <c r="K99" i="1"/>
  <c r="K100" i="1"/>
  <c r="K101" i="1"/>
  <c r="K102" i="1"/>
  <c r="AK102" i="1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AK114" i="1" s="1"/>
  <c r="K115" i="1"/>
  <c r="K116" i="1"/>
  <c r="K117" i="1"/>
  <c r="K118" i="1"/>
  <c r="AL118" i="1" s="1"/>
  <c r="K119" i="1"/>
  <c r="K120" i="1"/>
  <c r="K121" i="1"/>
  <c r="K122" i="1"/>
  <c r="K123" i="1"/>
  <c r="K124" i="1"/>
  <c r="K125" i="1"/>
  <c r="K126" i="1"/>
  <c r="AL126" i="1" s="1"/>
  <c r="K127" i="1"/>
  <c r="K128" i="1"/>
  <c r="K129" i="1"/>
  <c r="K130" i="1"/>
  <c r="AK130" i="1" s="1"/>
  <c r="K131" i="1"/>
  <c r="K132" i="1"/>
  <c r="K133" i="1"/>
  <c r="K134" i="1"/>
  <c r="K135" i="1"/>
  <c r="K136" i="1"/>
  <c r="K137" i="1"/>
  <c r="K138" i="1"/>
  <c r="AK138" i="1" s="1"/>
  <c r="K139" i="1"/>
  <c r="K140" i="1"/>
  <c r="K141" i="1"/>
  <c r="K142" i="1"/>
  <c r="K143" i="1"/>
  <c r="K144" i="1"/>
  <c r="K145" i="1"/>
  <c r="K146" i="1"/>
  <c r="K147" i="1"/>
  <c r="K148" i="1"/>
  <c r="K149" i="1"/>
  <c r="K150" i="1"/>
  <c r="AK150" i="1" s="1"/>
  <c r="K151" i="1"/>
  <c r="K152" i="1"/>
  <c r="K153" i="1"/>
  <c r="K154" i="1"/>
  <c r="AK154" i="1" s="1"/>
  <c r="K155" i="1"/>
  <c r="K156" i="1"/>
  <c r="K157" i="1"/>
  <c r="K158" i="1"/>
  <c r="AL158" i="1" s="1"/>
  <c r="K159" i="1"/>
  <c r="K160" i="1"/>
  <c r="K161" i="1"/>
  <c r="K162" i="1"/>
  <c r="AK162" i="1" s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AL179" i="1" s="1"/>
  <c r="K180" i="1"/>
  <c r="K181" i="1"/>
  <c r="K182" i="1"/>
  <c r="AK182" i="1" s="1"/>
  <c r="K183" i="1"/>
  <c r="K184" i="1"/>
  <c r="K185" i="1"/>
  <c r="K186" i="1"/>
  <c r="AK186" i="1" s="1"/>
  <c r="K187" i="1"/>
  <c r="K188" i="1"/>
  <c r="K189" i="1"/>
  <c r="K190" i="1"/>
  <c r="AL190" i="1" s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AL214" i="1" s="1"/>
  <c r="K215" i="1"/>
  <c r="K216" i="1"/>
  <c r="K217" i="1"/>
  <c r="K218" i="1"/>
  <c r="AK218" i="1" s="1"/>
  <c r="K219" i="1"/>
  <c r="K220" i="1"/>
  <c r="K221" i="1"/>
  <c r="K222" i="1"/>
  <c r="AK222" i="1" s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AK242" i="1" s="1"/>
  <c r="K243" i="1"/>
  <c r="AL243" i="1" s="1"/>
  <c r="K244" i="1"/>
  <c r="K245" i="1"/>
  <c r="K246" i="1"/>
  <c r="AK246" i="1" s="1"/>
  <c r="K247" i="1"/>
  <c r="K248" i="1"/>
  <c r="K249" i="1"/>
  <c r="K250" i="1"/>
  <c r="AK250" i="1" s="1"/>
  <c r="K251" i="1"/>
  <c r="K252" i="1"/>
  <c r="K253" i="1"/>
  <c r="K254" i="1"/>
  <c r="AK254" i="1" s="1"/>
  <c r="K255" i="1"/>
  <c r="K256" i="1"/>
  <c r="K257" i="1"/>
  <c r="K258" i="1"/>
  <c r="K259" i="1"/>
  <c r="K260" i="1"/>
  <c r="K261" i="1"/>
  <c r="K262" i="1"/>
  <c r="AK262" i="1" s="1"/>
  <c r="K263" i="1"/>
  <c r="K264" i="1"/>
  <c r="K265" i="1"/>
  <c r="K266" i="1"/>
  <c r="AK266" i="1" s="1"/>
  <c r="K267" i="1"/>
  <c r="K268" i="1"/>
  <c r="K269" i="1"/>
  <c r="K270" i="1"/>
  <c r="K271" i="1"/>
  <c r="K272" i="1"/>
  <c r="K273" i="1"/>
  <c r="K274" i="1"/>
  <c r="K275" i="1"/>
  <c r="K276" i="1"/>
  <c r="K277" i="1"/>
  <c r="K278" i="1"/>
  <c r="AL278" i="1" s="1"/>
  <c r="K279" i="1"/>
  <c r="K280" i="1"/>
  <c r="K281" i="1"/>
  <c r="K282" i="1"/>
  <c r="K283" i="1"/>
  <c r="K284" i="1"/>
  <c r="K285" i="1"/>
  <c r="K286" i="1"/>
  <c r="AL286" i="1" s="1"/>
  <c r="K287" i="1"/>
  <c r="K288" i="1"/>
  <c r="K289" i="1"/>
  <c r="K290" i="1"/>
  <c r="K291" i="1"/>
  <c r="K292" i="1"/>
  <c r="K293" i="1"/>
  <c r="K294" i="1"/>
  <c r="K295" i="1"/>
  <c r="K296" i="1"/>
  <c r="K297" i="1"/>
  <c r="K298" i="1"/>
  <c r="AK298" i="1" s="1"/>
  <c r="K299" i="1"/>
  <c r="K300" i="1"/>
  <c r="K301" i="1"/>
  <c r="K302" i="1"/>
  <c r="K303" i="1"/>
  <c r="K304" i="1"/>
  <c r="K305" i="1"/>
  <c r="K306" i="1"/>
  <c r="AL306" i="1" s="1"/>
  <c r="K307" i="1"/>
  <c r="K308" i="1"/>
  <c r="K309" i="1"/>
  <c r="K310" i="1"/>
  <c r="AK310" i="1" s="1"/>
  <c r="K311" i="1"/>
  <c r="K312" i="1"/>
  <c r="K313" i="1"/>
  <c r="K314" i="1"/>
  <c r="K315" i="1"/>
  <c r="K316" i="1"/>
  <c r="K317" i="1"/>
  <c r="K318" i="1"/>
  <c r="AL318" i="1" s="1"/>
  <c r="K319" i="1"/>
  <c r="K320" i="1"/>
  <c r="K321" i="1"/>
  <c r="K322" i="1"/>
  <c r="AL322" i="1" s="1"/>
  <c r="K323" i="1"/>
  <c r="K324" i="1"/>
  <c r="K325" i="1"/>
  <c r="K326" i="1"/>
  <c r="AK326" i="1" s="1"/>
  <c r="K327" i="1"/>
  <c r="K328" i="1"/>
  <c r="K329" i="1"/>
  <c r="K330" i="1"/>
  <c r="AK330" i="1" s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AL354" i="1" s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AL418" i="1" s="1"/>
  <c r="K419" i="1"/>
  <c r="K420" i="1"/>
  <c r="K421" i="1"/>
  <c r="K422" i="1"/>
  <c r="K423" i="1"/>
  <c r="K424" i="1"/>
  <c r="AL424" i="1" s="1"/>
  <c r="K425" i="1"/>
  <c r="K426" i="1"/>
  <c r="K427" i="1"/>
  <c r="K428" i="1"/>
  <c r="K429" i="1"/>
  <c r="K430" i="1"/>
  <c r="K431" i="1"/>
  <c r="AK431" i="1" s="1"/>
  <c r="K432" i="1"/>
  <c r="K433" i="1"/>
  <c r="K434" i="1"/>
  <c r="K435" i="1"/>
  <c r="AL435" i="1" s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AL450" i="1" s="1"/>
  <c r="K451" i="1"/>
  <c r="K452" i="1"/>
  <c r="K453" i="1"/>
  <c r="K454" i="1"/>
  <c r="K455" i="1"/>
  <c r="K456" i="1"/>
  <c r="AL456" i="1" s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AL482" i="1" s="1"/>
  <c r="K483" i="1"/>
  <c r="K484" i="1"/>
  <c r="K485" i="1"/>
  <c r="K486" i="1"/>
  <c r="K487" i="1"/>
  <c r="K488" i="1"/>
  <c r="AL488" i="1" s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AL514" i="1" s="1"/>
  <c r="K515" i="1"/>
  <c r="K516" i="1"/>
  <c r="K517" i="1"/>
  <c r="K518" i="1"/>
  <c r="K519" i="1"/>
  <c r="K520" i="1"/>
  <c r="AL520" i="1" s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2" i="1"/>
  <c r="I16" i="4" l="1"/>
  <c r="J16" i="4" s="1"/>
  <c r="J2" i="4"/>
  <c r="AJ819" i="1"/>
  <c r="AL819" i="1"/>
  <c r="AK819" i="1"/>
  <c r="AJ779" i="1"/>
  <c r="AL779" i="1"/>
  <c r="AK779" i="1"/>
  <c r="AJ723" i="1"/>
  <c r="AK723" i="1"/>
  <c r="AL723" i="1"/>
  <c r="AJ667" i="1"/>
  <c r="AK667" i="1"/>
  <c r="AL667" i="1"/>
  <c r="AJ619" i="1"/>
  <c r="AK619" i="1"/>
  <c r="AL619" i="1"/>
  <c r="AJ571" i="1"/>
  <c r="AL571" i="1"/>
  <c r="AK571" i="1"/>
  <c r="AJ523" i="1"/>
  <c r="AK523" i="1"/>
  <c r="AL523" i="1"/>
  <c r="AJ499" i="1"/>
  <c r="AK499" i="1"/>
  <c r="AJ467" i="1"/>
  <c r="AK467" i="1"/>
  <c r="AJ419" i="1"/>
  <c r="AK419" i="1"/>
  <c r="AL419" i="1"/>
  <c r="AJ395" i="1"/>
  <c r="AK395" i="1"/>
  <c r="AL395" i="1"/>
  <c r="AJ371" i="1"/>
  <c r="AK371" i="1"/>
  <c r="AJ339" i="1"/>
  <c r="AK339" i="1"/>
  <c r="AJ307" i="1"/>
  <c r="AK307" i="1"/>
  <c r="AJ267" i="1"/>
  <c r="AL267" i="1"/>
  <c r="AK267" i="1"/>
  <c r="AJ235" i="1"/>
  <c r="AL235" i="1"/>
  <c r="AK235" i="1"/>
  <c r="AJ211" i="1"/>
  <c r="AK211" i="1"/>
  <c r="AJ187" i="1"/>
  <c r="AK187" i="1"/>
  <c r="AL187" i="1"/>
  <c r="AJ163" i="1"/>
  <c r="AL163" i="1"/>
  <c r="AK163" i="1"/>
  <c r="AJ147" i="1"/>
  <c r="AK147" i="1"/>
  <c r="AJ131" i="1"/>
  <c r="AK131" i="1"/>
  <c r="AL131" i="1"/>
  <c r="AJ115" i="1"/>
  <c r="AK115" i="1"/>
  <c r="AJ107" i="1"/>
  <c r="AL107" i="1"/>
  <c r="AK107" i="1"/>
  <c r="AJ99" i="1"/>
  <c r="AK99" i="1"/>
  <c r="AL99" i="1"/>
  <c r="AJ91" i="1"/>
  <c r="AK91" i="1"/>
  <c r="AL91" i="1"/>
  <c r="AJ83" i="1"/>
  <c r="AK83" i="1"/>
  <c r="AJ75" i="1"/>
  <c r="AK75" i="1"/>
  <c r="AL75" i="1"/>
  <c r="AJ67" i="1"/>
  <c r="AK67" i="1"/>
  <c r="AL67" i="1"/>
  <c r="AJ59" i="1"/>
  <c r="AK59" i="1"/>
  <c r="AL59" i="1"/>
  <c r="AJ51" i="1"/>
  <c r="AK51" i="1"/>
  <c r="AJ35" i="1"/>
  <c r="AL35" i="1"/>
  <c r="AK35" i="1"/>
  <c r="AJ27" i="1"/>
  <c r="AK27" i="1"/>
  <c r="AL27" i="1"/>
  <c r="AJ19" i="1"/>
  <c r="AK19" i="1"/>
  <c r="M4" i="4"/>
  <c r="N4" i="4" s="1"/>
  <c r="M15" i="4"/>
  <c r="N15" i="4" s="1"/>
  <c r="AJ739" i="1"/>
  <c r="AL739" i="1"/>
  <c r="AK739" i="1"/>
  <c r="AJ323" i="1"/>
  <c r="AK323" i="1"/>
  <c r="AL323" i="1"/>
  <c r="AJ746" i="1"/>
  <c r="AL746" i="1"/>
  <c r="AK746" i="1"/>
  <c r="AL211" i="1"/>
  <c r="AL467" i="1"/>
  <c r="AJ835" i="1"/>
  <c r="AL835" i="1"/>
  <c r="AK835" i="1"/>
  <c r="AJ771" i="1"/>
  <c r="AL771" i="1"/>
  <c r="AK771" i="1"/>
  <c r="AJ691" i="1"/>
  <c r="AK691" i="1"/>
  <c r="AL691" i="1"/>
  <c r="AJ595" i="1"/>
  <c r="AK595" i="1"/>
  <c r="AL595" i="1"/>
  <c r="AJ435" i="1"/>
  <c r="AK435" i="1"/>
  <c r="AJ43" i="1"/>
  <c r="AL43" i="1"/>
  <c r="AK43" i="1"/>
  <c r="AJ714" i="1"/>
  <c r="AK714" i="1"/>
  <c r="AL714" i="1"/>
  <c r="AJ530" i="1"/>
  <c r="AL530" i="1"/>
  <c r="AK530" i="1"/>
  <c r="M13" i="4"/>
  <c r="N13" i="4" s="1"/>
  <c r="AJ849" i="1"/>
  <c r="AL849" i="1"/>
  <c r="AK849" i="1"/>
  <c r="AJ825" i="1"/>
  <c r="AL825" i="1"/>
  <c r="AK825" i="1"/>
  <c r="AJ801" i="1"/>
  <c r="AL801" i="1"/>
  <c r="AK801" i="1"/>
  <c r="AJ785" i="1"/>
  <c r="AK785" i="1"/>
  <c r="AL785" i="1"/>
  <c r="AJ761" i="1"/>
  <c r="AL761" i="1"/>
  <c r="AK761" i="1"/>
  <c r="AJ737" i="1"/>
  <c r="AL737" i="1"/>
  <c r="AK737" i="1"/>
  <c r="AJ721" i="1"/>
  <c r="AL721" i="1"/>
  <c r="AK721" i="1"/>
  <c r="AJ705" i="1"/>
  <c r="AL705" i="1"/>
  <c r="AK705" i="1"/>
  <c r="AJ689" i="1"/>
  <c r="AL689" i="1"/>
  <c r="AK689" i="1"/>
  <c r="AJ665" i="1"/>
  <c r="AK665" i="1"/>
  <c r="AL665" i="1"/>
  <c r="AJ641" i="1"/>
  <c r="AL641" i="1"/>
  <c r="AK641" i="1"/>
  <c r="AJ617" i="1"/>
  <c r="AK617" i="1"/>
  <c r="AL617" i="1"/>
  <c r="AJ593" i="1"/>
  <c r="AL593" i="1"/>
  <c r="AK593" i="1"/>
  <c r="AJ569" i="1"/>
  <c r="AL569" i="1"/>
  <c r="AK569" i="1"/>
  <c r="AJ545" i="1"/>
  <c r="AL545" i="1"/>
  <c r="AK545" i="1"/>
  <c r="AJ521" i="1"/>
  <c r="AK521" i="1"/>
  <c r="AL521" i="1"/>
  <c r="AJ497" i="1"/>
  <c r="AK497" i="1"/>
  <c r="AL497" i="1"/>
  <c r="AJ457" i="1"/>
  <c r="AK457" i="1"/>
  <c r="AL457" i="1"/>
  <c r="AJ417" i="1"/>
  <c r="AL417" i="1"/>
  <c r="AK417" i="1"/>
  <c r="AJ377" i="1"/>
  <c r="AK377" i="1"/>
  <c r="AL377" i="1"/>
  <c r="AJ329" i="1"/>
  <c r="AK329" i="1"/>
  <c r="AL329" i="1"/>
  <c r="AJ273" i="1"/>
  <c r="AL273" i="1"/>
  <c r="AK273" i="1"/>
  <c r="AJ209" i="1"/>
  <c r="AK209" i="1"/>
  <c r="AL209" i="1"/>
  <c r="AJ121" i="1"/>
  <c r="AK121" i="1"/>
  <c r="AL121" i="1"/>
  <c r="AL499" i="1"/>
  <c r="AJ851" i="1"/>
  <c r="AK851" i="1"/>
  <c r="AL851" i="1"/>
  <c r="AJ795" i="1"/>
  <c r="AL795" i="1"/>
  <c r="AK795" i="1"/>
  <c r="AJ731" i="1"/>
  <c r="AK731" i="1"/>
  <c r="AL731" i="1"/>
  <c r="AJ675" i="1"/>
  <c r="AL675" i="1"/>
  <c r="AK675" i="1"/>
  <c r="AJ635" i="1"/>
  <c r="AK635" i="1"/>
  <c r="AL635" i="1"/>
  <c r="AJ587" i="1"/>
  <c r="AK587" i="1"/>
  <c r="AL587" i="1"/>
  <c r="AJ539" i="1"/>
  <c r="AL539" i="1"/>
  <c r="AK539" i="1"/>
  <c r="AJ507" i="1"/>
  <c r="AK507" i="1"/>
  <c r="AL507" i="1"/>
  <c r="AJ475" i="1"/>
  <c r="AK475" i="1"/>
  <c r="AL475" i="1"/>
  <c r="AJ427" i="1"/>
  <c r="AK427" i="1"/>
  <c r="AL427" i="1"/>
  <c r="AJ403" i="1"/>
  <c r="AK403" i="1"/>
  <c r="AJ379" i="1"/>
  <c r="AK379" i="1"/>
  <c r="AL379" i="1"/>
  <c r="AJ355" i="1"/>
  <c r="AK355" i="1"/>
  <c r="AL355" i="1"/>
  <c r="AJ315" i="1"/>
  <c r="AK315" i="1"/>
  <c r="AL315" i="1"/>
  <c r="AJ275" i="1"/>
  <c r="AK275" i="1"/>
  <c r="AJ251" i="1"/>
  <c r="AK251" i="1"/>
  <c r="AL251" i="1"/>
  <c r="AJ227" i="1"/>
  <c r="AK227" i="1"/>
  <c r="AL227" i="1"/>
  <c r="AJ203" i="1"/>
  <c r="AK203" i="1"/>
  <c r="AL203" i="1"/>
  <c r="AJ179" i="1"/>
  <c r="AK179" i="1"/>
  <c r="AJ155" i="1"/>
  <c r="AK155" i="1"/>
  <c r="AL155" i="1"/>
  <c r="AJ123" i="1"/>
  <c r="AK123" i="1"/>
  <c r="AL123" i="1"/>
  <c r="AJ3" i="1"/>
  <c r="AK3" i="1"/>
  <c r="AL3" i="1"/>
  <c r="AJ826" i="1"/>
  <c r="AL826" i="1"/>
  <c r="AK826" i="1"/>
  <c r="AJ794" i="1"/>
  <c r="AL794" i="1"/>
  <c r="AK794" i="1"/>
  <c r="AJ762" i="1"/>
  <c r="AL762" i="1"/>
  <c r="AK762" i="1"/>
  <c r="AJ722" i="1"/>
  <c r="AK722" i="1"/>
  <c r="AL722" i="1"/>
  <c r="AJ682" i="1"/>
  <c r="AL682" i="1"/>
  <c r="AK682" i="1"/>
  <c r="AJ650" i="1"/>
  <c r="AL650" i="1"/>
  <c r="AK650" i="1"/>
  <c r="AJ626" i="1"/>
  <c r="AL626" i="1"/>
  <c r="AK626" i="1"/>
  <c r="AJ602" i="1"/>
  <c r="AL602" i="1"/>
  <c r="AK602" i="1"/>
  <c r="AJ578" i="1"/>
  <c r="AK578" i="1"/>
  <c r="AL578" i="1"/>
  <c r="AJ554" i="1"/>
  <c r="AL554" i="1"/>
  <c r="AK554" i="1"/>
  <c r="AJ522" i="1"/>
  <c r="AK522" i="1"/>
  <c r="AL522" i="1"/>
  <c r="AJ498" i="1"/>
  <c r="AK498" i="1"/>
  <c r="AL498" i="1"/>
  <c r="AJ482" i="1"/>
  <c r="AK482" i="1"/>
  <c r="AJ466" i="1"/>
  <c r="AL466" i="1"/>
  <c r="AK466" i="1"/>
  <c r="AJ442" i="1"/>
  <c r="AL442" i="1"/>
  <c r="AK442" i="1"/>
  <c r="AJ426" i="1"/>
  <c r="AK426" i="1"/>
  <c r="AL426" i="1"/>
  <c r="AJ410" i="1"/>
  <c r="AL410" i="1"/>
  <c r="AK410" i="1"/>
  <c r="AJ394" i="1"/>
  <c r="AK394" i="1"/>
  <c r="AL394" i="1"/>
  <c r="AJ378" i="1"/>
  <c r="AL378" i="1"/>
  <c r="AK378" i="1"/>
  <c r="AJ362" i="1"/>
  <c r="AK362" i="1"/>
  <c r="AL362" i="1"/>
  <c r="AJ346" i="1"/>
  <c r="AK346" i="1"/>
  <c r="AL346" i="1"/>
  <c r="M5" i="4"/>
  <c r="N5" i="4" s="1"/>
  <c r="M9" i="4"/>
  <c r="N9" i="4" s="1"/>
  <c r="G15" i="4"/>
  <c r="H15" i="4" s="1"/>
  <c r="AJ841" i="1"/>
  <c r="AK841" i="1"/>
  <c r="AL841" i="1"/>
  <c r="AJ833" i="1"/>
  <c r="AL833" i="1"/>
  <c r="AK833" i="1"/>
  <c r="AJ817" i="1"/>
  <c r="AK817" i="1"/>
  <c r="AL817" i="1"/>
  <c r="AJ809" i="1"/>
  <c r="AK809" i="1"/>
  <c r="AL809" i="1"/>
  <c r="AJ793" i="1"/>
  <c r="AK793" i="1"/>
  <c r="AL793" i="1"/>
  <c r="AJ777" i="1"/>
  <c r="AK777" i="1"/>
  <c r="AL777" i="1"/>
  <c r="AJ769" i="1"/>
  <c r="AL769" i="1"/>
  <c r="AK769" i="1"/>
  <c r="AJ753" i="1"/>
  <c r="AL753" i="1"/>
  <c r="AK753" i="1"/>
  <c r="AJ745" i="1"/>
  <c r="AK745" i="1"/>
  <c r="AL745" i="1"/>
  <c r="AJ729" i="1"/>
  <c r="AL729" i="1"/>
  <c r="AK729" i="1"/>
  <c r="AJ713" i="1"/>
  <c r="AK713" i="1"/>
  <c r="AL713" i="1"/>
  <c r="AJ697" i="1"/>
  <c r="AL697" i="1"/>
  <c r="AK697" i="1"/>
  <c r="AJ681" i="1"/>
  <c r="AL681" i="1"/>
  <c r="AK681" i="1"/>
  <c r="AJ673" i="1"/>
  <c r="AL673" i="1"/>
  <c r="AK673" i="1"/>
  <c r="AJ657" i="1"/>
  <c r="AK657" i="1"/>
  <c r="AL657" i="1"/>
  <c r="AJ649" i="1"/>
  <c r="AK649" i="1"/>
  <c r="AL649" i="1"/>
  <c r="AJ633" i="1"/>
  <c r="AL633" i="1"/>
  <c r="AK633" i="1"/>
  <c r="AJ625" i="1"/>
  <c r="AL625" i="1"/>
  <c r="AK625" i="1"/>
  <c r="AJ609" i="1"/>
  <c r="AL609" i="1"/>
  <c r="AK609" i="1"/>
  <c r="AJ601" i="1"/>
  <c r="AL601" i="1"/>
  <c r="AK601" i="1"/>
  <c r="AJ585" i="1"/>
  <c r="AK585" i="1"/>
  <c r="AL585" i="1"/>
  <c r="AJ577" i="1"/>
  <c r="AL577" i="1"/>
  <c r="AK577" i="1"/>
  <c r="AJ561" i="1"/>
  <c r="AL561" i="1"/>
  <c r="AK561" i="1"/>
  <c r="AJ553" i="1"/>
  <c r="AK553" i="1"/>
  <c r="AL553" i="1"/>
  <c r="AJ537" i="1"/>
  <c r="AL537" i="1"/>
  <c r="AK537" i="1"/>
  <c r="AJ529" i="1"/>
  <c r="AL529" i="1"/>
  <c r="AK529" i="1"/>
  <c r="AJ513" i="1"/>
  <c r="AL513" i="1"/>
  <c r="AK513" i="1"/>
  <c r="AJ505" i="1"/>
  <c r="AL505" i="1"/>
  <c r="AK505" i="1"/>
  <c r="AJ489" i="1"/>
  <c r="AK489" i="1"/>
  <c r="AL489" i="1"/>
  <c r="AJ481" i="1"/>
  <c r="AL481" i="1"/>
  <c r="AK481" i="1"/>
  <c r="AJ473" i="1"/>
  <c r="AL473" i="1"/>
  <c r="AK473" i="1"/>
  <c r="AJ465" i="1"/>
  <c r="AK465" i="1"/>
  <c r="AL465" i="1"/>
  <c r="AJ449" i="1"/>
  <c r="AL449" i="1"/>
  <c r="AK449" i="1"/>
  <c r="AJ441" i="1"/>
  <c r="AK441" i="1"/>
  <c r="AL441" i="1"/>
  <c r="AJ433" i="1"/>
  <c r="AL433" i="1"/>
  <c r="AK433" i="1"/>
  <c r="AJ425" i="1"/>
  <c r="AK425" i="1"/>
  <c r="AL425" i="1"/>
  <c r="AJ409" i="1"/>
  <c r="AL409" i="1"/>
  <c r="AK409" i="1"/>
  <c r="AJ401" i="1"/>
  <c r="AL401" i="1"/>
  <c r="AK401" i="1"/>
  <c r="AJ393" i="1"/>
  <c r="AK393" i="1"/>
  <c r="AL393" i="1"/>
  <c r="AJ385" i="1"/>
  <c r="AL385" i="1"/>
  <c r="AK385" i="1"/>
  <c r="AJ369" i="1"/>
  <c r="AK369" i="1"/>
  <c r="AL369" i="1"/>
  <c r="AJ361" i="1"/>
  <c r="AK361" i="1"/>
  <c r="AL361" i="1"/>
  <c r="AJ353" i="1"/>
  <c r="AL353" i="1"/>
  <c r="AK353" i="1"/>
  <c r="AJ345" i="1"/>
  <c r="AK345" i="1"/>
  <c r="AL345" i="1"/>
  <c r="AJ337" i="1"/>
  <c r="AL337" i="1"/>
  <c r="AK337" i="1"/>
  <c r="AJ321" i="1"/>
  <c r="AL321" i="1"/>
  <c r="AK321" i="1"/>
  <c r="AJ313" i="1"/>
  <c r="AL313" i="1"/>
  <c r="AK313" i="1"/>
  <c r="AJ305" i="1"/>
  <c r="AK305" i="1"/>
  <c r="AL305" i="1"/>
  <c r="AJ297" i="1"/>
  <c r="AL297" i="1"/>
  <c r="AK297" i="1"/>
  <c r="AJ289" i="1"/>
  <c r="AL289" i="1"/>
  <c r="AK289" i="1"/>
  <c r="AJ281" i="1"/>
  <c r="AL281" i="1"/>
  <c r="AK281" i="1"/>
  <c r="AJ265" i="1"/>
  <c r="AK265" i="1"/>
  <c r="AL265" i="1"/>
  <c r="AJ257" i="1"/>
  <c r="AK257" i="1"/>
  <c r="AL257" i="1"/>
  <c r="AJ249" i="1"/>
  <c r="AK249" i="1"/>
  <c r="AL249" i="1"/>
  <c r="AJ241" i="1"/>
  <c r="AL241" i="1"/>
  <c r="AK241" i="1"/>
  <c r="AJ233" i="1"/>
  <c r="AK233" i="1"/>
  <c r="AL233" i="1"/>
  <c r="AJ225" i="1"/>
  <c r="AL225" i="1"/>
  <c r="AK225" i="1"/>
  <c r="AJ217" i="1"/>
  <c r="AL217" i="1"/>
  <c r="AK217" i="1"/>
  <c r="AJ201" i="1"/>
  <c r="AK201" i="1"/>
  <c r="AL201" i="1"/>
  <c r="AJ193" i="1"/>
  <c r="AL193" i="1"/>
  <c r="AK193" i="1"/>
  <c r="AJ185" i="1"/>
  <c r="AK185" i="1"/>
  <c r="AL185" i="1"/>
  <c r="AJ177" i="1"/>
  <c r="AK177" i="1"/>
  <c r="AL177" i="1"/>
  <c r="AJ169" i="1"/>
  <c r="AK169" i="1"/>
  <c r="AL169" i="1"/>
  <c r="AJ161" i="1"/>
  <c r="AL161" i="1"/>
  <c r="AK161" i="1"/>
  <c r="AJ153" i="1"/>
  <c r="AL153" i="1"/>
  <c r="AK153" i="1"/>
  <c r="AJ145" i="1"/>
  <c r="AL145" i="1"/>
  <c r="AK145" i="1"/>
  <c r="AJ137" i="1"/>
  <c r="AK137" i="1"/>
  <c r="AL137" i="1"/>
  <c r="AJ129" i="1"/>
  <c r="AK129" i="1"/>
  <c r="AL129" i="1"/>
  <c r="AJ113" i="1"/>
  <c r="AK113" i="1"/>
  <c r="AL113" i="1"/>
  <c r="AJ105" i="1"/>
  <c r="AK105" i="1"/>
  <c r="AL105" i="1"/>
  <c r="AJ97" i="1"/>
  <c r="AL97" i="1"/>
  <c r="AK97" i="1"/>
  <c r="AJ89" i="1"/>
  <c r="AL89" i="1"/>
  <c r="AK89" i="1"/>
  <c r="AJ81" i="1"/>
  <c r="AK81" i="1"/>
  <c r="AL81" i="1"/>
  <c r="AJ73" i="1"/>
  <c r="AK73" i="1"/>
  <c r="AL73" i="1"/>
  <c r="AJ65" i="1"/>
  <c r="AL65" i="1"/>
  <c r="AK65" i="1"/>
  <c r="AJ57" i="1"/>
  <c r="AL57" i="1"/>
  <c r="AK57" i="1"/>
  <c r="AJ49" i="1"/>
  <c r="AK49" i="1"/>
  <c r="AL49" i="1"/>
  <c r="AJ41" i="1"/>
  <c r="AK41" i="1"/>
  <c r="AL41" i="1"/>
  <c r="AJ33" i="1"/>
  <c r="AL33" i="1"/>
  <c r="AK33" i="1"/>
  <c r="AJ25" i="1"/>
  <c r="AK25" i="1"/>
  <c r="AL25" i="1"/>
  <c r="AJ17" i="1"/>
  <c r="AK17" i="1"/>
  <c r="AL17" i="1"/>
  <c r="AJ9" i="1"/>
  <c r="AK9" i="1"/>
  <c r="AL9" i="1"/>
  <c r="AJ848" i="1"/>
  <c r="AK848" i="1"/>
  <c r="AL848" i="1"/>
  <c r="AJ840" i="1"/>
  <c r="AK840" i="1"/>
  <c r="AL840" i="1"/>
  <c r="AJ832" i="1"/>
  <c r="AK832" i="1"/>
  <c r="AL832" i="1"/>
  <c r="AJ824" i="1"/>
  <c r="AL824" i="1"/>
  <c r="AK824" i="1"/>
  <c r="AJ816" i="1"/>
  <c r="AK816" i="1"/>
  <c r="AL816" i="1"/>
  <c r="AJ808" i="1"/>
  <c r="AK808" i="1"/>
  <c r="AL808" i="1"/>
  <c r="AJ800" i="1"/>
  <c r="AK800" i="1"/>
  <c r="AL800" i="1"/>
  <c r="AJ792" i="1"/>
  <c r="AL792" i="1"/>
  <c r="AK792" i="1"/>
  <c r="AJ784" i="1"/>
  <c r="AL784" i="1"/>
  <c r="AK784" i="1"/>
  <c r="AJ776" i="1"/>
  <c r="AL776" i="1"/>
  <c r="AK776" i="1"/>
  <c r="AJ768" i="1"/>
  <c r="AK768" i="1"/>
  <c r="AL768" i="1"/>
  <c r="AJ760" i="1"/>
  <c r="AK760" i="1"/>
  <c r="AL760" i="1"/>
  <c r="AJ752" i="1"/>
  <c r="AL752" i="1"/>
  <c r="AK752" i="1"/>
  <c r="AJ744" i="1"/>
  <c r="AL744" i="1"/>
  <c r="AK744" i="1"/>
  <c r="AJ736" i="1"/>
  <c r="AK736" i="1"/>
  <c r="AL736" i="1"/>
  <c r="AJ728" i="1"/>
  <c r="AL728" i="1"/>
  <c r="AK728" i="1"/>
  <c r="AJ720" i="1"/>
  <c r="AL720" i="1"/>
  <c r="AK720" i="1"/>
  <c r="AJ712" i="1"/>
  <c r="AK712" i="1"/>
  <c r="AL712" i="1"/>
  <c r="AJ704" i="1"/>
  <c r="AK704" i="1"/>
  <c r="AL704" i="1"/>
  <c r="AJ696" i="1"/>
  <c r="AL696" i="1"/>
  <c r="AK696" i="1"/>
  <c r="AJ688" i="1"/>
  <c r="AK688" i="1"/>
  <c r="AL688" i="1"/>
  <c r="AJ680" i="1"/>
  <c r="AK680" i="1"/>
  <c r="AL680" i="1"/>
  <c r="AJ672" i="1"/>
  <c r="AL672" i="1"/>
  <c r="AK672" i="1"/>
  <c r="AJ664" i="1"/>
  <c r="AK664" i="1"/>
  <c r="AL664" i="1"/>
  <c r="AJ656" i="1"/>
  <c r="AK656" i="1"/>
  <c r="AJ648" i="1"/>
  <c r="AK648" i="1"/>
  <c r="AL648" i="1"/>
  <c r="AJ640" i="1"/>
  <c r="AK640" i="1"/>
  <c r="AL640" i="1"/>
  <c r="AJ632" i="1"/>
  <c r="AK632" i="1"/>
  <c r="AL632" i="1"/>
  <c r="AJ624" i="1"/>
  <c r="AK624" i="1"/>
  <c r="AJ616" i="1"/>
  <c r="AK616" i="1"/>
  <c r="AL616" i="1"/>
  <c r="AJ608" i="1"/>
  <c r="AL608" i="1"/>
  <c r="AK608" i="1"/>
  <c r="AJ600" i="1"/>
  <c r="AL600" i="1"/>
  <c r="AK600" i="1"/>
  <c r="AJ592" i="1"/>
  <c r="AL592" i="1"/>
  <c r="AK592" i="1"/>
  <c r="AJ584" i="1"/>
  <c r="AL584" i="1"/>
  <c r="AK584" i="1"/>
  <c r="AJ576" i="1"/>
  <c r="AL576" i="1"/>
  <c r="AK576" i="1"/>
  <c r="AJ568" i="1"/>
  <c r="AL568" i="1"/>
  <c r="AK568" i="1"/>
  <c r="AJ560" i="1"/>
  <c r="AL560" i="1"/>
  <c r="AK560" i="1"/>
  <c r="AJ552" i="1"/>
  <c r="AL552" i="1"/>
  <c r="AK552" i="1"/>
  <c r="AJ544" i="1"/>
  <c r="AK544" i="1"/>
  <c r="AL544" i="1"/>
  <c r="AJ536" i="1"/>
  <c r="AL536" i="1"/>
  <c r="AK536" i="1"/>
  <c r="AJ528" i="1"/>
  <c r="AK528" i="1"/>
  <c r="AL528" i="1"/>
  <c r="AJ520" i="1"/>
  <c r="AK520" i="1"/>
  <c r="AJ512" i="1"/>
  <c r="AK512" i="1"/>
  <c r="AL512" i="1"/>
  <c r="AJ504" i="1"/>
  <c r="AL504" i="1"/>
  <c r="AK504" i="1"/>
  <c r="AJ496" i="1"/>
  <c r="AK496" i="1"/>
  <c r="AL496" i="1"/>
  <c r="AJ488" i="1"/>
  <c r="AK488" i="1"/>
  <c r="AJ480" i="1"/>
  <c r="AK480" i="1"/>
  <c r="AL480" i="1"/>
  <c r="AJ472" i="1"/>
  <c r="AK472" i="1"/>
  <c r="AL472" i="1"/>
  <c r="AJ464" i="1"/>
  <c r="AK464" i="1"/>
  <c r="AL464" i="1"/>
  <c r="AJ456" i="1"/>
  <c r="AK456" i="1"/>
  <c r="AJ448" i="1"/>
  <c r="AL448" i="1"/>
  <c r="AK448" i="1"/>
  <c r="AJ440" i="1"/>
  <c r="AK440" i="1"/>
  <c r="AL440" i="1"/>
  <c r="AJ432" i="1"/>
  <c r="AK432" i="1"/>
  <c r="AL432" i="1"/>
  <c r="AJ424" i="1"/>
  <c r="AK424" i="1"/>
  <c r="AJ416" i="1"/>
  <c r="AK416" i="1"/>
  <c r="AL416" i="1"/>
  <c r="AJ408" i="1"/>
  <c r="AK408" i="1"/>
  <c r="AL408" i="1"/>
  <c r="AJ400" i="1"/>
  <c r="AK400" i="1"/>
  <c r="AL400" i="1"/>
  <c r="AJ392" i="1"/>
  <c r="AK392" i="1"/>
  <c r="AJ384" i="1"/>
  <c r="AK384" i="1"/>
  <c r="AL384" i="1"/>
  <c r="AJ376" i="1"/>
  <c r="AL376" i="1"/>
  <c r="AK376" i="1"/>
  <c r="AJ368" i="1"/>
  <c r="AK368" i="1"/>
  <c r="AL368" i="1"/>
  <c r="AJ360" i="1"/>
  <c r="AL360" i="1"/>
  <c r="AK360" i="1"/>
  <c r="AJ352" i="1"/>
  <c r="AL352" i="1"/>
  <c r="AK352" i="1"/>
  <c r="AJ344" i="1"/>
  <c r="AL344" i="1"/>
  <c r="AK344" i="1"/>
  <c r="AJ336" i="1"/>
  <c r="AK336" i="1"/>
  <c r="AL336" i="1"/>
  <c r="AJ328" i="1"/>
  <c r="AL328" i="1"/>
  <c r="AK328" i="1"/>
  <c r="AJ320" i="1"/>
  <c r="AK320" i="1"/>
  <c r="AL320" i="1"/>
  <c r="AJ312" i="1"/>
  <c r="AL312" i="1"/>
  <c r="AK312" i="1"/>
  <c r="AJ304" i="1"/>
  <c r="AK304" i="1"/>
  <c r="AL304" i="1"/>
  <c r="AJ296" i="1"/>
  <c r="AL296" i="1"/>
  <c r="AK296" i="1"/>
  <c r="AJ288" i="1"/>
  <c r="AL288" i="1"/>
  <c r="AK288" i="1"/>
  <c r="AJ280" i="1"/>
  <c r="AL280" i="1"/>
  <c r="AK280" i="1"/>
  <c r="AJ272" i="1"/>
  <c r="AL272" i="1"/>
  <c r="AK272" i="1"/>
  <c r="AJ264" i="1"/>
  <c r="AL264" i="1"/>
  <c r="AK264" i="1"/>
  <c r="AJ256" i="1"/>
  <c r="AL256" i="1"/>
  <c r="AK256" i="1"/>
  <c r="AJ248" i="1"/>
  <c r="AK248" i="1"/>
  <c r="AL248" i="1"/>
  <c r="AJ240" i="1"/>
  <c r="AK240" i="1"/>
  <c r="AL240" i="1"/>
  <c r="AJ232" i="1"/>
  <c r="AL232" i="1"/>
  <c r="AK232" i="1"/>
  <c r="AJ224" i="1"/>
  <c r="AK224" i="1"/>
  <c r="AL224" i="1"/>
  <c r="AJ216" i="1"/>
  <c r="AK216" i="1"/>
  <c r="AL216" i="1"/>
  <c r="AJ208" i="1"/>
  <c r="AK208" i="1"/>
  <c r="AL208" i="1"/>
  <c r="AJ200" i="1"/>
  <c r="AL200" i="1"/>
  <c r="AK200" i="1"/>
  <c r="AJ192" i="1"/>
  <c r="AL192" i="1"/>
  <c r="AK192" i="1"/>
  <c r="AJ184" i="1"/>
  <c r="AL184" i="1"/>
  <c r="AK184" i="1"/>
  <c r="AJ176" i="1"/>
  <c r="AK176" i="1"/>
  <c r="AL176" i="1"/>
  <c r="AJ168" i="1"/>
  <c r="AL168" i="1"/>
  <c r="AK168" i="1"/>
  <c r="AJ160" i="1"/>
  <c r="AL160" i="1"/>
  <c r="AK160" i="1"/>
  <c r="AJ152" i="1"/>
  <c r="AL152" i="1"/>
  <c r="AK152" i="1"/>
  <c r="AJ144" i="1"/>
  <c r="AK144" i="1"/>
  <c r="AL144" i="1"/>
  <c r="AJ136" i="1"/>
  <c r="AL136" i="1"/>
  <c r="AK136" i="1"/>
  <c r="AJ128" i="1"/>
  <c r="AL128" i="1"/>
  <c r="AK128" i="1"/>
  <c r="AJ120" i="1"/>
  <c r="AL120" i="1"/>
  <c r="AK120" i="1"/>
  <c r="AJ112" i="1"/>
  <c r="AL112" i="1"/>
  <c r="AK112" i="1"/>
  <c r="AJ104" i="1"/>
  <c r="AK104" i="1"/>
  <c r="AL104" i="1"/>
  <c r="AJ96" i="1"/>
  <c r="AK96" i="1"/>
  <c r="AJ88" i="1"/>
  <c r="AK88" i="1"/>
  <c r="AL88" i="1"/>
  <c r="AJ80" i="1"/>
  <c r="AL80" i="1"/>
  <c r="AK80" i="1"/>
  <c r="AJ72" i="1"/>
  <c r="AK72" i="1"/>
  <c r="AL72" i="1"/>
  <c r="AJ64" i="1"/>
  <c r="AK64" i="1"/>
  <c r="AJ56" i="1"/>
  <c r="AK56" i="1"/>
  <c r="AL56" i="1"/>
  <c r="AJ48" i="1"/>
  <c r="AL48" i="1"/>
  <c r="AK48" i="1"/>
  <c r="AJ40" i="1"/>
  <c r="AK40" i="1"/>
  <c r="AL40" i="1"/>
  <c r="AJ32" i="1"/>
  <c r="AL19" i="1"/>
  <c r="AL275" i="1"/>
  <c r="AJ811" i="1"/>
  <c r="AK811" i="1"/>
  <c r="AL811" i="1"/>
  <c r="AJ755" i="1"/>
  <c r="AL755" i="1"/>
  <c r="AK755" i="1"/>
  <c r="AJ707" i="1"/>
  <c r="AL707" i="1"/>
  <c r="AK707" i="1"/>
  <c r="AJ659" i="1"/>
  <c r="AK659" i="1"/>
  <c r="AL659" i="1"/>
  <c r="AJ611" i="1"/>
  <c r="AL611" i="1"/>
  <c r="AK611" i="1"/>
  <c r="AJ579" i="1"/>
  <c r="AL579" i="1"/>
  <c r="AK579" i="1"/>
  <c r="AJ531" i="1"/>
  <c r="AK531" i="1"/>
  <c r="AL531" i="1"/>
  <c r="AJ515" i="1"/>
  <c r="AK515" i="1"/>
  <c r="AL515" i="1"/>
  <c r="AJ483" i="1"/>
  <c r="AK483" i="1"/>
  <c r="AL483" i="1"/>
  <c r="AJ459" i="1"/>
  <c r="AK459" i="1"/>
  <c r="AL459" i="1"/>
  <c r="AJ411" i="1"/>
  <c r="AK411" i="1"/>
  <c r="AL411" i="1"/>
  <c r="AJ387" i="1"/>
  <c r="AL387" i="1"/>
  <c r="AK387" i="1"/>
  <c r="AJ363" i="1"/>
  <c r="AK363" i="1"/>
  <c r="AL363" i="1"/>
  <c r="AJ331" i="1"/>
  <c r="AL331" i="1"/>
  <c r="AK331" i="1"/>
  <c r="AJ299" i="1"/>
  <c r="AK299" i="1"/>
  <c r="AL299" i="1"/>
  <c r="AJ259" i="1"/>
  <c r="AK259" i="1"/>
  <c r="AL259" i="1"/>
  <c r="AJ243" i="1"/>
  <c r="AK243" i="1"/>
  <c r="AJ219" i="1"/>
  <c r="AK219" i="1"/>
  <c r="AL219" i="1"/>
  <c r="AJ195" i="1"/>
  <c r="AK195" i="1"/>
  <c r="AL195" i="1"/>
  <c r="AJ171" i="1"/>
  <c r="AL171" i="1"/>
  <c r="AK171" i="1"/>
  <c r="AJ139" i="1"/>
  <c r="AK139" i="1"/>
  <c r="AL139" i="1"/>
  <c r="AJ11" i="1"/>
  <c r="AK11" i="1"/>
  <c r="AL11" i="1"/>
  <c r="AJ834" i="1"/>
  <c r="AK834" i="1"/>
  <c r="AL834" i="1"/>
  <c r="AJ562" i="1"/>
  <c r="AK562" i="1"/>
  <c r="AL562" i="1"/>
  <c r="AJ2" i="1"/>
  <c r="AL2" i="1"/>
  <c r="AK2" i="1"/>
  <c r="AJ831" i="1"/>
  <c r="AK831" i="1"/>
  <c r="AL831" i="1"/>
  <c r="AJ815" i="1"/>
  <c r="AL815" i="1"/>
  <c r="AK815" i="1"/>
  <c r="AJ799" i="1"/>
  <c r="AK799" i="1"/>
  <c r="AL799" i="1"/>
  <c r="AJ783" i="1"/>
  <c r="AL783" i="1"/>
  <c r="AK783" i="1"/>
  <c r="AJ767" i="1"/>
  <c r="AL767" i="1"/>
  <c r="AK767" i="1"/>
  <c r="AJ751" i="1"/>
  <c r="AL751" i="1"/>
  <c r="AK751" i="1"/>
  <c r="AJ735" i="1"/>
  <c r="AK735" i="1"/>
  <c r="AL735" i="1"/>
  <c r="AJ719" i="1"/>
  <c r="AK719" i="1"/>
  <c r="AL719" i="1"/>
  <c r="AJ703" i="1"/>
  <c r="AK703" i="1"/>
  <c r="AL703" i="1"/>
  <c r="AJ687" i="1"/>
  <c r="AL687" i="1"/>
  <c r="AK687" i="1"/>
  <c r="AJ671" i="1"/>
  <c r="AK671" i="1"/>
  <c r="AL671" i="1"/>
  <c r="AJ647" i="1"/>
  <c r="AK647" i="1"/>
  <c r="AL647" i="1"/>
  <c r="AJ631" i="1"/>
  <c r="AL631" i="1"/>
  <c r="AK631" i="1"/>
  <c r="AJ615" i="1"/>
  <c r="AL615" i="1"/>
  <c r="AK615" i="1"/>
  <c r="AJ599" i="1"/>
  <c r="AL599" i="1"/>
  <c r="AK599" i="1"/>
  <c r="AJ583" i="1"/>
  <c r="AL583" i="1"/>
  <c r="AJ567" i="1"/>
  <c r="AL567" i="1"/>
  <c r="AK567" i="1"/>
  <c r="AJ551" i="1"/>
  <c r="AL551" i="1"/>
  <c r="AK551" i="1"/>
  <c r="AJ535" i="1"/>
  <c r="AL535" i="1"/>
  <c r="AK535" i="1"/>
  <c r="AJ511" i="1"/>
  <c r="AL511" i="1"/>
  <c r="AK511" i="1"/>
  <c r="AJ495" i="1"/>
  <c r="AL495" i="1"/>
  <c r="AK495" i="1"/>
  <c r="AJ479" i="1"/>
  <c r="AK479" i="1"/>
  <c r="AL479" i="1"/>
  <c r="AJ463" i="1"/>
  <c r="AL463" i="1"/>
  <c r="AK463" i="1"/>
  <c r="AJ439" i="1"/>
  <c r="AK439" i="1"/>
  <c r="AL439" i="1"/>
  <c r="AJ423" i="1"/>
  <c r="AK423" i="1"/>
  <c r="AL423" i="1"/>
  <c r="AJ399" i="1"/>
  <c r="AL399" i="1"/>
  <c r="AK399" i="1"/>
  <c r="AJ383" i="1"/>
  <c r="AL383" i="1"/>
  <c r="AK383" i="1"/>
  <c r="AJ367" i="1"/>
  <c r="AL367" i="1"/>
  <c r="AK367" i="1"/>
  <c r="AJ351" i="1"/>
  <c r="AK351" i="1"/>
  <c r="AL351" i="1"/>
  <c r="AJ335" i="1"/>
  <c r="AL335" i="1"/>
  <c r="AK335" i="1"/>
  <c r="AJ319" i="1"/>
  <c r="AK319" i="1"/>
  <c r="AL319" i="1"/>
  <c r="AJ303" i="1"/>
  <c r="AL303" i="1"/>
  <c r="AK303" i="1"/>
  <c r="AJ279" i="1"/>
  <c r="AL279" i="1"/>
  <c r="AK279" i="1"/>
  <c r="AJ263" i="1"/>
  <c r="AL263" i="1"/>
  <c r="AK263" i="1"/>
  <c r="AJ247" i="1"/>
  <c r="AL247" i="1"/>
  <c r="AK247" i="1"/>
  <c r="AJ231" i="1"/>
  <c r="AL231" i="1"/>
  <c r="AK231" i="1"/>
  <c r="AJ215" i="1"/>
  <c r="AL215" i="1"/>
  <c r="AK215" i="1"/>
  <c r="AJ191" i="1"/>
  <c r="AK191" i="1"/>
  <c r="AL191" i="1"/>
  <c r="AJ175" i="1"/>
  <c r="AL175" i="1"/>
  <c r="AK175" i="1"/>
  <c r="AJ159" i="1"/>
  <c r="AL159" i="1"/>
  <c r="AK159" i="1"/>
  <c r="AJ135" i="1"/>
  <c r="AL135" i="1"/>
  <c r="AK135" i="1"/>
  <c r="AJ111" i="1"/>
  <c r="AK111" i="1"/>
  <c r="AL111" i="1"/>
  <c r="AJ79" i="1"/>
  <c r="AL79" i="1"/>
  <c r="AK79" i="1"/>
  <c r="AJ47" i="1"/>
  <c r="AL47" i="1"/>
  <c r="AK47" i="1"/>
  <c r="M12" i="4"/>
  <c r="N12" i="4" s="1"/>
  <c r="M14" i="4"/>
  <c r="N14" i="4" s="1"/>
  <c r="AL64" i="1"/>
  <c r="AL51" i="1"/>
  <c r="AL307" i="1"/>
  <c r="AJ843" i="1"/>
  <c r="AK843" i="1"/>
  <c r="AL843" i="1"/>
  <c r="AJ787" i="1"/>
  <c r="AL787" i="1"/>
  <c r="AK787" i="1"/>
  <c r="AJ715" i="1"/>
  <c r="AK715" i="1"/>
  <c r="AL715" i="1"/>
  <c r="AJ643" i="1"/>
  <c r="AL643" i="1"/>
  <c r="AK643" i="1"/>
  <c r="AJ555" i="1"/>
  <c r="AK555" i="1"/>
  <c r="AL555" i="1"/>
  <c r="AJ451" i="1"/>
  <c r="AK451" i="1"/>
  <c r="AL451" i="1"/>
  <c r="AJ283" i="1"/>
  <c r="AK283" i="1"/>
  <c r="AL283" i="1"/>
  <c r="AJ850" i="1"/>
  <c r="AL850" i="1"/>
  <c r="AK850" i="1"/>
  <c r="AJ810" i="1"/>
  <c r="AL810" i="1"/>
  <c r="AK810" i="1"/>
  <c r="AJ778" i="1"/>
  <c r="AL778" i="1"/>
  <c r="AK778" i="1"/>
  <c r="AJ738" i="1"/>
  <c r="AL738" i="1"/>
  <c r="AK738" i="1"/>
  <c r="AJ698" i="1"/>
  <c r="AK698" i="1"/>
  <c r="AL698" i="1"/>
  <c r="AJ666" i="1"/>
  <c r="AL666" i="1"/>
  <c r="AK666" i="1"/>
  <c r="AJ634" i="1"/>
  <c r="AL634" i="1"/>
  <c r="AK634" i="1"/>
  <c r="AJ586" i="1"/>
  <c r="AL586" i="1"/>
  <c r="AK586" i="1"/>
  <c r="AJ506" i="1"/>
  <c r="AK506" i="1"/>
  <c r="AL506" i="1"/>
  <c r="AJ847" i="1"/>
  <c r="AL847" i="1"/>
  <c r="AK847" i="1"/>
  <c r="AJ839" i="1"/>
  <c r="AK839" i="1"/>
  <c r="AL839" i="1"/>
  <c r="AJ823" i="1"/>
  <c r="AL823" i="1"/>
  <c r="AK823" i="1"/>
  <c r="AJ807" i="1"/>
  <c r="AL807" i="1"/>
  <c r="AK807" i="1"/>
  <c r="AJ791" i="1"/>
  <c r="AL791" i="1"/>
  <c r="AK791" i="1"/>
  <c r="AJ775" i="1"/>
  <c r="AL775" i="1"/>
  <c r="AK775" i="1"/>
  <c r="AJ759" i="1"/>
  <c r="AL759" i="1"/>
  <c r="AK759" i="1"/>
  <c r="AJ743" i="1"/>
  <c r="AL743" i="1"/>
  <c r="AK743" i="1"/>
  <c r="AJ727" i="1"/>
  <c r="AL727" i="1"/>
  <c r="AK727" i="1"/>
  <c r="AJ711" i="1"/>
  <c r="AK711" i="1"/>
  <c r="AL711" i="1"/>
  <c r="AJ695" i="1"/>
  <c r="AL695" i="1"/>
  <c r="AK695" i="1"/>
  <c r="AJ679" i="1"/>
  <c r="AL679" i="1"/>
  <c r="AK679" i="1"/>
  <c r="AJ663" i="1"/>
  <c r="AL663" i="1"/>
  <c r="AK663" i="1"/>
  <c r="AJ655" i="1"/>
  <c r="AL655" i="1"/>
  <c r="AK655" i="1"/>
  <c r="AJ639" i="1"/>
  <c r="AK639" i="1"/>
  <c r="AL639" i="1"/>
  <c r="AJ623" i="1"/>
  <c r="AL623" i="1"/>
  <c r="AK623" i="1"/>
  <c r="AJ607" i="1"/>
  <c r="AK607" i="1"/>
  <c r="AL607" i="1"/>
  <c r="AJ591" i="1"/>
  <c r="AL591" i="1"/>
  <c r="AK591" i="1"/>
  <c r="AJ575" i="1"/>
  <c r="AK575" i="1"/>
  <c r="AL575" i="1"/>
  <c r="AJ559" i="1"/>
  <c r="AL559" i="1"/>
  <c r="AK559" i="1"/>
  <c r="AJ543" i="1"/>
  <c r="AL543" i="1"/>
  <c r="AJ527" i="1"/>
  <c r="AL527" i="1"/>
  <c r="AK527" i="1"/>
  <c r="AJ519" i="1"/>
  <c r="AL519" i="1"/>
  <c r="AK519" i="1"/>
  <c r="AJ503" i="1"/>
  <c r="AL503" i="1"/>
  <c r="AK503" i="1"/>
  <c r="AJ487" i="1"/>
  <c r="AL487" i="1"/>
  <c r="AK487" i="1"/>
  <c r="AJ471" i="1"/>
  <c r="AL471" i="1"/>
  <c r="AK471" i="1"/>
  <c r="AJ455" i="1"/>
  <c r="AK455" i="1"/>
  <c r="AL455" i="1"/>
  <c r="AJ447" i="1"/>
  <c r="AL447" i="1"/>
  <c r="AK447" i="1"/>
  <c r="AJ431" i="1"/>
  <c r="AL431" i="1"/>
  <c r="AJ415" i="1"/>
  <c r="AK415" i="1"/>
  <c r="AL415" i="1"/>
  <c r="AJ407" i="1"/>
  <c r="AL407" i="1"/>
  <c r="AK407" i="1"/>
  <c r="AJ391" i="1"/>
  <c r="AK391" i="1"/>
  <c r="AL391" i="1"/>
  <c r="AJ375" i="1"/>
  <c r="AL375" i="1"/>
  <c r="AK375" i="1"/>
  <c r="AJ359" i="1"/>
  <c r="AL359" i="1"/>
  <c r="AK359" i="1"/>
  <c r="AJ343" i="1"/>
  <c r="AL343" i="1"/>
  <c r="AK343" i="1"/>
  <c r="AJ327" i="1"/>
  <c r="AL327" i="1"/>
  <c r="AK327" i="1"/>
  <c r="AJ311" i="1"/>
  <c r="AK311" i="1"/>
  <c r="AL311" i="1"/>
  <c r="AJ295" i="1"/>
  <c r="AL295" i="1"/>
  <c r="AK295" i="1"/>
  <c r="AJ287" i="1"/>
  <c r="AL287" i="1"/>
  <c r="AK287" i="1"/>
  <c r="AJ271" i="1"/>
  <c r="AL271" i="1"/>
  <c r="AK271" i="1"/>
  <c r="AJ255" i="1"/>
  <c r="AK255" i="1"/>
  <c r="AL255" i="1"/>
  <c r="AJ239" i="1"/>
  <c r="AL239" i="1"/>
  <c r="AK239" i="1"/>
  <c r="AJ223" i="1"/>
  <c r="AK223" i="1"/>
  <c r="AL223" i="1"/>
  <c r="AJ207" i="1"/>
  <c r="AL207" i="1"/>
  <c r="AK207" i="1"/>
  <c r="AJ199" i="1"/>
  <c r="AL199" i="1"/>
  <c r="AK199" i="1"/>
  <c r="AJ183" i="1"/>
  <c r="AL183" i="1"/>
  <c r="AK183" i="1"/>
  <c r="AJ167" i="1"/>
  <c r="AL167" i="1"/>
  <c r="AK167" i="1"/>
  <c r="AJ151" i="1"/>
  <c r="AL151" i="1"/>
  <c r="AK151" i="1"/>
  <c r="AJ143" i="1"/>
  <c r="AL143" i="1"/>
  <c r="AK143" i="1"/>
  <c r="AJ127" i="1"/>
  <c r="AL127" i="1"/>
  <c r="AK127" i="1"/>
  <c r="AJ119" i="1"/>
  <c r="AL119" i="1"/>
  <c r="AK119" i="1"/>
  <c r="AJ103" i="1"/>
  <c r="AK103" i="1"/>
  <c r="AL103" i="1"/>
  <c r="AJ95" i="1"/>
  <c r="AK95" i="1"/>
  <c r="AL95" i="1"/>
  <c r="AJ87" i="1"/>
  <c r="AL87" i="1"/>
  <c r="AK87" i="1"/>
  <c r="AJ71" i="1"/>
  <c r="AK71" i="1"/>
  <c r="AL71" i="1"/>
  <c r="AJ63" i="1"/>
  <c r="AK63" i="1"/>
  <c r="AL63" i="1"/>
  <c r="AJ55" i="1"/>
  <c r="AK55" i="1"/>
  <c r="AL55" i="1"/>
  <c r="AJ39" i="1"/>
  <c r="AL39" i="1"/>
  <c r="AK39" i="1"/>
  <c r="AJ31" i="1"/>
  <c r="AK31" i="1"/>
  <c r="AL31" i="1"/>
  <c r="AJ23" i="1"/>
  <c r="AL23" i="1"/>
  <c r="AK23" i="1"/>
  <c r="AJ15" i="1"/>
  <c r="AL15" i="1"/>
  <c r="AK15" i="1"/>
  <c r="AJ7" i="1"/>
  <c r="AK7" i="1"/>
  <c r="AL7" i="1"/>
  <c r="AJ854" i="1"/>
  <c r="AK854" i="1"/>
  <c r="AL854" i="1"/>
  <c r="AJ846" i="1"/>
  <c r="AK846" i="1"/>
  <c r="AL846" i="1"/>
  <c r="AJ838" i="1"/>
  <c r="AL838" i="1"/>
  <c r="AK838" i="1"/>
  <c r="AJ830" i="1"/>
  <c r="AL830" i="1"/>
  <c r="AK830" i="1"/>
  <c r="AJ822" i="1"/>
  <c r="AK822" i="1"/>
  <c r="AL822" i="1"/>
  <c r="AJ814" i="1"/>
  <c r="AK814" i="1"/>
  <c r="AL814" i="1"/>
  <c r="AJ806" i="1"/>
  <c r="AL806" i="1"/>
  <c r="AK806" i="1"/>
  <c r="AJ798" i="1"/>
  <c r="AL798" i="1"/>
  <c r="AK798" i="1"/>
  <c r="AJ790" i="1"/>
  <c r="AK790" i="1"/>
  <c r="AL790" i="1"/>
  <c r="AJ782" i="1"/>
  <c r="AL782" i="1"/>
  <c r="AK782" i="1"/>
  <c r="AJ774" i="1"/>
  <c r="AL774" i="1"/>
  <c r="AK774" i="1"/>
  <c r="AJ766" i="1"/>
  <c r="AL766" i="1"/>
  <c r="AK766" i="1"/>
  <c r="AJ758" i="1"/>
  <c r="AL758" i="1"/>
  <c r="AK758" i="1"/>
  <c r="AJ750" i="1"/>
  <c r="AL750" i="1"/>
  <c r="AK750" i="1"/>
  <c r="AJ742" i="1"/>
  <c r="AL742" i="1"/>
  <c r="AK742" i="1"/>
  <c r="AJ734" i="1"/>
  <c r="AK734" i="1"/>
  <c r="AL734" i="1"/>
  <c r="AJ726" i="1"/>
  <c r="AK726" i="1"/>
  <c r="AL726" i="1"/>
  <c r="AJ718" i="1"/>
  <c r="AK718" i="1"/>
  <c r="AL718" i="1"/>
  <c r="AJ710" i="1"/>
  <c r="AL710" i="1"/>
  <c r="AK710" i="1"/>
  <c r="AJ702" i="1"/>
  <c r="AK702" i="1"/>
  <c r="AL702" i="1"/>
  <c r="AJ694" i="1"/>
  <c r="AL694" i="1"/>
  <c r="AK694" i="1"/>
  <c r="AJ686" i="1"/>
  <c r="AK686" i="1"/>
  <c r="AL686" i="1"/>
  <c r="AJ678" i="1"/>
  <c r="AL678" i="1"/>
  <c r="AK678" i="1"/>
  <c r="AJ670" i="1"/>
  <c r="AL670" i="1"/>
  <c r="AK670" i="1"/>
  <c r="AJ662" i="1"/>
  <c r="AL662" i="1"/>
  <c r="AK662" i="1"/>
  <c r="AJ654" i="1"/>
  <c r="AK654" i="1"/>
  <c r="AL654" i="1"/>
  <c r="AJ646" i="1"/>
  <c r="AL646" i="1"/>
  <c r="AK646" i="1"/>
  <c r="AJ638" i="1"/>
  <c r="AL638" i="1"/>
  <c r="AK638" i="1"/>
  <c r="AJ630" i="1"/>
  <c r="AL630" i="1"/>
  <c r="AK630" i="1"/>
  <c r="AJ622" i="1"/>
  <c r="AK622" i="1"/>
  <c r="AL622" i="1"/>
  <c r="AJ614" i="1"/>
  <c r="AL614" i="1"/>
  <c r="AK614" i="1"/>
  <c r="AJ606" i="1"/>
  <c r="AK606" i="1"/>
  <c r="AL606" i="1"/>
  <c r="AJ598" i="1"/>
  <c r="AK598" i="1"/>
  <c r="AL598" i="1"/>
  <c r="AJ590" i="1"/>
  <c r="AK590" i="1"/>
  <c r="AL590" i="1"/>
  <c r="AJ582" i="1"/>
  <c r="AL582" i="1"/>
  <c r="AK582" i="1"/>
  <c r="AJ574" i="1"/>
  <c r="AK574" i="1"/>
  <c r="AL574" i="1"/>
  <c r="AJ566" i="1"/>
  <c r="AL566" i="1"/>
  <c r="AK566" i="1"/>
  <c r="AJ558" i="1"/>
  <c r="AK558" i="1"/>
  <c r="AL558" i="1"/>
  <c r="AJ550" i="1"/>
  <c r="AL550" i="1"/>
  <c r="AK550" i="1"/>
  <c r="AJ542" i="1"/>
  <c r="AL542" i="1"/>
  <c r="AK542" i="1"/>
  <c r="AJ534" i="1"/>
  <c r="AK534" i="1"/>
  <c r="AL534" i="1"/>
  <c r="AJ526" i="1"/>
  <c r="AK526" i="1"/>
  <c r="AL526" i="1"/>
  <c r="AJ518" i="1"/>
  <c r="AL518" i="1"/>
  <c r="AK518" i="1"/>
  <c r="AJ510" i="1"/>
  <c r="AL510" i="1"/>
  <c r="AK510" i="1"/>
  <c r="AJ502" i="1"/>
  <c r="AK502" i="1"/>
  <c r="AL502" i="1"/>
  <c r="AJ494" i="1"/>
  <c r="AK494" i="1"/>
  <c r="AL494" i="1"/>
  <c r="AJ486" i="1"/>
  <c r="AL486" i="1"/>
  <c r="AK486" i="1"/>
  <c r="AJ478" i="1"/>
  <c r="AL478" i="1"/>
  <c r="AK478" i="1"/>
  <c r="AJ470" i="1"/>
  <c r="AL470" i="1"/>
  <c r="AK470" i="1"/>
  <c r="AJ462" i="1"/>
  <c r="AK462" i="1"/>
  <c r="AL462" i="1"/>
  <c r="AJ454" i="1"/>
  <c r="AK454" i="1"/>
  <c r="AL454" i="1"/>
  <c r="AJ446" i="1"/>
  <c r="AL446" i="1"/>
  <c r="AK446" i="1"/>
  <c r="AJ438" i="1"/>
  <c r="AK438" i="1"/>
  <c r="AL438" i="1"/>
  <c r="AJ430" i="1"/>
  <c r="AK430" i="1"/>
  <c r="AL430" i="1"/>
  <c r="AJ422" i="1"/>
  <c r="AK422" i="1"/>
  <c r="AL422" i="1"/>
  <c r="AJ414" i="1"/>
  <c r="AK414" i="1"/>
  <c r="AL414" i="1"/>
  <c r="AJ406" i="1"/>
  <c r="AL406" i="1"/>
  <c r="AK406" i="1"/>
  <c r="AJ398" i="1"/>
  <c r="AK398" i="1"/>
  <c r="AL398" i="1"/>
  <c r="AJ390" i="1"/>
  <c r="AL390" i="1"/>
  <c r="AK390" i="1"/>
  <c r="AJ382" i="1"/>
  <c r="AL382" i="1"/>
  <c r="AK382" i="1"/>
  <c r="AJ374" i="1"/>
  <c r="AK374" i="1"/>
  <c r="AL374" i="1"/>
  <c r="AJ366" i="1"/>
  <c r="AK366" i="1"/>
  <c r="AL366" i="1"/>
  <c r="AJ358" i="1"/>
  <c r="AL358" i="1"/>
  <c r="AK358" i="1"/>
  <c r="AJ350" i="1"/>
  <c r="AL350" i="1"/>
  <c r="AK350" i="1"/>
  <c r="AJ342" i="1"/>
  <c r="AL342" i="1"/>
  <c r="AK342" i="1"/>
  <c r="AJ334" i="1"/>
  <c r="AL96" i="1"/>
  <c r="AL624" i="1"/>
  <c r="AK543" i="1"/>
  <c r="AL83" i="1"/>
  <c r="AL339" i="1"/>
  <c r="AJ827" i="1"/>
  <c r="AL827" i="1"/>
  <c r="AK827" i="1"/>
  <c r="AJ763" i="1"/>
  <c r="AL763" i="1"/>
  <c r="AK763" i="1"/>
  <c r="AJ683" i="1"/>
  <c r="AK683" i="1"/>
  <c r="AL683" i="1"/>
  <c r="AJ627" i="1"/>
  <c r="AK627" i="1"/>
  <c r="AL627" i="1"/>
  <c r="AJ547" i="1"/>
  <c r="AL547" i="1"/>
  <c r="AK547" i="1"/>
  <c r="AJ443" i="1"/>
  <c r="AK443" i="1"/>
  <c r="AL443" i="1"/>
  <c r="AJ291" i="1"/>
  <c r="AK291" i="1"/>
  <c r="AL291" i="1"/>
  <c r="AJ842" i="1"/>
  <c r="AK842" i="1"/>
  <c r="AL842" i="1"/>
  <c r="AJ802" i="1"/>
  <c r="AK802" i="1"/>
  <c r="AL802" i="1"/>
  <c r="AJ770" i="1"/>
  <c r="AK770" i="1"/>
  <c r="AL770" i="1"/>
  <c r="AJ730" i="1"/>
  <c r="AL730" i="1"/>
  <c r="AK730" i="1"/>
  <c r="AJ690" i="1"/>
  <c r="AK690" i="1"/>
  <c r="AL690" i="1"/>
  <c r="AJ658" i="1"/>
  <c r="AL658" i="1"/>
  <c r="AK658" i="1"/>
  <c r="AJ610" i="1"/>
  <c r="AL610" i="1"/>
  <c r="AK610" i="1"/>
  <c r="AJ538" i="1"/>
  <c r="AL538" i="1"/>
  <c r="AK538" i="1"/>
  <c r="AJ450" i="1"/>
  <c r="AK450" i="1"/>
  <c r="AJ845" i="1"/>
  <c r="AK845" i="1"/>
  <c r="AL845" i="1"/>
  <c r="AJ837" i="1"/>
  <c r="AK837" i="1"/>
  <c r="AL837" i="1"/>
  <c r="AJ821" i="1"/>
  <c r="AL821" i="1"/>
  <c r="AK821" i="1"/>
  <c r="AJ805" i="1"/>
  <c r="AK805" i="1"/>
  <c r="AL805" i="1"/>
  <c r="AJ789" i="1"/>
  <c r="AK789" i="1"/>
  <c r="AL789" i="1"/>
  <c r="AJ781" i="1"/>
  <c r="AK781" i="1"/>
  <c r="AL781" i="1"/>
  <c r="AJ765" i="1"/>
  <c r="AL765" i="1"/>
  <c r="AK765" i="1"/>
  <c r="AJ757" i="1"/>
  <c r="AK757" i="1"/>
  <c r="AL757" i="1"/>
  <c r="AJ741" i="1"/>
  <c r="AK741" i="1"/>
  <c r="AL741" i="1"/>
  <c r="AJ733" i="1"/>
  <c r="AL733" i="1"/>
  <c r="AK733" i="1"/>
  <c r="AJ717" i="1"/>
  <c r="AK717" i="1"/>
  <c r="AL717" i="1"/>
  <c r="AJ709" i="1"/>
  <c r="AK709" i="1"/>
  <c r="AL709" i="1"/>
  <c r="AJ693" i="1"/>
  <c r="AK693" i="1"/>
  <c r="AL693" i="1"/>
  <c r="AJ677" i="1"/>
  <c r="AK677" i="1"/>
  <c r="AL677" i="1"/>
  <c r="AJ669" i="1"/>
  <c r="AL669" i="1"/>
  <c r="AK669" i="1"/>
  <c r="AJ653" i="1"/>
  <c r="AK653" i="1"/>
  <c r="AL653" i="1"/>
  <c r="AJ645" i="1"/>
  <c r="AK645" i="1"/>
  <c r="AL645" i="1"/>
  <c r="AJ629" i="1"/>
  <c r="AK629" i="1"/>
  <c r="AL629" i="1"/>
  <c r="AJ621" i="1"/>
  <c r="AK621" i="1"/>
  <c r="AL621" i="1"/>
  <c r="AJ605" i="1"/>
  <c r="AK605" i="1"/>
  <c r="AL605" i="1"/>
  <c r="AJ597" i="1"/>
  <c r="AL597" i="1"/>
  <c r="AK597" i="1"/>
  <c r="AJ581" i="1"/>
  <c r="AK581" i="1"/>
  <c r="AL581" i="1"/>
  <c r="AJ565" i="1"/>
  <c r="AK565" i="1"/>
  <c r="AL565" i="1"/>
  <c r="AJ557" i="1"/>
  <c r="AK557" i="1"/>
  <c r="AL557" i="1"/>
  <c r="AJ541" i="1"/>
  <c r="AL541" i="1"/>
  <c r="AK541" i="1"/>
  <c r="AJ533" i="1"/>
  <c r="AK533" i="1"/>
  <c r="AL533" i="1"/>
  <c r="AJ517" i="1"/>
  <c r="AL517" i="1"/>
  <c r="AK517" i="1"/>
  <c r="AJ501" i="1"/>
  <c r="AL501" i="1"/>
  <c r="AK501" i="1"/>
  <c r="AJ485" i="1"/>
  <c r="AL485" i="1"/>
  <c r="AK485" i="1"/>
  <c r="AJ469" i="1"/>
  <c r="AL469" i="1"/>
  <c r="AK469" i="1"/>
  <c r="AJ453" i="1"/>
  <c r="AK453" i="1"/>
  <c r="AL453" i="1"/>
  <c r="AJ437" i="1"/>
  <c r="AL437" i="1"/>
  <c r="AK437" i="1"/>
  <c r="AJ429" i="1"/>
  <c r="AL429" i="1"/>
  <c r="AK429" i="1"/>
  <c r="AJ413" i="1"/>
  <c r="AK413" i="1"/>
  <c r="AL413" i="1"/>
  <c r="AJ405" i="1"/>
  <c r="AL405" i="1"/>
  <c r="AK405" i="1"/>
  <c r="AJ389" i="1"/>
  <c r="AL389" i="1"/>
  <c r="AK389" i="1"/>
  <c r="AJ381" i="1"/>
  <c r="AK381" i="1"/>
  <c r="AL381" i="1"/>
  <c r="AJ365" i="1"/>
  <c r="AK365" i="1"/>
  <c r="AL365" i="1"/>
  <c r="AJ349" i="1"/>
  <c r="AK349" i="1"/>
  <c r="AL349" i="1"/>
  <c r="AJ341" i="1"/>
  <c r="AL341" i="1"/>
  <c r="AK341" i="1"/>
  <c r="AJ325" i="1"/>
  <c r="AL325" i="1"/>
  <c r="AK325" i="1"/>
  <c r="AJ317" i="1"/>
  <c r="AK317" i="1"/>
  <c r="AL317" i="1"/>
  <c r="AJ301" i="1"/>
  <c r="AK301" i="1"/>
  <c r="AL301" i="1"/>
  <c r="AJ285" i="1"/>
  <c r="AK285" i="1"/>
  <c r="AL285" i="1"/>
  <c r="AJ269" i="1"/>
  <c r="AL269" i="1"/>
  <c r="AK269" i="1"/>
  <c r="AJ253" i="1"/>
  <c r="AK253" i="1"/>
  <c r="AL253" i="1"/>
  <c r="AJ237" i="1"/>
  <c r="AL237" i="1"/>
  <c r="AK237" i="1"/>
  <c r="AJ229" i="1"/>
  <c r="AL229" i="1"/>
  <c r="AK229" i="1"/>
  <c r="AJ213" i="1"/>
  <c r="AL213" i="1"/>
  <c r="AK213" i="1"/>
  <c r="AJ197" i="1"/>
  <c r="AL197" i="1"/>
  <c r="AK197" i="1"/>
  <c r="AJ189" i="1"/>
  <c r="AL189" i="1"/>
  <c r="AK189" i="1"/>
  <c r="AJ173" i="1"/>
  <c r="AL173" i="1"/>
  <c r="AK173" i="1"/>
  <c r="AJ157" i="1"/>
  <c r="AK157" i="1"/>
  <c r="AL157" i="1"/>
  <c r="AJ141" i="1"/>
  <c r="AL141" i="1"/>
  <c r="AK141" i="1"/>
  <c r="AJ133" i="1"/>
  <c r="AL133" i="1"/>
  <c r="AK133" i="1"/>
  <c r="AJ117" i="1"/>
  <c r="AL117" i="1"/>
  <c r="AK117" i="1"/>
  <c r="AJ101" i="1"/>
  <c r="AK101" i="1"/>
  <c r="AL101" i="1"/>
  <c r="AJ85" i="1"/>
  <c r="AL85" i="1"/>
  <c r="AK85" i="1"/>
  <c r="AJ77" i="1"/>
  <c r="AL77" i="1"/>
  <c r="AK77" i="1"/>
  <c r="AJ61" i="1"/>
  <c r="AK61" i="1"/>
  <c r="AL61" i="1"/>
  <c r="AJ53" i="1"/>
  <c r="AL53" i="1"/>
  <c r="AK53" i="1"/>
  <c r="AJ45" i="1"/>
  <c r="AK45" i="1"/>
  <c r="AL45" i="1"/>
  <c r="AJ29" i="1"/>
  <c r="AL29" i="1"/>
  <c r="AK29" i="1"/>
  <c r="AJ21" i="1"/>
  <c r="AL21" i="1"/>
  <c r="AK21" i="1"/>
  <c r="AJ13" i="1"/>
  <c r="AL13" i="1"/>
  <c r="AK13" i="1"/>
  <c r="AJ5" i="1"/>
  <c r="AL5" i="1"/>
  <c r="AK5" i="1"/>
  <c r="M8" i="4"/>
  <c r="N8" i="4" s="1"/>
  <c r="AL392" i="1"/>
  <c r="AL656" i="1"/>
  <c r="AK583" i="1"/>
  <c r="AL115" i="1"/>
  <c r="AL371" i="1"/>
  <c r="AJ803" i="1"/>
  <c r="AL803" i="1"/>
  <c r="AK803" i="1"/>
  <c r="AJ747" i="1"/>
  <c r="AK747" i="1"/>
  <c r="AL747" i="1"/>
  <c r="AJ699" i="1"/>
  <c r="AK699" i="1"/>
  <c r="AL699" i="1"/>
  <c r="AJ651" i="1"/>
  <c r="AK651" i="1"/>
  <c r="AL651" i="1"/>
  <c r="AJ603" i="1"/>
  <c r="AK603" i="1"/>
  <c r="AL603" i="1"/>
  <c r="AJ563" i="1"/>
  <c r="AK563" i="1"/>
  <c r="AL563" i="1"/>
  <c r="AJ491" i="1"/>
  <c r="AL491" i="1"/>
  <c r="AK491" i="1"/>
  <c r="AJ347" i="1"/>
  <c r="AK347" i="1"/>
  <c r="AL347" i="1"/>
  <c r="AJ818" i="1"/>
  <c r="AL818" i="1"/>
  <c r="AK818" i="1"/>
  <c r="AJ786" i="1"/>
  <c r="AL786" i="1"/>
  <c r="AK786" i="1"/>
  <c r="AJ754" i="1"/>
  <c r="AL754" i="1"/>
  <c r="AK754" i="1"/>
  <c r="AJ706" i="1"/>
  <c r="AK706" i="1"/>
  <c r="AL706" i="1"/>
  <c r="AJ674" i="1"/>
  <c r="AK674" i="1"/>
  <c r="AL674" i="1"/>
  <c r="AJ642" i="1"/>
  <c r="AK642" i="1"/>
  <c r="AL642" i="1"/>
  <c r="AJ618" i="1"/>
  <c r="AL618" i="1"/>
  <c r="AK618" i="1"/>
  <c r="AJ594" i="1"/>
  <c r="AL594" i="1"/>
  <c r="AK594" i="1"/>
  <c r="AJ570" i="1"/>
  <c r="AL570" i="1"/>
  <c r="AK570" i="1"/>
  <c r="AJ546" i="1"/>
  <c r="AK546" i="1"/>
  <c r="AL546" i="1"/>
  <c r="AJ514" i="1"/>
  <c r="AK514" i="1"/>
  <c r="AJ490" i="1"/>
  <c r="AK490" i="1"/>
  <c r="AL490" i="1"/>
  <c r="AJ474" i="1"/>
  <c r="AL474" i="1"/>
  <c r="AK474" i="1"/>
  <c r="AJ458" i="1"/>
  <c r="AK458" i="1"/>
  <c r="AL458" i="1"/>
  <c r="AJ434" i="1"/>
  <c r="AK434" i="1"/>
  <c r="AL434" i="1"/>
  <c r="AJ418" i="1"/>
  <c r="AK418" i="1"/>
  <c r="AJ402" i="1"/>
  <c r="AK402" i="1"/>
  <c r="AL402" i="1"/>
  <c r="AJ386" i="1"/>
  <c r="AK386" i="1"/>
  <c r="AJ370" i="1"/>
  <c r="AK370" i="1"/>
  <c r="AL370" i="1"/>
  <c r="AJ354" i="1"/>
  <c r="AK354" i="1"/>
  <c r="AJ338" i="1"/>
  <c r="AL338" i="1"/>
  <c r="AK338" i="1"/>
  <c r="AJ853" i="1"/>
  <c r="AL853" i="1"/>
  <c r="AK853" i="1"/>
  <c r="AJ829" i="1"/>
  <c r="AL829" i="1"/>
  <c r="AK829" i="1"/>
  <c r="AJ813" i="1"/>
  <c r="AL813" i="1"/>
  <c r="AK813" i="1"/>
  <c r="AJ797" i="1"/>
  <c r="AK797" i="1"/>
  <c r="AL797" i="1"/>
  <c r="AJ773" i="1"/>
  <c r="AK773" i="1"/>
  <c r="AL773" i="1"/>
  <c r="AJ749" i="1"/>
  <c r="AK749" i="1"/>
  <c r="AL749" i="1"/>
  <c r="AJ725" i="1"/>
  <c r="AK725" i="1"/>
  <c r="AL725" i="1"/>
  <c r="AJ701" i="1"/>
  <c r="AL701" i="1"/>
  <c r="AK701" i="1"/>
  <c r="AJ685" i="1"/>
  <c r="AL685" i="1"/>
  <c r="AK685" i="1"/>
  <c r="AJ661" i="1"/>
  <c r="AL661" i="1"/>
  <c r="AK661" i="1"/>
  <c r="AJ637" i="1"/>
  <c r="AK637" i="1"/>
  <c r="AL637" i="1"/>
  <c r="AJ613" i="1"/>
  <c r="AK613" i="1"/>
  <c r="AL613" i="1"/>
  <c r="AJ589" i="1"/>
  <c r="AK589" i="1"/>
  <c r="AL589" i="1"/>
  <c r="AJ573" i="1"/>
  <c r="AL573" i="1"/>
  <c r="AK573" i="1"/>
  <c r="AJ549" i="1"/>
  <c r="AK549" i="1"/>
  <c r="AL549" i="1"/>
  <c r="AJ525" i="1"/>
  <c r="AK525" i="1"/>
  <c r="AL525" i="1"/>
  <c r="AJ509" i="1"/>
  <c r="AL509" i="1"/>
  <c r="AK509" i="1"/>
  <c r="AJ493" i="1"/>
  <c r="AK493" i="1"/>
  <c r="AL493" i="1"/>
  <c r="AJ477" i="1"/>
  <c r="AL477" i="1"/>
  <c r="AK477" i="1"/>
  <c r="AJ461" i="1"/>
  <c r="AK461" i="1"/>
  <c r="AL461" i="1"/>
  <c r="AJ445" i="1"/>
  <c r="AK445" i="1"/>
  <c r="AL445" i="1"/>
  <c r="AJ421" i="1"/>
  <c r="AL421" i="1"/>
  <c r="AK421" i="1"/>
  <c r="AJ397" i="1"/>
  <c r="AL397" i="1"/>
  <c r="AK397" i="1"/>
  <c r="AJ373" i="1"/>
  <c r="AK373" i="1"/>
  <c r="AL373" i="1"/>
  <c r="AJ357" i="1"/>
  <c r="AK357" i="1"/>
  <c r="AL357" i="1"/>
  <c r="AJ333" i="1"/>
  <c r="AK333" i="1"/>
  <c r="AL333" i="1"/>
  <c r="AJ309" i="1"/>
  <c r="AL309" i="1"/>
  <c r="AK309" i="1"/>
  <c r="AJ293" i="1"/>
  <c r="AK293" i="1"/>
  <c r="AL293" i="1"/>
  <c r="AJ277" i="1"/>
  <c r="AL277" i="1"/>
  <c r="AK277" i="1"/>
  <c r="AJ261" i="1"/>
  <c r="AL261" i="1"/>
  <c r="AK261" i="1"/>
  <c r="AJ245" i="1"/>
  <c r="AK245" i="1"/>
  <c r="AL245" i="1"/>
  <c r="AJ221" i="1"/>
  <c r="AK221" i="1"/>
  <c r="AL221" i="1"/>
  <c r="AJ205" i="1"/>
  <c r="AK205" i="1"/>
  <c r="AL205" i="1"/>
  <c r="AJ181" i="1"/>
  <c r="AL181" i="1"/>
  <c r="AK181" i="1"/>
  <c r="AJ165" i="1"/>
  <c r="AK165" i="1"/>
  <c r="AL165" i="1"/>
  <c r="AJ149" i="1"/>
  <c r="AL149" i="1"/>
  <c r="AK149" i="1"/>
  <c r="AJ125" i="1"/>
  <c r="AK125" i="1"/>
  <c r="AL125" i="1"/>
  <c r="AJ109" i="1"/>
  <c r="AL109" i="1"/>
  <c r="AK109" i="1"/>
  <c r="AJ93" i="1"/>
  <c r="AK93" i="1"/>
  <c r="AL93" i="1"/>
  <c r="AJ69" i="1"/>
  <c r="AK69" i="1"/>
  <c r="AL69" i="1"/>
  <c r="AJ37" i="1"/>
  <c r="AL37" i="1"/>
  <c r="AK37" i="1"/>
  <c r="AJ852" i="1"/>
  <c r="AK852" i="1"/>
  <c r="AL852" i="1"/>
  <c r="AJ844" i="1"/>
  <c r="AK844" i="1"/>
  <c r="AL844" i="1"/>
  <c r="AJ836" i="1"/>
  <c r="AL836" i="1"/>
  <c r="AK836" i="1"/>
  <c r="AJ828" i="1"/>
  <c r="AK828" i="1"/>
  <c r="AL828" i="1"/>
  <c r="AJ820" i="1"/>
  <c r="AK820" i="1"/>
  <c r="AL820" i="1"/>
  <c r="AJ812" i="1"/>
  <c r="AK812" i="1"/>
  <c r="AL812" i="1"/>
  <c r="AJ804" i="1"/>
  <c r="AL804" i="1"/>
  <c r="AK804" i="1"/>
  <c r="AJ796" i="1"/>
  <c r="AL796" i="1"/>
  <c r="AK796" i="1"/>
  <c r="AJ788" i="1"/>
  <c r="AK788" i="1"/>
  <c r="AL788" i="1"/>
  <c r="AJ780" i="1"/>
  <c r="AK780" i="1"/>
  <c r="AL780" i="1"/>
  <c r="AJ772" i="1"/>
  <c r="AL772" i="1"/>
  <c r="AK772" i="1"/>
  <c r="AJ764" i="1"/>
  <c r="AK764" i="1"/>
  <c r="AL764" i="1"/>
  <c r="AJ756" i="1"/>
  <c r="AL756" i="1"/>
  <c r="AK756" i="1"/>
  <c r="AJ748" i="1"/>
  <c r="AK748" i="1"/>
  <c r="AL748" i="1"/>
  <c r="AJ740" i="1"/>
  <c r="AL740" i="1"/>
  <c r="AK740" i="1"/>
  <c r="AJ732" i="1"/>
  <c r="AL732" i="1"/>
  <c r="AK732" i="1"/>
  <c r="AJ724" i="1"/>
  <c r="AL724" i="1"/>
  <c r="AK724" i="1"/>
  <c r="AJ716" i="1"/>
  <c r="AK716" i="1"/>
  <c r="AL716" i="1"/>
  <c r="AJ708" i="1"/>
  <c r="AK708" i="1"/>
  <c r="AL708" i="1"/>
  <c r="AJ700" i="1"/>
  <c r="AK700" i="1"/>
  <c r="AL700" i="1"/>
  <c r="AJ692" i="1"/>
  <c r="AK692" i="1"/>
  <c r="AL692" i="1"/>
  <c r="AJ684" i="1"/>
  <c r="AK684" i="1"/>
  <c r="AL684" i="1"/>
  <c r="AJ676" i="1"/>
  <c r="AL676" i="1"/>
  <c r="AK676" i="1"/>
  <c r="AJ668" i="1"/>
  <c r="AK668" i="1"/>
  <c r="AL668" i="1"/>
  <c r="AJ660" i="1"/>
  <c r="AK660" i="1"/>
  <c r="AL660" i="1"/>
  <c r="AJ652" i="1"/>
  <c r="AK652" i="1"/>
  <c r="AL652" i="1"/>
  <c r="AJ644" i="1"/>
  <c r="AL644" i="1"/>
  <c r="AK644" i="1"/>
  <c r="AJ636" i="1"/>
  <c r="AL636" i="1"/>
  <c r="AK636" i="1"/>
  <c r="AJ628" i="1"/>
  <c r="AK628" i="1"/>
  <c r="AL628" i="1"/>
  <c r="AJ620" i="1"/>
  <c r="AK620" i="1"/>
  <c r="AL620" i="1"/>
  <c r="AJ612" i="1"/>
  <c r="AL612" i="1"/>
  <c r="AK612" i="1"/>
  <c r="AJ604" i="1"/>
  <c r="AL604" i="1"/>
  <c r="AK604" i="1"/>
  <c r="AJ596" i="1"/>
  <c r="AL596" i="1"/>
  <c r="AK596" i="1"/>
  <c r="AJ588" i="1"/>
  <c r="AL588" i="1"/>
  <c r="AK588" i="1"/>
  <c r="AJ580" i="1"/>
  <c r="AK580" i="1"/>
  <c r="AL580" i="1"/>
  <c r="AJ572" i="1"/>
  <c r="AL572" i="1"/>
  <c r="AK572" i="1"/>
  <c r="AJ564" i="1"/>
  <c r="AK564" i="1"/>
  <c r="AL564" i="1"/>
  <c r="AJ556" i="1"/>
  <c r="AK556" i="1"/>
  <c r="AL556" i="1"/>
  <c r="AJ548" i="1"/>
  <c r="AL548" i="1"/>
  <c r="AK548" i="1"/>
  <c r="AJ540" i="1"/>
  <c r="AK540" i="1"/>
  <c r="AL540" i="1"/>
  <c r="AJ532" i="1"/>
  <c r="AK532" i="1"/>
  <c r="AL532" i="1"/>
  <c r="AJ524" i="1"/>
  <c r="AL524" i="1"/>
  <c r="AK524" i="1"/>
  <c r="AJ516" i="1"/>
  <c r="AL516" i="1"/>
  <c r="AK516" i="1"/>
  <c r="AJ508" i="1"/>
  <c r="AK508" i="1"/>
  <c r="AL508" i="1"/>
  <c r="AJ500" i="1"/>
  <c r="AK500" i="1"/>
  <c r="AL500" i="1"/>
  <c r="AJ492" i="1"/>
  <c r="AK492" i="1"/>
  <c r="AL492" i="1"/>
  <c r="AJ484" i="1"/>
  <c r="AL484" i="1"/>
  <c r="AK484" i="1"/>
  <c r="AJ476" i="1"/>
  <c r="AK476" i="1"/>
  <c r="AL476" i="1"/>
  <c r="AJ468" i="1"/>
  <c r="AK468" i="1"/>
  <c r="AL468" i="1"/>
  <c r="AJ460" i="1"/>
  <c r="AK460" i="1"/>
  <c r="AL460" i="1"/>
  <c r="AJ452" i="1"/>
  <c r="AL452" i="1"/>
  <c r="AK452" i="1"/>
  <c r="AJ444" i="1"/>
  <c r="AL444" i="1"/>
  <c r="AK444" i="1"/>
  <c r="AJ436" i="1"/>
  <c r="AL436" i="1"/>
  <c r="AK436" i="1"/>
  <c r="AJ428" i="1"/>
  <c r="AK428" i="1"/>
  <c r="AL428" i="1"/>
  <c r="AJ420" i="1"/>
  <c r="AL420" i="1"/>
  <c r="AK420" i="1"/>
  <c r="AJ412" i="1"/>
  <c r="AL412" i="1"/>
  <c r="AK412" i="1"/>
  <c r="AJ404" i="1"/>
  <c r="AK404" i="1"/>
  <c r="AL404" i="1"/>
  <c r="AJ396" i="1"/>
  <c r="AK396" i="1"/>
  <c r="AL396" i="1"/>
  <c r="AJ388" i="1"/>
  <c r="AL388" i="1"/>
  <c r="AK388" i="1"/>
  <c r="AJ380" i="1"/>
  <c r="AK380" i="1"/>
  <c r="AL380" i="1"/>
  <c r="AJ372" i="1"/>
  <c r="AK372" i="1"/>
  <c r="AL372" i="1"/>
  <c r="AJ364" i="1"/>
  <c r="AK364" i="1"/>
  <c r="AL364" i="1"/>
  <c r="AJ356" i="1"/>
  <c r="AL356" i="1"/>
  <c r="AK356" i="1"/>
  <c r="AJ348" i="1"/>
  <c r="AL348" i="1"/>
  <c r="AK348" i="1"/>
  <c r="AJ340" i="1"/>
  <c r="AK340" i="1"/>
  <c r="AL340" i="1"/>
  <c r="AJ332" i="1"/>
  <c r="AK332" i="1"/>
  <c r="AL332" i="1"/>
  <c r="AJ324" i="1"/>
  <c r="AL324" i="1"/>
  <c r="AK324" i="1"/>
  <c r="AJ316" i="1"/>
  <c r="AK316" i="1"/>
  <c r="AL316" i="1"/>
  <c r="AJ308" i="1"/>
  <c r="AK308" i="1"/>
  <c r="AL308" i="1"/>
  <c r="AJ300" i="1"/>
  <c r="AK300" i="1"/>
  <c r="AL300" i="1"/>
  <c r="AJ292" i="1"/>
  <c r="AL292" i="1"/>
  <c r="AK292" i="1"/>
  <c r="AJ284" i="1"/>
  <c r="AL284" i="1"/>
  <c r="AK284" i="1"/>
  <c r="AJ276" i="1"/>
  <c r="AK276" i="1"/>
  <c r="AL276" i="1"/>
  <c r="AJ268" i="1"/>
  <c r="AK268" i="1"/>
  <c r="AL268" i="1"/>
  <c r="AJ260" i="1"/>
  <c r="AK260" i="1"/>
  <c r="AL260" i="1"/>
  <c r="AJ252" i="1"/>
  <c r="AK252" i="1"/>
  <c r="AL252" i="1"/>
  <c r="AJ244" i="1"/>
  <c r="AK244" i="1"/>
  <c r="AL244" i="1"/>
  <c r="AJ236" i="1"/>
  <c r="AK236" i="1"/>
  <c r="AL236" i="1"/>
  <c r="AJ228" i="1"/>
  <c r="AL228" i="1"/>
  <c r="AK228" i="1"/>
  <c r="AJ220" i="1"/>
  <c r="AL220" i="1"/>
  <c r="AK220" i="1"/>
  <c r="AJ212" i="1"/>
  <c r="AL212" i="1"/>
  <c r="AK212" i="1"/>
  <c r="AJ204" i="1"/>
  <c r="AL204" i="1"/>
  <c r="AK204" i="1"/>
  <c r="AJ196" i="1"/>
  <c r="AL196" i="1"/>
  <c r="AK196" i="1"/>
  <c r="AJ188" i="1"/>
  <c r="AL188" i="1"/>
  <c r="AK188" i="1"/>
  <c r="AJ180" i="1"/>
  <c r="AL180" i="1"/>
  <c r="AK180" i="1"/>
  <c r="AJ172" i="1"/>
  <c r="AK172" i="1"/>
  <c r="AL172" i="1"/>
  <c r="AJ164" i="1"/>
  <c r="AL164" i="1"/>
  <c r="AK164" i="1"/>
  <c r="AJ156" i="1"/>
  <c r="AL156" i="1"/>
  <c r="AK156" i="1"/>
  <c r="AJ148" i="1"/>
  <c r="AL148" i="1"/>
  <c r="AK148" i="1"/>
  <c r="AJ140" i="1"/>
  <c r="AK140" i="1"/>
  <c r="AL140" i="1"/>
  <c r="AJ132" i="1"/>
  <c r="AL132" i="1"/>
  <c r="AK132" i="1"/>
  <c r="AJ124" i="1"/>
  <c r="AL124" i="1"/>
  <c r="AK124" i="1"/>
  <c r="AJ116" i="1"/>
  <c r="AK116" i="1"/>
  <c r="AL116" i="1"/>
  <c r="AJ108" i="1"/>
  <c r="AK108" i="1"/>
  <c r="AL108" i="1"/>
  <c r="AJ100" i="1"/>
  <c r="AL100" i="1"/>
  <c r="AK100" i="1"/>
  <c r="AJ92" i="1"/>
  <c r="AL92" i="1"/>
  <c r="AK92" i="1"/>
  <c r="AJ84" i="1"/>
  <c r="AK84" i="1"/>
  <c r="AL84" i="1"/>
  <c r="AJ76" i="1"/>
  <c r="AK76" i="1"/>
  <c r="AL76" i="1"/>
  <c r="AJ68" i="1"/>
  <c r="AL68" i="1"/>
  <c r="AK68" i="1"/>
  <c r="AJ60" i="1"/>
  <c r="AK60" i="1"/>
  <c r="AL60" i="1"/>
  <c r="AJ52" i="1"/>
  <c r="AK52" i="1"/>
  <c r="AL52" i="1"/>
  <c r="AJ44" i="1"/>
  <c r="AK44" i="1"/>
  <c r="AL44" i="1"/>
  <c r="AJ36" i="1"/>
  <c r="AL36" i="1"/>
  <c r="AK36" i="1"/>
  <c r="AJ28" i="1"/>
  <c r="AL28" i="1"/>
  <c r="AK28" i="1"/>
  <c r="AJ20" i="1"/>
  <c r="AL20" i="1"/>
  <c r="AK20" i="1"/>
  <c r="AJ12" i="1"/>
  <c r="AK12" i="1"/>
  <c r="AL12" i="1"/>
  <c r="AL386" i="1"/>
  <c r="AL147" i="1"/>
  <c r="AL403" i="1"/>
  <c r="G12" i="4"/>
  <c r="H12" i="4" s="1"/>
  <c r="AL298" i="1"/>
  <c r="AL330" i="1"/>
  <c r="G14" i="4"/>
  <c r="H14" i="4" s="1"/>
  <c r="G8" i="4"/>
  <c r="H8" i="4" s="1"/>
  <c r="G6" i="4"/>
  <c r="H6" i="4" s="1"/>
  <c r="AK214" i="1"/>
  <c r="AK42" i="1"/>
  <c r="AK6" i="1"/>
  <c r="AK206" i="1"/>
  <c r="AK234" i="1"/>
  <c r="AK190" i="1"/>
  <c r="AK278" i="1"/>
  <c r="AJ4" i="1"/>
  <c r="G13" i="4"/>
  <c r="H13" i="4" s="1"/>
  <c r="AL42" i="1"/>
  <c r="AL74" i="1"/>
  <c r="AL106" i="1"/>
  <c r="AL138" i="1"/>
  <c r="AL170" i="1"/>
  <c r="AL202" i="1"/>
  <c r="AL234" i="1"/>
  <c r="AL266" i="1"/>
  <c r="G11" i="4"/>
  <c r="H11" i="4" s="1"/>
  <c r="AL14" i="1"/>
  <c r="AL46" i="1"/>
  <c r="AL78" i="1"/>
  <c r="AL110" i="1"/>
  <c r="AL142" i="1"/>
  <c r="AL174" i="1"/>
  <c r="AL206" i="1"/>
  <c r="AL238" i="1"/>
  <c r="AL270" i="1"/>
  <c r="AL302" i="1"/>
  <c r="AL334" i="1"/>
  <c r="AK78" i="1"/>
  <c r="AK24" i="1"/>
  <c r="AK134" i="1"/>
  <c r="AK166" i="1"/>
  <c r="G5" i="4"/>
  <c r="H5" i="4" s="1"/>
  <c r="G9" i="4"/>
  <c r="H9" i="4" s="1"/>
  <c r="AK62" i="1"/>
  <c r="AK270" i="1"/>
  <c r="AK4" i="1"/>
  <c r="AK22" i="1"/>
  <c r="AK238" i="1"/>
  <c r="AK230" i="1"/>
  <c r="AK30" i="1"/>
  <c r="AK302" i="1"/>
  <c r="AK294" i="1"/>
  <c r="AJ330" i="1"/>
  <c r="AJ322" i="1"/>
  <c r="AJ314" i="1"/>
  <c r="AJ306" i="1"/>
  <c r="AJ298" i="1"/>
  <c r="AJ290" i="1"/>
  <c r="AJ282" i="1"/>
  <c r="AJ274" i="1"/>
  <c r="AJ266" i="1"/>
  <c r="AJ258" i="1"/>
  <c r="AJ250" i="1"/>
  <c r="AJ242" i="1"/>
  <c r="AJ234" i="1"/>
  <c r="AJ226" i="1"/>
  <c r="AJ218" i="1"/>
  <c r="AJ210" i="1"/>
  <c r="AJ202" i="1"/>
  <c r="AJ194" i="1"/>
  <c r="AJ186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J26" i="1"/>
  <c r="AJ18" i="1"/>
  <c r="AJ10" i="1"/>
  <c r="M2" i="4"/>
  <c r="AL50" i="1"/>
  <c r="AL82" i="1"/>
  <c r="AL114" i="1"/>
  <c r="AL146" i="1"/>
  <c r="AL178" i="1"/>
  <c r="AL210" i="1"/>
  <c r="AL242" i="1"/>
  <c r="AL274" i="1"/>
  <c r="M7" i="4"/>
  <c r="N7" i="4" s="1"/>
  <c r="AK10" i="1"/>
  <c r="AK50" i="1"/>
  <c r="G7" i="4"/>
  <c r="H7" i="4" s="1"/>
  <c r="G2" i="4"/>
  <c r="AL54" i="1"/>
  <c r="AL86" i="1"/>
  <c r="AL150" i="1"/>
  <c r="AL182" i="1"/>
  <c r="AL246" i="1"/>
  <c r="AL310" i="1"/>
  <c r="G4" i="4"/>
  <c r="H4" i="4" s="1"/>
  <c r="AK194" i="1"/>
  <c r="AK318" i="1"/>
  <c r="AK82" i="1"/>
  <c r="AK32" i="1"/>
  <c r="AK142" i="1"/>
  <c r="AK274" i="1"/>
  <c r="AK306" i="1"/>
  <c r="AL34" i="1"/>
  <c r="AK258" i="1"/>
  <c r="AL18" i="1"/>
  <c r="AL314" i="1"/>
  <c r="M3" i="4"/>
  <c r="N3" i="4" s="1"/>
  <c r="G3" i="4"/>
  <c r="H3" i="4" s="1"/>
  <c r="AK70" i="1"/>
  <c r="AK122" i="1"/>
  <c r="AK170" i="1"/>
  <c r="AK286" i="1"/>
  <c r="AK198" i="1"/>
  <c r="AK46" i="1"/>
  <c r="AK38" i="1"/>
  <c r="AL290" i="1"/>
  <c r="AK94" i="1"/>
  <c r="AK174" i="1"/>
  <c r="AK14" i="1"/>
  <c r="AJ24" i="1"/>
  <c r="AJ16" i="1"/>
  <c r="AJ8" i="1"/>
  <c r="M10" i="4"/>
  <c r="N10" i="4" s="1"/>
  <c r="AL58" i="1"/>
  <c r="AL90" i="1"/>
  <c r="AL122" i="1"/>
  <c r="AL154" i="1"/>
  <c r="AL186" i="1"/>
  <c r="AL218" i="1"/>
  <c r="AL250" i="1"/>
  <c r="AL282" i="1"/>
  <c r="G10" i="4"/>
  <c r="H10" i="4" s="1"/>
  <c r="AK18" i="1"/>
  <c r="AK58" i="1"/>
  <c r="AL222" i="1"/>
  <c r="AL254" i="1"/>
  <c r="AK202" i="1"/>
  <c r="AK8" i="1"/>
  <c r="AK282" i="1"/>
  <c r="AK322" i="1"/>
  <c r="AK146" i="1"/>
  <c r="AK178" i="1"/>
  <c r="AK106" i="1"/>
  <c r="AK90" i="1"/>
  <c r="AK314" i="1"/>
  <c r="AK226" i="1"/>
  <c r="AJ326" i="1"/>
  <c r="AJ318" i="1"/>
  <c r="AJ310" i="1"/>
  <c r="AJ302" i="1"/>
  <c r="AJ294" i="1"/>
  <c r="AJ286" i="1"/>
  <c r="AJ278" i="1"/>
  <c r="AJ270" i="1"/>
  <c r="AJ262" i="1"/>
  <c r="AJ254" i="1"/>
  <c r="AJ246" i="1"/>
  <c r="AJ238" i="1"/>
  <c r="AJ230" i="1"/>
  <c r="AJ222" i="1"/>
  <c r="AJ214" i="1"/>
  <c r="AJ206" i="1"/>
  <c r="AJ198" i="1"/>
  <c r="AJ190" i="1"/>
  <c r="AJ182" i="1"/>
  <c r="AJ174" i="1"/>
  <c r="AJ166" i="1"/>
  <c r="AJ158" i="1"/>
  <c r="AJ150" i="1"/>
  <c r="AJ142" i="1"/>
  <c r="AJ134" i="1"/>
  <c r="AJ126" i="1"/>
  <c r="AJ118" i="1"/>
  <c r="AJ110" i="1"/>
  <c r="AJ102" i="1"/>
  <c r="AJ94" i="1"/>
  <c r="AJ86" i="1"/>
  <c r="AJ78" i="1"/>
  <c r="AJ70" i="1"/>
  <c r="AJ62" i="1"/>
  <c r="AJ54" i="1"/>
  <c r="AJ46" i="1"/>
  <c r="AJ38" i="1"/>
  <c r="AJ30" i="1"/>
  <c r="AJ22" i="1"/>
  <c r="AJ14" i="1"/>
  <c r="AJ6" i="1"/>
  <c r="M6" i="4"/>
  <c r="N6" i="4" s="1"/>
  <c r="M11" i="4"/>
  <c r="N11" i="4" s="1"/>
  <c r="AL66" i="1"/>
  <c r="AL98" i="1"/>
  <c r="AL130" i="1"/>
  <c r="AL162" i="1"/>
  <c r="AL194" i="1"/>
  <c r="AL226" i="1"/>
  <c r="AL258" i="1"/>
  <c r="AL4" i="1"/>
  <c r="AK26" i="1"/>
  <c r="AK66" i="1"/>
  <c r="AL38" i="1"/>
  <c r="AL70" i="1"/>
  <c r="AL102" i="1"/>
  <c r="AL134" i="1"/>
  <c r="AL166" i="1"/>
  <c r="AL198" i="1"/>
  <c r="AL230" i="1"/>
  <c r="AL262" i="1"/>
  <c r="AL294" i="1"/>
  <c r="AL326" i="1"/>
  <c r="AK210" i="1"/>
  <c r="AK334" i="1"/>
  <c r="AK16" i="1"/>
  <c r="AK126" i="1"/>
  <c r="AK158" i="1"/>
  <c r="AK290" i="1"/>
  <c r="AK118" i="1"/>
  <c r="AK110" i="1"/>
  <c r="AK74" i="1"/>
  <c r="H2" i="4" l="1"/>
  <c r="G16" i="4"/>
  <c r="H16" i="4" s="1"/>
  <c r="N2" i="4"/>
  <c r="M16" i="4"/>
  <c r="N16" i="4" s="1"/>
  <c r="E15" i="4"/>
  <c r="F15" i="4" s="1"/>
  <c r="C13" i="4"/>
  <c r="D13" i="4" s="1"/>
  <c r="E10" i="4"/>
  <c r="F10" i="4" s="1"/>
  <c r="K2" i="4"/>
  <c r="C8" i="4"/>
  <c r="D8" i="4" s="1"/>
  <c r="C6" i="4"/>
  <c r="D6" i="4" s="1"/>
  <c r="K15" i="4"/>
  <c r="L15" i="4" s="1"/>
  <c r="E9" i="4"/>
  <c r="F9" i="4" s="1"/>
  <c r="K14" i="4"/>
  <c r="L14" i="4" s="1"/>
  <c r="E2" i="4"/>
  <c r="C9" i="4"/>
  <c r="D9" i="4" s="1"/>
  <c r="C10" i="4"/>
  <c r="D10" i="4" s="1"/>
  <c r="K5" i="4"/>
  <c r="L5" i="4" s="1"/>
  <c r="C2" i="4"/>
  <c r="C11" i="4"/>
  <c r="D11" i="4" s="1"/>
  <c r="E4" i="4"/>
  <c r="F4" i="4" s="1"/>
  <c r="C7" i="4"/>
  <c r="D7" i="4" s="1"/>
  <c r="K4" i="4"/>
  <c r="L4" i="4" s="1"/>
  <c r="E12" i="4"/>
  <c r="F12" i="4" s="1"/>
  <c r="K7" i="4"/>
  <c r="L7" i="4" s="1"/>
  <c r="E11" i="4"/>
  <c r="F11" i="4" s="1"/>
  <c r="C15" i="4"/>
  <c r="D15" i="4" s="1"/>
  <c r="E7" i="4"/>
  <c r="F7" i="4" s="1"/>
  <c r="C3" i="4"/>
  <c r="D3" i="4" s="1"/>
  <c r="E6" i="4"/>
  <c r="F6" i="4" s="1"/>
  <c r="C4" i="4"/>
  <c r="D4" i="4" s="1"/>
  <c r="K12" i="4"/>
  <c r="L12" i="4" s="1"/>
  <c r="E5" i="4"/>
  <c r="F5" i="4" s="1"/>
  <c r="K11" i="4"/>
  <c r="L11" i="4" s="1"/>
  <c r="K3" i="4"/>
  <c r="L3" i="4" s="1"/>
  <c r="C12" i="4"/>
  <c r="D12" i="4" s="1"/>
  <c r="C5" i="4"/>
  <c r="D5" i="4" s="1"/>
  <c r="E13" i="4"/>
  <c r="F13" i="4" s="1"/>
  <c r="E8" i="4"/>
  <c r="F8" i="4" s="1"/>
  <c r="K6" i="4"/>
  <c r="L6" i="4" s="1"/>
  <c r="E14" i="4"/>
  <c r="F14" i="4" s="1"/>
  <c r="E3" i="4"/>
  <c r="F3" i="4" s="1"/>
  <c r="C14" i="4"/>
  <c r="D14" i="4" s="1"/>
  <c r="K9" i="4"/>
  <c r="L9" i="4" s="1"/>
  <c r="K13" i="4"/>
  <c r="L13" i="4" s="1"/>
  <c r="K10" i="4"/>
  <c r="L10" i="4" s="1"/>
  <c r="K8" i="4"/>
  <c r="L8" i="4" s="1"/>
  <c r="L2" i="4" l="1"/>
  <c r="K16" i="4"/>
  <c r="L16" i="4" s="1"/>
  <c r="F2" i="4"/>
  <c r="E16" i="4"/>
  <c r="F16" i="4" s="1"/>
  <c r="D2" i="4"/>
  <c r="C16" i="4"/>
  <c r="D16" i="4" s="1"/>
</calcChain>
</file>

<file path=xl/sharedStrings.xml><?xml version="1.0" encoding="utf-8"?>
<sst xmlns="http://schemas.openxmlformats.org/spreadsheetml/2006/main" count="6321" uniqueCount="968">
  <si>
    <t>IBGE</t>
  </si>
  <si>
    <t>Municipio</t>
  </si>
  <si>
    <t>Macrorregião de saúde</t>
  </si>
  <si>
    <t>ABADIA DOS DOURADOS</t>
  </si>
  <si>
    <t>Triângulo do Norte</t>
  </si>
  <si>
    <t>ABAETÉ</t>
  </si>
  <si>
    <t>Centro</t>
  </si>
  <si>
    <t>ABRE CAMPO</t>
  </si>
  <si>
    <t>Leste do Sul</t>
  </si>
  <si>
    <t>ACAIACA</t>
  </si>
  <si>
    <t>AÇUCENA</t>
  </si>
  <si>
    <t>Vale do Aço</t>
  </si>
  <si>
    <t>ÁGUA BOA</t>
  </si>
  <si>
    <t>Leste</t>
  </si>
  <si>
    <t>ÁGUA COMPRIDA</t>
  </si>
  <si>
    <t>Triângulo do Sul</t>
  </si>
  <si>
    <t>AGUANIL</t>
  </si>
  <si>
    <t>Oeste</t>
  </si>
  <si>
    <t>ÁGUAS FORMOSAS</t>
  </si>
  <si>
    <t>Nordeste</t>
  </si>
  <si>
    <t>ÁGUAS VERMELHAS</t>
  </si>
  <si>
    <t>AIMORÉS</t>
  </si>
  <si>
    <t>AIURUOCA</t>
  </si>
  <si>
    <t>Sul</t>
  </si>
  <si>
    <t>ALAGOA</t>
  </si>
  <si>
    <t>ALBERTINA</t>
  </si>
  <si>
    <t>ALÉM PARAÍBA</t>
  </si>
  <si>
    <t>Sudeste</t>
  </si>
  <si>
    <t>ALFENAS</t>
  </si>
  <si>
    <t>ALFREDO VASCONCELOS</t>
  </si>
  <si>
    <t>Centro Sul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</si>
  <si>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</si>
  <si>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</si>
  <si>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</si>
  <si>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</si>
  <si>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</si>
  <si>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</si>
  <si>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</si>
  <si>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</si>
  <si>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</si>
  <si>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</si>
  <si>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Jequitinhonha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</si>
  <si>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</si>
  <si>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</si>
  <si>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</si>
  <si>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</si>
  <si>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</si>
  <si>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</si>
  <si>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</si>
  <si>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</si>
  <si>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</si>
  <si>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</si>
  <si>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</si>
  <si>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</si>
  <si>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</si>
  <si>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</si>
  <si>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</si>
  <si>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Noroeste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</si>
  <si>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</si>
  <si>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</si>
  <si>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</si>
  <si>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</si>
  <si>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</si>
  <si>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</si>
  <si>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</si>
  <si>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</si>
  <si>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</si>
  <si>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</si>
  <si>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</si>
  <si>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</si>
  <si>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</si>
  <si>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</si>
  <si>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</si>
  <si>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</si>
  <si>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</si>
  <si>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</si>
  <si>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</si>
  <si>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</si>
  <si>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</si>
  <si>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</si>
  <si>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</si>
  <si>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</si>
  <si>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</si>
  <si>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</si>
  <si>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</si>
  <si>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</si>
  <si>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Norte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</si>
  <si>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</si>
  <si>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</si>
  <si>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</si>
  <si>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</si>
  <si>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</si>
  <si>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</si>
  <si>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</si>
  <si>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</si>
  <si>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</si>
  <si>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</si>
  <si>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</si>
  <si>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</si>
  <si>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</si>
  <si>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</si>
  <si>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</si>
  <si>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</si>
  <si>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</si>
  <si>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</si>
  <si>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</si>
  <si>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</si>
  <si>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</si>
  <si>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</si>
  <si>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</si>
  <si>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</si>
  <si>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</si>
  <si>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</si>
  <si>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</si>
  <si>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</si>
  <si>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</si>
  <si>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</si>
  <si>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</si>
  <si>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</si>
  <si>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</si>
  <si>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</si>
  <si>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</si>
  <si>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</si>
  <si>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</si>
  <si>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</si>
  <si>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</si>
  <si>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</si>
  <si>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</si>
  <si>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</si>
  <si>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</si>
  <si>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</si>
  <si>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</si>
  <si>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</si>
  <si>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</si>
  <si>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</si>
  <si>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</si>
  <si>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</si>
  <si>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</si>
  <si>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</si>
  <si>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</si>
  <si>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</si>
  <si>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</si>
  <si>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</si>
  <si>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</si>
  <si>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</si>
  <si>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</si>
  <si>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CANÁPOLIS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</si>
  <si>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</si>
  <si>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</si>
  <si>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</si>
  <si>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</si>
  <si>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</si>
  <si>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</si>
  <si>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</si>
  <si>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</si>
  <si>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</si>
  <si>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</si>
  <si>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</si>
  <si>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</si>
  <si>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</si>
  <si>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</si>
  <si>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</si>
  <si>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</si>
  <si>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</si>
  <si>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</si>
  <si>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</si>
  <si>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</si>
  <si>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</si>
  <si>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</si>
  <si>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</si>
  <si>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</si>
  <si>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</si>
  <si>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</si>
  <si>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</si>
  <si>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</si>
  <si>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</si>
  <si>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</si>
  <si>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</si>
  <si>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</si>
  <si>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</si>
  <si>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</si>
  <si>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</si>
  <si>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</si>
  <si>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</si>
  <si>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</si>
  <si>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</si>
  <si>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</si>
  <si>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</si>
  <si>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</si>
  <si>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</si>
  <si>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</si>
  <si>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</si>
  <si>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</si>
  <si>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</si>
  <si>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</si>
  <si>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</si>
  <si>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</si>
  <si>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</si>
  <si>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</si>
  <si>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</si>
  <si>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</si>
  <si>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</si>
  <si>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</si>
  <si>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</si>
  <si>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</si>
  <si>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</si>
  <si>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</si>
  <si>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</si>
  <si>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</si>
  <si>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</si>
  <si>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</si>
  <si>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</si>
  <si>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</si>
  <si>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</si>
  <si>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</si>
  <si>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</si>
  <si>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</si>
  <si>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</si>
  <si>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</si>
  <si>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</si>
  <si>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</si>
  <si>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</si>
  <si>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</si>
  <si>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</si>
  <si>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</si>
  <si>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</si>
  <si>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</si>
  <si>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</si>
  <si>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</si>
  <si>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</si>
  <si>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</si>
  <si>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</si>
  <si>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</si>
  <si>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</si>
  <si>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</si>
  <si>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</si>
  <si>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</si>
  <si>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</si>
  <si>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</si>
  <si>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</si>
  <si>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</si>
  <si>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</si>
  <si>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</si>
  <si>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</si>
  <si>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</si>
  <si>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</si>
  <si>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</si>
  <si>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</si>
  <si>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</si>
  <si>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</si>
  <si>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</si>
  <si>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</si>
  <si>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</si>
  <si>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</si>
  <si>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</si>
  <si>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</si>
  <si>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</si>
  <si>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</si>
  <si>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</si>
  <si>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</si>
  <si>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</si>
  <si>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</si>
  <si>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</si>
  <si>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</si>
  <si>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</si>
  <si>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</si>
  <si>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</si>
  <si>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</si>
  <si>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</si>
  <si>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</si>
  <si>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</si>
  <si>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</si>
  <si>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</si>
  <si>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</si>
  <si>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</si>
  <si>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</si>
  <si>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</si>
  <si>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</si>
  <si>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</si>
  <si>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</si>
  <si>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</si>
  <si>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</si>
  <si>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</si>
  <si>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</si>
  <si>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</si>
  <si>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</si>
  <si>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</si>
  <si>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</si>
  <si>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</si>
  <si>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</si>
  <si>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</si>
  <si>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</si>
  <si>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</si>
  <si>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</si>
  <si>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</si>
  <si>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</si>
  <si>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</si>
  <si>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</si>
  <si>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</si>
  <si>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</si>
  <si>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</si>
  <si>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</si>
  <si>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</si>
  <si>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</si>
  <si>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</si>
  <si>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</si>
  <si>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</si>
  <si>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</si>
  <si>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</si>
  <si>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</si>
  <si>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</si>
  <si>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</si>
  <si>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</si>
  <si>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</si>
  <si>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</si>
  <si>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</si>
  <si>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</si>
  <si>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</si>
  <si>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</si>
  <si>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</si>
  <si>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</si>
  <si>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</si>
  <si>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</si>
  <si>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</si>
  <si>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</si>
  <si>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</si>
  <si>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</si>
  <si>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</si>
  <si>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</si>
  <si>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</si>
  <si>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</si>
  <si>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</si>
  <si>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</si>
  <si>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</si>
  <si>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</si>
  <si>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</si>
  <si>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</si>
  <si>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</si>
  <si>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</si>
  <si>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</si>
  <si>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</si>
  <si>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</si>
  <si>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</si>
  <si>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</si>
  <si>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</si>
  <si>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</si>
  <si>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</si>
  <si>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</si>
  <si>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</si>
  <si>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</si>
  <si>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</si>
  <si>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</si>
  <si>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</si>
  <si>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</si>
  <si>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</si>
  <si>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</si>
  <si>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</si>
  <si>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</si>
  <si>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</si>
  <si>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</si>
  <si>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</si>
  <si>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</si>
  <si>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</si>
  <si>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</si>
  <si>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</si>
  <si>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</si>
  <si>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</si>
  <si>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</si>
  <si>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</si>
  <si>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</si>
  <si>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</si>
  <si>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</si>
  <si>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</si>
  <si>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</si>
  <si>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</si>
  <si>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</si>
  <si>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</si>
  <si>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</si>
  <si>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</si>
  <si>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</si>
  <si>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</si>
  <si>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</si>
  <si>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</si>
  <si>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</si>
  <si>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</si>
  <si>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</si>
  <si>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</si>
  <si>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</si>
  <si>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</si>
  <si>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</si>
  <si>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</si>
  <si>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</si>
  <si>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</si>
  <si>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</si>
  <si>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</si>
  <si>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</si>
  <si>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</si>
  <si>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</si>
  <si>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</si>
  <si>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</si>
  <si>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</si>
  <si>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</si>
  <si>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</si>
  <si>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</si>
  <si>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</si>
  <si>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</si>
  <si>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</si>
  <si>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</si>
  <si>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</si>
  <si>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</si>
  <si>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</si>
  <si>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</si>
  <si>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</si>
  <si>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</si>
  <si>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</si>
  <si>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</si>
  <si>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</si>
  <si>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</si>
  <si>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</si>
  <si>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</si>
  <si>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</si>
  <si>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</si>
  <si>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</si>
  <si>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</si>
  <si>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</si>
  <si>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</si>
  <si>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</si>
  <si>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</si>
  <si>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</si>
  <si>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</si>
  <si>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</si>
  <si>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</si>
  <si>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</si>
  <si>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</si>
  <si>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</si>
  <si>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</si>
  <si>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</si>
  <si>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</si>
  <si>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</si>
  <si>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</si>
  <si>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</si>
  <si>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</si>
  <si>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</si>
  <si>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</si>
  <si>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</si>
  <si>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</si>
  <si>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</si>
  <si>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</si>
  <si>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</si>
  <si>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</si>
  <si>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</si>
  <si>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</si>
  <si>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</si>
  <si>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</si>
  <si>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</si>
  <si>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</si>
  <si>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</si>
  <si>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</si>
  <si>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</si>
  <si>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</si>
  <si>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</si>
  <si>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</si>
  <si>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</si>
  <si>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</si>
  <si>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</si>
  <si>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</si>
  <si>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</si>
  <si>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</si>
  <si>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</si>
  <si>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</si>
  <si>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</si>
  <si>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</si>
  <si>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</si>
  <si>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</si>
  <si>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</si>
  <si>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</si>
  <si>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</si>
  <si>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</si>
  <si>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</si>
  <si>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</si>
  <si>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</si>
  <si>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</si>
  <si>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</si>
  <si>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</si>
  <si>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</si>
  <si>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</si>
  <si>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</si>
  <si>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</si>
  <si>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</si>
  <si>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</si>
  <si>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</si>
  <si>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</si>
  <si>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</si>
  <si>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</si>
  <si>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</si>
  <si>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</si>
  <si>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</si>
  <si>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</si>
  <si>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</si>
  <si>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</si>
  <si>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</si>
  <si>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</si>
  <si>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</si>
  <si>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</si>
  <si>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</si>
  <si>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</si>
  <si>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</si>
  <si>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</si>
  <si>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</si>
  <si>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</si>
  <si>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</si>
  <si>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</si>
  <si>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</si>
  <si>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</si>
  <si>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</si>
  <si>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</si>
  <si>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</si>
  <si>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</si>
  <si>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</si>
  <si>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</si>
  <si>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</si>
  <si>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</si>
  <si>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</si>
  <si>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</si>
  <si>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</si>
  <si>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</si>
  <si>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</si>
  <si>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</si>
  <si>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</si>
  <si>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</si>
  <si>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</si>
  <si>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</si>
  <si>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</si>
  <si>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</si>
  <si>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</si>
  <si>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</si>
  <si>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</si>
  <si>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</si>
  <si>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</si>
  <si>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</si>
  <si>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</si>
  <si>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</si>
  <si>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</si>
  <si>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</si>
  <si>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</si>
  <si>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</si>
  <si>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</si>
  <si>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</si>
  <si>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</si>
  <si>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</si>
  <si>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</si>
  <si>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</si>
  <si>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</si>
  <si>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</si>
  <si>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</si>
  <si>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</si>
  <si>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</si>
  <si>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</si>
  <si>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</si>
  <si>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</si>
  <si>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</si>
  <si>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</si>
  <si>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</si>
  <si>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</si>
  <si>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</si>
  <si>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</si>
  <si>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</si>
  <si>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</si>
  <si>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</si>
  <si>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</si>
  <si>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</si>
  <si>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</si>
  <si>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</si>
  <si>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</si>
  <si>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</si>
  <si>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</si>
  <si>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</si>
  <si>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</si>
  <si>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</si>
  <si>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</si>
  <si>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</si>
  <si>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</si>
  <si>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</si>
  <si>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</si>
  <si>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</si>
  <si>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</si>
  <si>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</si>
  <si>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</si>
  <si>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</si>
  <si>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</si>
  <si>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</si>
  <si>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</si>
  <si>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</si>
  <si>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</si>
  <si>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</si>
  <si>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</si>
  <si>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</si>
  <si>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</si>
  <si>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</si>
  <si>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</si>
  <si>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</si>
  <si>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</si>
  <si>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</si>
  <si>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</si>
  <si>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</si>
  <si>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</si>
  <si>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</si>
  <si>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</si>
  <si>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</si>
  <si>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</si>
  <si>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</si>
  <si>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</si>
  <si>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</si>
  <si>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</si>
  <si>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</si>
  <si>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</si>
  <si>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</si>
  <si>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</si>
  <si>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</si>
  <si>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</si>
  <si>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</si>
  <si>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</si>
  <si>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</si>
  <si>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</si>
  <si>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</si>
  <si>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</si>
  <si>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</si>
  <si>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</si>
  <si>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</si>
  <si>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</si>
  <si>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</si>
  <si>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</si>
  <si>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</si>
  <si>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</si>
  <si>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</si>
  <si>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</si>
  <si>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</si>
  <si>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</si>
  <si>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</si>
  <si>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</si>
  <si>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</si>
  <si>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</si>
  <si>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</si>
  <si>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</si>
  <si>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</si>
  <si>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</si>
  <si>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</si>
  <si>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</si>
  <si>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</si>
  <si>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</si>
  <si>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</si>
  <si>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</si>
  <si>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</si>
  <si>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</si>
  <si>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</si>
  <si>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</si>
  <si>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</si>
  <si>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</si>
  <si>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</si>
  <si>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</si>
  <si>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</si>
  <si>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</si>
  <si>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</si>
  <si>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</si>
  <si>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</si>
  <si>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</si>
  <si>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</si>
  <si>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</si>
  <si>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</si>
  <si>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</si>
  <si>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</si>
  <si>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</si>
  <si>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</si>
  <si>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</si>
  <si>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</si>
  <si>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</si>
  <si>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</si>
  <si>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</si>
  <si>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</si>
  <si>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</si>
  <si>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</si>
  <si>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</si>
  <si>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</si>
  <si>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</si>
  <si>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</si>
  <si>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</si>
  <si>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</si>
  <si>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</si>
  <si>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</si>
  <si>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</si>
  <si>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</si>
  <si>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</si>
  <si>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</si>
  <si>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</si>
  <si>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</si>
  <si>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</si>
  <si>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</si>
  <si>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</si>
  <si>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</si>
  <si>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</si>
  <si>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</si>
  <si>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</si>
  <si>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</si>
  <si>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</si>
  <si>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</si>
  <si>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</si>
  <si>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</si>
  <si>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</si>
  <si>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</si>
  <si>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</si>
  <si>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</si>
  <si>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</si>
  <si>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</si>
  <si>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</si>
  <si>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</si>
  <si>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</si>
  <si>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</si>
  <si>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</si>
  <si>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</si>
  <si>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</si>
  <si>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</si>
  <si>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</si>
  <si>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</si>
  <si>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</si>
  <si>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</si>
  <si>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</si>
  <si>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</si>
  <si>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</si>
  <si>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</si>
  <si>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</si>
  <si>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</si>
  <si>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</si>
  <si>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</si>
  <si>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</si>
  <si>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</si>
  <si>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</si>
  <si>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</si>
  <si>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</si>
  <si>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</si>
  <si>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</si>
  <si>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</si>
  <si>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</si>
  <si>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</si>
  <si>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</si>
  <si>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</si>
  <si>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</si>
  <si>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</si>
  <si>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</si>
  <si>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</si>
  <si>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</si>
  <si>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</si>
  <si>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</si>
  <si>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</si>
  <si>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</si>
  <si>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</si>
  <si>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</si>
  <si>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</si>
  <si>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</si>
  <si>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</si>
  <si>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</si>
  <si>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</si>
  <si>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</si>
  <si>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</si>
  <si>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</si>
  <si>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</si>
  <si>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</si>
  <si>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</si>
  <si>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</si>
  <si>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</si>
  <si>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</si>
  <si>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</si>
  <si>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</si>
  <si>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</si>
  <si>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</si>
  <si>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</si>
  <si>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</si>
  <si>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</si>
  <si>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</si>
  <si>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</si>
  <si>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</si>
  <si>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</si>
  <si>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</si>
  <si>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</si>
  <si>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</si>
  <si>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</si>
  <si>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</si>
  <si>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</si>
  <si>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</si>
  <si>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</si>
  <si>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</si>
  <si>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</si>
  <si>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</si>
  <si>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</si>
  <si>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</si>
  <si>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</si>
  <si>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</si>
  <si>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</si>
  <si>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</si>
  <si>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</si>
  <si>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</si>
  <si>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</si>
  <si>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</si>
  <si>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</si>
  <si>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</si>
  <si>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</si>
  <si>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</si>
  <si>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</si>
  <si>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</si>
  <si>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</si>
  <si>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</si>
  <si>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</si>
  <si>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</si>
  <si>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</si>
  <si>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</si>
  <si>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</si>
  <si>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</si>
  <si>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</si>
  <si>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</si>
  <si>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</si>
  <si>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</si>
  <si>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</si>
  <si>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</si>
  <si>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</si>
  <si>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</si>
  <si>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</si>
  <si>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</si>
  <si>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</si>
  <si>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</si>
  <si>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</si>
  <si>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</si>
  <si>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</si>
  <si>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</si>
  <si>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</si>
  <si>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</si>
  <si>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</si>
  <si>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</si>
  <si>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</si>
  <si>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</si>
  <si>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</si>
  <si>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</si>
  <si>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</si>
  <si>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</si>
  <si>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</si>
  <si>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</si>
  <si>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</si>
  <si>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</si>
  <si>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</si>
  <si>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</si>
  <si>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</si>
  <si>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</si>
  <si>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</si>
  <si>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</si>
  <si>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</si>
  <si>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</si>
  <si>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</si>
  <si>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</si>
  <si>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</si>
  <si>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</si>
  <si>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</si>
  <si>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</si>
  <si>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</si>
  <si>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</si>
  <si>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</si>
  <si>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</si>
  <si>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</si>
  <si>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</si>
  <si>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</si>
  <si>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</si>
  <si>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</si>
  <si>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</si>
  <si>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Município</t>
  </si>
  <si>
    <t>Municípios</t>
  </si>
  <si>
    <t>P4P ISF 2020</t>
  </si>
  <si>
    <t>P4P ISF 2021</t>
  </si>
  <si>
    <t>TOTAL 2022</t>
  </si>
  <si>
    <t>P4P ISF 2022</t>
  </si>
  <si>
    <t>Total</t>
  </si>
  <si>
    <t>MUNICÍPIO</t>
  </si>
  <si>
    <t>TOTAL 2020</t>
  </si>
  <si>
    <t>TOTAL 2021</t>
  </si>
  <si>
    <t>ABR/2020</t>
  </si>
  <si>
    <t>AGO/2020</t>
  </si>
  <si>
    <t>DEZ/2020</t>
  </si>
  <si>
    <t>FEV/2020</t>
  </si>
  <si>
    <t>JAN/2020</t>
  </si>
  <si>
    <t>JUL/2020</t>
  </si>
  <si>
    <t>JUN/2020</t>
  </si>
  <si>
    <t>MAI/2020</t>
  </si>
  <si>
    <t>MAR/2020</t>
  </si>
  <si>
    <t>NOV/2020</t>
  </si>
  <si>
    <t>OUT/2020</t>
  </si>
  <si>
    <t>SET/2020</t>
  </si>
  <si>
    <t>ABR/2021</t>
  </si>
  <si>
    <t>AGO/2021</t>
  </si>
  <si>
    <t>DEZ/2021</t>
  </si>
  <si>
    <t>FEV/2021</t>
  </si>
  <si>
    <t>JAN/2021</t>
  </si>
  <si>
    <t>JUL/2021</t>
  </si>
  <si>
    <t>JUN/2021</t>
  </si>
  <si>
    <t>MAI/2021</t>
  </si>
  <si>
    <t>MAR/2021</t>
  </si>
  <si>
    <t>NOV/2021</t>
  </si>
  <si>
    <t>OUT/2021</t>
  </si>
  <si>
    <t>SET/2021</t>
  </si>
  <si>
    <t>TOTAL MG</t>
  </si>
  <si>
    <t>PAB Fixo 2018</t>
  </si>
  <si>
    <t>PMAQ 2018</t>
  </si>
  <si>
    <t>PAB Variável 2018</t>
  </si>
  <si>
    <t>TOTAL 2018</t>
  </si>
  <si>
    <t>PAB Fixo 2019</t>
  </si>
  <si>
    <t>PMAQ 2019</t>
  </si>
  <si>
    <t>PAB Variável 2019</t>
  </si>
  <si>
    <t>TOTAL 2019</t>
  </si>
  <si>
    <t>Cap. Ponderada 2020</t>
  </si>
  <si>
    <t>Cap. Ponderada 2021</t>
  </si>
  <si>
    <t>Cap. Ponderada 2022</t>
  </si>
  <si>
    <t>Per Capita Transição 2020</t>
  </si>
  <si>
    <t>Incent. Crit. Populacional 2021</t>
  </si>
  <si>
    <t>Incent. Crit. Populacional 2022</t>
  </si>
  <si>
    <t>P4P 2020</t>
  </si>
  <si>
    <t>P4P 2021</t>
  </si>
  <si>
    <t>P4P 2022</t>
  </si>
  <si>
    <t>Ações estratégicas 2020</t>
  </si>
  <si>
    <t>Ações estratégicas 2021</t>
  </si>
  <si>
    <t>Ações estratégicas 2022</t>
  </si>
  <si>
    <t>Fator Compensatório de Transição 2020</t>
  </si>
  <si>
    <t xml:space="preserve"> TOTAL 2020</t>
  </si>
  <si>
    <t>TOTAL sem Fator Compensatório, sem Per Capita e com ISF ao invés de P4P 2020</t>
  </si>
  <si>
    <t>Fator de Correção 2021</t>
  </si>
  <si>
    <t>TOTAL sem Fator Compensatório, sem Per Capita e com ISF ao invés de P4P 2021</t>
  </si>
  <si>
    <t>Fator de Correção 2022</t>
  </si>
  <si>
    <t>TOTAL sem Fator Compensatório, sem Per Capita e com ISF ao invés de P4P 2022</t>
  </si>
  <si>
    <t>Diferença Global 2019 - 2018</t>
  </si>
  <si>
    <t>Diferença Global 2020 - 2019</t>
  </si>
  <si>
    <t>Diferença Global 2020 - 2019 (sem fator e sem per capita e com ISF)</t>
  </si>
  <si>
    <t>Diferença Global 2021 - 2020</t>
  </si>
  <si>
    <t>Diferença Global 2021 - 2020 (sem fator e sem per capita e com ISF)</t>
  </si>
  <si>
    <t>Diferença Global 2022 - 2021</t>
  </si>
  <si>
    <t>Diferença Global 2022 - 2021 (sem fator e sem per capita e com ISF)</t>
  </si>
  <si>
    <t>Municípios com perda 2019 - 2018</t>
  </si>
  <si>
    <t>% Municípios com perda 2019 - 2018</t>
  </si>
  <si>
    <t>Municípios com perda 2020 - 2019</t>
  </si>
  <si>
    <t>% Municípios com perda 2020 - 2019</t>
  </si>
  <si>
    <t>Municípios com perda 2021 - 2020</t>
  </si>
  <si>
    <t>% Municípios com perda 2021 - 2020</t>
  </si>
  <si>
    <t>Municípios com perda 2022 - 2021</t>
  </si>
  <si>
    <t>% Municípios com perda 2022 - 2021</t>
  </si>
  <si>
    <t>Municípios com perda 2020 sem acréscimo - 2019</t>
  </si>
  <si>
    <t>% Municípios com perda 2020 sem acréscimo - 2019</t>
  </si>
  <si>
    <t>Municípios com perda 2021 - 2020 sem acréscimo ambos</t>
  </si>
  <si>
    <t>% Municípios com perda 2021 - 2020 sem acréscimo ambos</t>
  </si>
  <si>
    <t>Municípios com perda 2022 - 2021 sem acréscimo ambos</t>
  </si>
  <si>
    <t>% Municípios com perda 2022 - 2021 sem acréscimo ambos</t>
  </si>
  <si>
    <t>Valores recebidos em 2018</t>
  </si>
  <si>
    <t>Valores recebidos em 2019</t>
  </si>
  <si>
    <t>Valores recebidos em 2020</t>
  </si>
  <si>
    <t>Valores recebidos em 2021</t>
  </si>
  <si>
    <t>Valores recebidos em 2022</t>
  </si>
  <si>
    <t>Diferença valores recebidos em 2019 relativo a 2018</t>
  </si>
  <si>
    <t>Diferença valores recebidos em 2020 relativo a 2019</t>
  </si>
  <si>
    <t>Diferença valores recebidos em 2021 relativo a 2020</t>
  </si>
  <si>
    <t>Diferença valores recebidos em 2022 relativo a 2021</t>
  </si>
  <si>
    <t>Valores que seriam recebidos em 2020</t>
  </si>
  <si>
    <t>Valores que seriam recebidos em 2021</t>
  </si>
  <si>
    <t>Valores que seriam recebidos em 2022</t>
  </si>
  <si>
    <t>Diferença valores que seriam recebidos em 2020 relativo a 2019</t>
  </si>
  <si>
    <t>Diferença valores que seriam recebidos em 2021 relativo a 2020</t>
  </si>
  <si>
    <t>Diferença valores que seriam recebidos em 2022 relativo 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</si>
</sst>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164" formatCode="&quot;R$&quot;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62937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8" fontId="0" fillId="0" borderId="1" xfId="0" applyNumberFormat="1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8" fontId="0" fillId="0" borderId="1" xfId="0" applyNumberFormat="1" applyBorder="1"/>
    <xf numFmtId="165" fontId="2" fillId="0" borderId="1" xfId="1" applyNumberFormat="1" applyFont="1" applyFill="1" applyBorder="1" applyAlignment="1">
      <alignment horizontal="center"/>
    </xf>
    <xf numFmtId="8" fontId="0" fillId="5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5" borderId="1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164" fontId="0" fillId="5" borderId="1" xfId="0" applyNumberFormat="1" applyFill="1" applyBorder="1"/>
    <xf numFmtId="165" fontId="0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5" borderId="1" xfId="0" applyNumberFormat="1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</dxf>
    <dxf>
      <fill>
        <patternFill>
          <bgColor theme="7" tint="0.59996337778862885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9A3C-FD04-46BA-B6DE-AE8EA762DB04}">
  <dimension ref="A1:AP857"/>
  <sheetViews>
    <sheetView showGridLines="0" tabSelected="1" workbookViewId="0">
      <selection activeCell="C6" sqref="C6"/>
    </sheetView>
  </sheetViews>
  <sheetFormatPr defaultRowHeight="15" x14ac:dyDescent="0.25"/>
  <cols>
    <col min="1" max="1" width="9.7109375" bestFit="1" customWidth="1"/>
    <col min="2" max="2" width="33.85546875" bestFit="1" customWidth="1"/>
    <col min="3" max="3" width="20.28515625" style="29" bestFit="1" customWidth="1"/>
    <col min="4" max="4" width="17.85546875" bestFit="1" customWidth="1"/>
    <col min="5" max="5" width="16" bestFit="1" customWidth="1"/>
    <col min="6" max="6" width="17.7109375" bestFit="1" customWidth="1"/>
    <col min="7" max="7" width="17.7109375" style="11" bestFit="1" customWidth="1"/>
    <col min="8" max="8" width="17.85546875" bestFit="1" customWidth="1"/>
    <col min="9" max="9" width="16" bestFit="1" customWidth="1"/>
    <col min="10" max="11" width="17.7109375" bestFit="1" customWidth="1"/>
    <col min="12" max="12" width="18.7109375" bestFit="1" customWidth="1"/>
    <col min="13" max="13" width="19.140625" bestFit="1" customWidth="1"/>
    <col min="14" max="14" width="16" bestFit="1" customWidth="1"/>
    <col min="15" max="15" width="17.7109375" bestFit="1" customWidth="1"/>
    <col min="16" max="16" width="19.28515625" bestFit="1" customWidth="1"/>
    <col min="17" max="17" width="16.28515625" customWidth="1"/>
    <col min="18" max="18" width="17.7109375" bestFit="1" customWidth="1"/>
    <col min="19" max="19" width="20.42578125" bestFit="1" customWidth="1"/>
    <col min="20" max="20" width="18.7109375" bestFit="1" customWidth="1"/>
    <col min="21" max="21" width="20.42578125" bestFit="1" customWidth="1"/>
    <col min="22" max="23" width="16" bestFit="1" customWidth="1"/>
    <col min="24" max="24" width="17.28515625" bestFit="1" customWidth="1"/>
    <col min="25" max="25" width="16.28515625" bestFit="1" customWidth="1"/>
    <col min="26" max="26" width="17.7109375" bestFit="1" customWidth="1"/>
    <col min="27" max="27" width="20.42578125" bestFit="1" customWidth="1"/>
    <col min="28" max="28" width="18.7109375" bestFit="1" customWidth="1"/>
    <col min="29" max="29" width="20.42578125" bestFit="1" customWidth="1"/>
    <col min="30" max="30" width="16" bestFit="1" customWidth="1"/>
    <col min="31" max="31" width="17.7109375" bestFit="1" customWidth="1"/>
    <col min="32" max="32" width="17.28515625" bestFit="1" customWidth="1"/>
    <col min="33" max="33" width="16.28515625" bestFit="1" customWidth="1"/>
    <col min="34" max="34" width="17.7109375" bestFit="1" customWidth="1"/>
    <col min="35" max="35" width="20.42578125" bestFit="1" customWidth="1"/>
    <col min="36" max="37" width="19.85546875" bestFit="1" customWidth="1"/>
    <col min="38" max="38" width="20.140625" bestFit="1" customWidth="1"/>
    <col min="39" max="39" width="19.85546875" bestFit="1" customWidth="1"/>
    <col min="40" max="40" width="20.140625" bestFit="1" customWidth="1"/>
    <col min="41" max="41" width="19.85546875" bestFit="1" customWidth="1"/>
    <col min="42" max="42" width="20.140625" bestFit="1" customWidth="1"/>
  </cols>
  <sheetData>
    <row r="1" spans="1:42" s="4" customFormat="1" ht="60" x14ac:dyDescent="0.25">
      <c r="A1" s="1" t="s">
        <v>0</v>
      </c>
      <c r="B1" s="1" t="s">
        <v>1</v>
      </c>
      <c r="C1" s="1" t="s">
        <v>2</v>
      </c>
      <c r="D1" s="2" t="s">
        <v>905</v>
      </c>
      <c r="E1" s="2" t="s">
        <v>906</v>
      </c>
      <c r="F1" s="2" t="s">
        <v>907</v>
      </c>
      <c r="G1" s="30" t="s">
        <v>908</v>
      </c>
      <c r="H1" s="2" t="s">
        <v>909</v>
      </c>
      <c r="I1" s="2" t="s">
        <v>910</v>
      </c>
      <c r="J1" s="2" t="s">
        <v>911</v>
      </c>
      <c r="K1" s="30" t="s">
        <v>912</v>
      </c>
      <c r="L1" s="2" t="s">
        <v>913</v>
      </c>
      <c r="M1" s="34" t="s">
        <v>916</v>
      </c>
      <c r="N1" s="2" t="s">
        <v>919</v>
      </c>
      <c r="O1" s="2" t="s">
        <v>922</v>
      </c>
      <c r="P1" s="34" t="s">
        <v>925</v>
      </c>
      <c r="Q1" s="2" t="s">
        <v>872</v>
      </c>
      <c r="R1" s="30" t="s">
        <v>926</v>
      </c>
      <c r="S1" s="33" t="s">
        <v>927</v>
      </c>
      <c r="T1" s="2" t="s">
        <v>914</v>
      </c>
      <c r="U1" s="34" t="s">
        <v>917</v>
      </c>
      <c r="V1" s="2" t="s">
        <v>920</v>
      </c>
      <c r="W1" s="2" t="s">
        <v>923</v>
      </c>
      <c r="X1" s="34" t="s">
        <v>928</v>
      </c>
      <c r="Y1" s="2" t="s">
        <v>873</v>
      </c>
      <c r="Z1" s="30" t="s">
        <v>879</v>
      </c>
      <c r="AA1" s="33" t="s">
        <v>929</v>
      </c>
      <c r="AB1" s="2" t="s">
        <v>915</v>
      </c>
      <c r="AC1" s="34" t="s">
        <v>918</v>
      </c>
      <c r="AD1" s="2" t="s">
        <v>921</v>
      </c>
      <c r="AE1" s="2" t="s">
        <v>924</v>
      </c>
      <c r="AF1" s="34" t="s">
        <v>930</v>
      </c>
      <c r="AG1" s="2" t="s">
        <v>875</v>
      </c>
      <c r="AH1" s="30" t="s">
        <v>874</v>
      </c>
      <c r="AI1" s="33" t="s">
        <v>931</v>
      </c>
      <c r="AJ1" s="2" t="s">
        <v>932</v>
      </c>
      <c r="AK1" s="2" t="s">
        <v>933</v>
      </c>
      <c r="AL1" s="2" t="s">
        <v>934</v>
      </c>
      <c r="AM1" s="2" t="s">
        <v>935</v>
      </c>
      <c r="AN1" s="2" t="s">
        <v>936</v>
      </c>
      <c r="AO1" s="2" t="s">
        <v>937</v>
      </c>
      <c r="AP1" s="2" t="s">
        <v>938</v>
      </c>
    </row>
    <row r="2" spans="1:42" x14ac:dyDescent="0.25">
      <c r="A2" s="3">
        <v>310010</v>
      </c>
      <c r="B2" s="3" t="s">
        <v>3</v>
      </c>
      <c r="C2" s="28" t="s">
        <v>4</v>
      </c>
      <c r="D2" s="5">
        <v>197036</v>
      </c>
      <c r="E2" s="9">
        <v>156112.65</v>
      </c>
      <c r="F2" s="9">
        <v>819840.65</v>
      </c>
      <c r="G2" s="31">
        <f>D2+E2+F2</f>
        <v>1172989.3</v>
      </c>
      <c r="H2" s="5">
        <v>197036</v>
      </c>
      <c r="I2" s="9">
        <v>167537.16000000003</v>
      </c>
      <c r="J2" s="9">
        <v>661287.16</v>
      </c>
      <c r="K2" s="31">
        <f>H2+I2+J2</f>
        <v>1025860.3200000001</v>
      </c>
      <c r="L2" s="7">
        <v>451307.6399999999</v>
      </c>
      <c r="M2" s="7">
        <v>41584.559999999998</v>
      </c>
      <c r="N2" s="7">
        <v>145839.74000000002</v>
      </c>
      <c r="O2" s="9">
        <v>615206</v>
      </c>
      <c r="P2" s="9">
        <v>0</v>
      </c>
      <c r="Q2" s="9">
        <v>124927.76000000002</v>
      </c>
      <c r="R2" s="32">
        <f>L2+M2+N2+O2+P2</f>
        <v>1253937.94</v>
      </c>
      <c r="S2" s="14">
        <f>L2+O2+Q2</f>
        <v>1191441.3999999999</v>
      </c>
      <c r="T2" s="8">
        <v>376247.81</v>
      </c>
      <c r="U2" s="7">
        <v>41584.44</v>
      </c>
      <c r="V2" s="9">
        <v>77400</v>
      </c>
      <c r="W2" s="9">
        <v>405412.4</v>
      </c>
      <c r="X2" s="9">
        <v>0</v>
      </c>
      <c r="Y2" s="9">
        <v>26212.879999999997</v>
      </c>
      <c r="Z2" s="31">
        <f>T2+U2+V2+W2+X2</f>
        <v>900644.65</v>
      </c>
      <c r="AA2" s="15">
        <f>T2+W2+Y2</f>
        <v>807873.09</v>
      </c>
      <c r="AB2" s="13">
        <v>425633.2699999999</v>
      </c>
      <c r="AC2" s="13">
        <v>41764.509999999987</v>
      </c>
      <c r="AD2" s="13">
        <v>64184.680000000008</v>
      </c>
      <c r="AE2" s="13">
        <v>545194.5</v>
      </c>
      <c r="AF2" s="13">
        <v>0</v>
      </c>
      <c r="AG2" s="13">
        <v>60385.62</v>
      </c>
      <c r="AH2" s="31">
        <f>AB2+AC2+AD2+AE2+AF2</f>
        <v>1076776.96</v>
      </c>
      <c r="AI2" s="15">
        <f>AB2+AE2+AG2</f>
        <v>1031213.3899999999</v>
      </c>
      <c r="AJ2" s="9">
        <f t="shared" ref="AJ2:AJ65" si="0">K2-G2</f>
        <v>-147128.97999999998</v>
      </c>
      <c r="AK2" s="13">
        <f t="shared" ref="AK2:AK65" si="1">R2-K2</f>
        <v>228077.61999999988</v>
      </c>
      <c r="AL2" s="13">
        <f t="shared" ref="AL2:AL65" si="2">S2-K2</f>
        <v>165581.07999999984</v>
      </c>
      <c r="AM2" s="9">
        <f>Z2-R2</f>
        <v>-353293.28999999992</v>
      </c>
      <c r="AN2" s="9">
        <f>AA2-S2</f>
        <v>-383568.30999999994</v>
      </c>
      <c r="AO2" s="9">
        <f>AH2-Z2</f>
        <v>176132.30999999994</v>
      </c>
      <c r="AP2" s="9">
        <f>AI2-AA2</f>
        <v>223340.29999999993</v>
      </c>
    </row>
    <row r="3" spans="1:42" x14ac:dyDescent="0.25">
      <c r="A3" s="3">
        <v>310020</v>
      </c>
      <c r="B3" s="3" t="s">
        <v>5</v>
      </c>
      <c r="C3" s="28" t="s">
        <v>6</v>
      </c>
      <c r="D3" s="5">
        <v>660072</v>
      </c>
      <c r="E3" s="9">
        <v>471874.19999999984</v>
      </c>
      <c r="F3" s="9">
        <v>1709102.1999999997</v>
      </c>
      <c r="G3" s="31">
        <f t="shared" ref="G3:G66" si="3">D3+E3+F3</f>
        <v>2841048.3999999994</v>
      </c>
      <c r="H3" s="5">
        <v>660072</v>
      </c>
      <c r="I3" s="9">
        <v>569826.4</v>
      </c>
      <c r="J3" s="9">
        <v>2352275.52</v>
      </c>
      <c r="K3" s="31">
        <f t="shared" ref="K3:K66" si="4">H3+I3+J3</f>
        <v>3582173.92</v>
      </c>
      <c r="L3" s="7">
        <v>1269837.6000000001</v>
      </c>
      <c r="M3" s="7">
        <v>138260.15999999997</v>
      </c>
      <c r="N3" s="7">
        <v>460447.04</v>
      </c>
      <c r="O3" s="9">
        <v>1357087</v>
      </c>
      <c r="P3" s="9">
        <v>0</v>
      </c>
      <c r="Q3" s="9">
        <v>404177.36</v>
      </c>
      <c r="R3" s="32">
        <f t="shared" ref="R3:R66" si="5">L3+M3+N3+O3+P3</f>
        <v>3225631.8</v>
      </c>
      <c r="S3" s="14">
        <f t="shared" ref="S3:S66" si="6">L3+O3+Q3</f>
        <v>3031101.96</v>
      </c>
      <c r="T3" s="8">
        <v>1172949.08</v>
      </c>
      <c r="U3" s="7">
        <v>138260.04</v>
      </c>
      <c r="V3" s="9">
        <v>232200</v>
      </c>
      <c r="W3" s="9">
        <v>1255150.3999999999</v>
      </c>
      <c r="X3" s="9">
        <v>0</v>
      </c>
      <c r="Y3" s="9">
        <v>88855.439999999988</v>
      </c>
      <c r="Z3" s="31">
        <f t="shared" ref="Z3:Z66" si="7">T3+U3+V3+W3+X3</f>
        <v>2798559.52</v>
      </c>
      <c r="AA3" s="15">
        <f t="shared" ref="AA3:AA66" si="8">T3+W3+Y3</f>
        <v>2516954.92</v>
      </c>
      <c r="AB3" s="13">
        <v>1272227.45</v>
      </c>
      <c r="AC3" s="13">
        <v>138401.94000000003</v>
      </c>
      <c r="AD3" s="13">
        <v>184384.38000000003</v>
      </c>
      <c r="AE3" s="13">
        <v>1354290.88</v>
      </c>
      <c r="AF3" s="13">
        <v>0</v>
      </c>
      <c r="AG3" s="13">
        <v>174167.52000000002</v>
      </c>
      <c r="AH3" s="31">
        <f t="shared" ref="AH3:AH66" si="9">AB3+AC3+AD3+AE3+AF3</f>
        <v>2949304.65</v>
      </c>
      <c r="AI3" s="15">
        <f t="shared" ref="AI3:AI66" si="10">AB3+AE3+AG3</f>
        <v>2800685.85</v>
      </c>
      <c r="AJ3" s="9">
        <f t="shared" si="0"/>
        <v>741125.52000000048</v>
      </c>
      <c r="AK3" s="13">
        <f t="shared" si="1"/>
        <v>-356542.12000000011</v>
      </c>
      <c r="AL3" s="13">
        <f t="shared" si="2"/>
        <v>-551071.96</v>
      </c>
      <c r="AM3" s="9">
        <f t="shared" ref="AM3:AM66" si="11">Z3-R3</f>
        <v>-427072.2799999998</v>
      </c>
      <c r="AN3" s="9">
        <f t="shared" ref="AN3:AN66" si="12">AA3-S3</f>
        <v>-514147.04000000004</v>
      </c>
      <c r="AO3" s="9">
        <f t="shared" ref="AO3:AO66" si="13">AH3-Z3</f>
        <v>150745.12999999989</v>
      </c>
      <c r="AP3" s="9">
        <f t="shared" ref="AP3:AP66" si="14">AI3-AA3</f>
        <v>283730.93000000017</v>
      </c>
    </row>
    <row r="4" spans="1:42" x14ac:dyDescent="0.25">
      <c r="A4" s="3">
        <v>310030</v>
      </c>
      <c r="B4" s="3" t="s">
        <v>7</v>
      </c>
      <c r="C4" s="28" t="s">
        <v>8</v>
      </c>
      <c r="D4" s="5">
        <v>384328</v>
      </c>
      <c r="E4" s="9">
        <v>313126.60000000003</v>
      </c>
      <c r="F4" s="9">
        <v>1935917.79</v>
      </c>
      <c r="G4" s="31">
        <f t="shared" si="3"/>
        <v>2633372.39</v>
      </c>
      <c r="H4" s="5">
        <v>384328</v>
      </c>
      <c r="I4" s="9">
        <v>327856.00000000006</v>
      </c>
      <c r="J4" s="9">
        <v>2215591.56</v>
      </c>
      <c r="K4" s="31">
        <f t="shared" si="4"/>
        <v>2927775.56</v>
      </c>
      <c r="L4" s="7">
        <v>1088043</v>
      </c>
      <c r="M4" s="7">
        <v>80051.280000000013</v>
      </c>
      <c r="N4" s="7">
        <v>326514.71999999997</v>
      </c>
      <c r="O4" s="9">
        <v>2713978.1199999996</v>
      </c>
      <c r="P4" s="9">
        <v>0</v>
      </c>
      <c r="Q4" s="9">
        <v>263820.71999999997</v>
      </c>
      <c r="R4" s="32">
        <f t="shared" si="5"/>
        <v>4208587.1199999992</v>
      </c>
      <c r="S4" s="14">
        <f t="shared" si="6"/>
        <v>4065841.84</v>
      </c>
      <c r="T4" s="8">
        <v>1129352.1100000001</v>
      </c>
      <c r="U4" s="7">
        <v>80051.280000000013</v>
      </c>
      <c r="V4" s="9">
        <v>232200</v>
      </c>
      <c r="W4" s="9">
        <v>1282623.0699999998</v>
      </c>
      <c r="X4" s="9">
        <v>0</v>
      </c>
      <c r="Y4" s="9">
        <v>58127.520000000004</v>
      </c>
      <c r="Z4" s="31">
        <f t="shared" si="7"/>
        <v>2724226.46</v>
      </c>
      <c r="AA4" s="15">
        <f t="shared" si="8"/>
        <v>2470102.6999999997</v>
      </c>
      <c r="AB4" s="13">
        <v>1222901.71</v>
      </c>
      <c r="AC4" s="13">
        <v>79942.26999999999</v>
      </c>
      <c r="AD4" s="13">
        <v>216296.40000000002</v>
      </c>
      <c r="AE4" s="13">
        <v>1367361.48</v>
      </c>
      <c r="AF4" s="13">
        <v>0</v>
      </c>
      <c r="AG4" s="13">
        <v>204589.62000000002</v>
      </c>
      <c r="AH4" s="31">
        <f t="shared" si="9"/>
        <v>2886501.86</v>
      </c>
      <c r="AI4" s="15">
        <f t="shared" si="10"/>
        <v>2794852.81</v>
      </c>
      <c r="AJ4" s="9">
        <f t="shared" si="0"/>
        <v>294403.16999999993</v>
      </c>
      <c r="AK4" s="13">
        <f t="shared" si="1"/>
        <v>1280811.5599999991</v>
      </c>
      <c r="AL4" s="13">
        <f t="shared" si="2"/>
        <v>1138066.2799999998</v>
      </c>
      <c r="AM4" s="9">
        <f t="shared" si="11"/>
        <v>-1484360.6599999992</v>
      </c>
      <c r="AN4" s="9">
        <f t="shared" si="12"/>
        <v>-1595739.1400000001</v>
      </c>
      <c r="AO4" s="9">
        <f t="shared" si="13"/>
        <v>162275.39999999991</v>
      </c>
      <c r="AP4" s="9">
        <f t="shared" si="14"/>
        <v>324750.11000000034</v>
      </c>
    </row>
    <row r="5" spans="1:42" x14ac:dyDescent="0.25">
      <c r="A5" s="3">
        <v>310040</v>
      </c>
      <c r="B5" s="3" t="s">
        <v>9</v>
      </c>
      <c r="C5" s="28" t="s">
        <v>8</v>
      </c>
      <c r="D5" s="5">
        <v>113708</v>
      </c>
      <c r="E5" s="9">
        <v>46923.950000000004</v>
      </c>
      <c r="F5" s="9">
        <v>322168.95</v>
      </c>
      <c r="G5" s="31">
        <f t="shared" si="3"/>
        <v>482800.9</v>
      </c>
      <c r="H5" s="5">
        <v>113708</v>
      </c>
      <c r="I5" s="9">
        <v>58095.740000000013</v>
      </c>
      <c r="J5" s="9">
        <v>460445.97</v>
      </c>
      <c r="K5" s="31">
        <f t="shared" si="4"/>
        <v>632249.71</v>
      </c>
      <c r="L5" s="7">
        <v>329409.96000000014</v>
      </c>
      <c r="M5" s="7">
        <v>23764.320000000003</v>
      </c>
      <c r="N5" s="7">
        <v>74101.580000000016</v>
      </c>
      <c r="O5" s="9">
        <v>447702</v>
      </c>
      <c r="P5" s="9">
        <v>0</v>
      </c>
      <c r="Q5" s="9">
        <v>55950.240000000005</v>
      </c>
      <c r="R5" s="32">
        <f t="shared" si="5"/>
        <v>874977.8600000001</v>
      </c>
      <c r="S5" s="14">
        <f t="shared" si="6"/>
        <v>833062.20000000019</v>
      </c>
      <c r="T5" s="8">
        <v>346588.26999999996</v>
      </c>
      <c r="U5" s="7">
        <v>23764.199999999997</v>
      </c>
      <c r="V5" s="9">
        <v>77400</v>
      </c>
      <c r="W5" s="9">
        <v>330824.90000000002</v>
      </c>
      <c r="X5" s="9">
        <v>0</v>
      </c>
      <c r="Y5" s="9">
        <v>30547.199999999997</v>
      </c>
      <c r="Z5" s="31">
        <f t="shared" si="7"/>
        <v>778577.37</v>
      </c>
      <c r="AA5" s="15">
        <f t="shared" si="8"/>
        <v>707960.36999999988</v>
      </c>
      <c r="AB5" s="13">
        <v>417287.98999999987</v>
      </c>
      <c r="AC5" s="13">
        <v>23769.699999999997</v>
      </c>
      <c r="AD5" s="13">
        <v>69006.64</v>
      </c>
      <c r="AE5" s="13">
        <v>431371.5</v>
      </c>
      <c r="AF5" s="13">
        <v>0</v>
      </c>
      <c r="AG5" s="13">
        <v>65678.44</v>
      </c>
      <c r="AH5" s="31">
        <f t="shared" si="9"/>
        <v>941435.82999999984</v>
      </c>
      <c r="AI5" s="15">
        <f t="shared" si="10"/>
        <v>914337.92999999993</v>
      </c>
      <c r="AJ5" s="9">
        <f t="shared" si="0"/>
        <v>149448.80999999994</v>
      </c>
      <c r="AK5" s="13">
        <f t="shared" si="1"/>
        <v>242728.15000000014</v>
      </c>
      <c r="AL5" s="13">
        <f t="shared" si="2"/>
        <v>200812.49000000022</v>
      </c>
      <c r="AM5" s="9">
        <f t="shared" si="11"/>
        <v>-96400.490000000107</v>
      </c>
      <c r="AN5" s="9">
        <f t="shared" si="12"/>
        <v>-125101.83000000031</v>
      </c>
      <c r="AO5" s="9">
        <f t="shared" si="13"/>
        <v>162858.45999999985</v>
      </c>
      <c r="AP5" s="9">
        <f t="shared" si="14"/>
        <v>206377.56000000006</v>
      </c>
    </row>
    <row r="6" spans="1:42" x14ac:dyDescent="0.25">
      <c r="A6" s="3">
        <v>310050</v>
      </c>
      <c r="B6" s="3" t="s">
        <v>10</v>
      </c>
      <c r="C6" s="28" t="s">
        <v>11</v>
      </c>
      <c r="D6" s="5">
        <v>281848</v>
      </c>
      <c r="E6" s="9">
        <v>181560.05000000005</v>
      </c>
      <c r="F6" s="9">
        <v>1194767.05</v>
      </c>
      <c r="G6" s="31">
        <f t="shared" si="3"/>
        <v>1658175.1</v>
      </c>
      <c r="H6" s="5">
        <v>281848</v>
      </c>
      <c r="I6" s="9">
        <v>42809.64</v>
      </c>
      <c r="J6" s="9">
        <v>1351419.6400000001</v>
      </c>
      <c r="K6" s="31">
        <f t="shared" si="4"/>
        <v>1676077.2800000003</v>
      </c>
      <c r="L6" s="7">
        <v>0</v>
      </c>
      <c r="M6" s="7">
        <v>1128028.0799999998</v>
      </c>
      <c r="N6" s="7">
        <v>0</v>
      </c>
      <c r="O6" s="9">
        <v>1096000</v>
      </c>
      <c r="P6" s="9">
        <v>1128028.0799999998</v>
      </c>
      <c r="Q6" s="9">
        <v>0</v>
      </c>
      <c r="R6" s="32">
        <f t="shared" si="5"/>
        <v>3352056.16</v>
      </c>
      <c r="S6" s="14">
        <f t="shared" si="6"/>
        <v>1096000</v>
      </c>
      <c r="T6" s="8">
        <v>789908.33000000007</v>
      </c>
      <c r="U6" s="7">
        <v>56346.48</v>
      </c>
      <c r="V6" s="9">
        <v>193500</v>
      </c>
      <c r="W6" s="9">
        <v>576900</v>
      </c>
      <c r="X6" s="9">
        <v>1477.36</v>
      </c>
      <c r="Y6" s="9">
        <v>63355.3</v>
      </c>
      <c r="Z6" s="31">
        <f t="shared" si="7"/>
        <v>1618132.1700000002</v>
      </c>
      <c r="AA6" s="15">
        <f t="shared" si="8"/>
        <v>1430163.6300000001</v>
      </c>
      <c r="AB6" s="13">
        <v>899862.21</v>
      </c>
      <c r="AC6" s="13">
        <v>55255.719999999994</v>
      </c>
      <c r="AD6" s="13">
        <v>160406.84999999998</v>
      </c>
      <c r="AE6" s="13">
        <v>633656.5</v>
      </c>
      <c r="AF6" s="13">
        <v>0</v>
      </c>
      <c r="AG6" s="13">
        <v>150796.34999999998</v>
      </c>
      <c r="AH6" s="31">
        <f t="shared" si="9"/>
        <v>1749181.2799999998</v>
      </c>
      <c r="AI6" s="15">
        <f t="shared" si="10"/>
        <v>1684315.06</v>
      </c>
      <c r="AJ6" s="9">
        <f t="shared" si="0"/>
        <v>17902.180000000168</v>
      </c>
      <c r="AK6" s="13">
        <f t="shared" si="1"/>
        <v>1675978.88</v>
      </c>
      <c r="AL6" s="13">
        <f t="shared" si="2"/>
        <v>-580077.28000000026</v>
      </c>
      <c r="AM6" s="9">
        <f t="shared" si="11"/>
        <v>-1733923.99</v>
      </c>
      <c r="AN6" s="9">
        <f t="shared" si="12"/>
        <v>334163.63000000012</v>
      </c>
      <c r="AO6" s="9">
        <f t="shared" si="13"/>
        <v>131049.10999999964</v>
      </c>
      <c r="AP6" s="9">
        <f t="shared" si="14"/>
        <v>254151.42999999993</v>
      </c>
    </row>
    <row r="7" spans="1:42" x14ac:dyDescent="0.25">
      <c r="A7" s="3">
        <v>310060</v>
      </c>
      <c r="B7" s="3" t="s">
        <v>12</v>
      </c>
      <c r="C7" s="28" t="s">
        <v>13</v>
      </c>
      <c r="D7" s="5">
        <v>406672</v>
      </c>
      <c r="E7" s="9">
        <v>147148.75</v>
      </c>
      <c r="F7" s="9">
        <v>2489514.75</v>
      </c>
      <c r="G7" s="31">
        <f t="shared" si="3"/>
        <v>3043335.5</v>
      </c>
      <c r="H7" s="5">
        <v>406672</v>
      </c>
      <c r="I7" s="9">
        <v>124273.07</v>
      </c>
      <c r="J7" s="9">
        <v>1942732.07</v>
      </c>
      <c r="K7" s="31">
        <f t="shared" si="4"/>
        <v>2473677.14</v>
      </c>
      <c r="L7" s="7">
        <v>0</v>
      </c>
      <c r="M7" s="7">
        <v>1581980.9500000002</v>
      </c>
      <c r="N7" s="7">
        <v>0</v>
      </c>
      <c r="O7" s="9">
        <v>1229502</v>
      </c>
      <c r="P7" s="9">
        <v>1581980.9500000002</v>
      </c>
      <c r="Q7" s="9">
        <v>0</v>
      </c>
      <c r="R7" s="32">
        <f t="shared" si="5"/>
        <v>4393463.9000000004</v>
      </c>
      <c r="S7" s="14">
        <f t="shared" si="6"/>
        <v>1229502</v>
      </c>
      <c r="T7" s="8">
        <v>1175098.92</v>
      </c>
      <c r="U7" s="7">
        <v>81723.240000000034</v>
      </c>
      <c r="V7" s="9">
        <v>270900</v>
      </c>
      <c r="W7" s="9">
        <v>908958.4</v>
      </c>
      <c r="X7" s="9">
        <v>0</v>
      </c>
      <c r="Y7" s="9">
        <v>59620.679999999993</v>
      </c>
      <c r="Z7" s="31">
        <f t="shared" si="7"/>
        <v>2436680.56</v>
      </c>
      <c r="AA7" s="15">
        <f t="shared" si="8"/>
        <v>2143678</v>
      </c>
      <c r="AB7" s="13">
        <v>1266289.32</v>
      </c>
      <c r="AC7" s="13">
        <v>79454.27</v>
      </c>
      <c r="AD7" s="13">
        <v>216462.68</v>
      </c>
      <c r="AE7" s="13">
        <v>1002535.29</v>
      </c>
      <c r="AF7" s="13">
        <v>0</v>
      </c>
      <c r="AG7" s="13">
        <v>199847.55</v>
      </c>
      <c r="AH7" s="31">
        <f t="shared" si="9"/>
        <v>2564741.56</v>
      </c>
      <c r="AI7" s="15">
        <f t="shared" si="10"/>
        <v>2468672.16</v>
      </c>
      <c r="AJ7" s="9">
        <f t="shared" si="0"/>
        <v>-569658.35999999987</v>
      </c>
      <c r="AK7" s="13">
        <f t="shared" si="1"/>
        <v>1919786.7600000002</v>
      </c>
      <c r="AL7" s="13">
        <f t="shared" si="2"/>
        <v>-1244175.1400000001</v>
      </c>
      <c r="AM7" s="9">
        <f t="shared" si="11"/>
        <v>-1956783.3400000003</v>
      </c>
      <c r="AN7" s="9">
        <f t="shared" si="12"/>
        <v>914176</v>
      </c>
      <c r="AO7" s="9">
        <f t="shared" si="13"/>
        <v>128061</v>
      </c>
      <c r="AP7" s="9">
        <f t="shared" si="14"/>
        <v>324994.16000000015</v>
      </c>
    </row>
    <row r="8" spans="1:42" x14ac:dyDescent="0.25">
      <c r="A8" s="3">
        <v>310070</v>
      </c>
      <c r="B8" s="3" t="s">
        <v>14</v>
      </c>
      <c r="C8" s="28" t="s">
        <v>15</v>
      </c>
      <c r="D8" s="5">
        <v>57708</v>
      </c>
      <c r="E8" s="9">
        <v>77864.800000000032</v>
      </c>
      <c r="F8" s="9">
        <v>305000.80000000005</v>
      </c>
      <c r="G8" s="31">
        <f t="shared" si="3"/>
        <v>440573.60000000009</v>
      </c>
      <c r="H8" s="5">
        <v>57708</v>
      </c>
      <c r="I8" s="9">
        <v>13657.920000000002</v>
      </c>
      <c r="J8" s="9">
        <v>190977.91999999998</v>
      </c>
      <c r="K8" s="31">
        <f t="shared" si="4"/>
        <v>262343.83999999997</v>
      </c>
      <c r="L8" s="7">
        <v>215625.59999999995</v>
      </c>
      <c r="M8" s="7">
        <v>11894.039999999999</v>
      </c>
      <c r="N8" s="7">
        <v>47912.26</v>
      </c>
      <c r="O8" s="9">
        <v>177679</v>
      </c>
      <c r="P8" s="9">
        <v>0</v>
      </c>
      <c r="Q8" s="9">
        <v>15354.82</v>
      </c>
      <c r="R8" s="32">
        <f t="shared" si="5"/>
        <v>453110.89999999997</v>
      </c>
      <c r="S8" s="14">
        <f t="shared" si="6"/>
        <v>408659.42</v>
      </c>
      <c r="T8" s="8">
        <v>254165.28000000003</v>
      </c>
      <c r="U8" s="7">
        <v>11894.160000000002</v>
      </c>
      <c r="V8" s="9">
        <v>38700</v>
      </c>
      <c r="W8" s="9">
        <v>133512</v>
      </c>
      <c r="X8" s="9">
        <v>0</v>
      </c>
      <c r="Y8" s="9">
        <v>14435.160000000002</v>
      </c>
      <c r="Z8" s="31">
        <f t="shared" si="7"/>
        <v>438271.44</v>
      </c>
      <c r="AA8" s="15">
        <f t="shared" si="8"/>
        <v>402112.44</v>
      </c>
      <c r="AB8" s="13">
        <v>222698.33</v>
      </c>
      <c r="AC8" s="13">
        <v>11823.209999999997</v>
      </c>
      <c r="AD8" s="13">
        <v>32693.16</v>
      </c>
      <c r="AE8" s="13">
        <v>196861.5</v>
      </c>
      <c r="AF8" s="13">
        <v>0</v>
      </c>
      <c r="AG8" s="13">
        <v>31141.94</v>
      </c>
      <c r="AH8" s="31">
        <f t="shared" si="9"/>
        <v>464076.19999999995</v>
      </c>
      <c r="AI8" s="15">
        <f t="shared" si="10"/>
        <v>450701.76999999996</v>
      </c>
      <c r="AJ8" s="9">
        <f t="shared" si="0"/>
        <v>-178229.76000000013</v>
      </c>
      <c r="AK8" s="13">
        <f t="shared" si="1"/>
        <v>190767.06</v>
      </c>
      <c r="AL8" s="13">
        <f t="shared" si="2"/>
        <v>146315.58000000002</v>
      </c>
      <c r="AM8" s="9">
        <f t="shared" si="11"/>
        <v>-14839.459999999963</v>
      </c>
      <c r="AN8" s="9">
        <f t="shared" si="12"/>
        <v>-6546.9799999999814</v>
      </c>
      <c r="AO8" s="9">
        <f t="shared" si="13"/>
        <v>25804.759999999951</v>
      </c>
      <c r="AP8" s="9">
        <f t="shared" si="14"/>
        <v>48589.329999999958</v>
      </c>
    </row>
    <row r="9" spans="1:42" x14ac:dyDescent="0.25">
      <c r="A9" s="3">
        <v>310080</v>
      </c>
      <c r="B9" s="3" t="s">
        <v>16</v>
      </c>
      <c r="C9" s="28" t="s">
        <v>17</v>
      </c>
      <c r="D9" s="5">
        <v>123368</v>
      </c>
      <c r="E9" s="9">
        <v>236095.70000000007</v>
      </c>
      <c r="F9" s="9">
        <v>655741.70000000007</v>
      </c>
      <c r="G9" s="31">
        <f t="shared" si="3"/>
        <v>1015205.4000000001</v>
      </c>
      <c r="H9" s="5">
        <v>123368</v>
      </c>
      <c r="I9" s="9">
        <v>283733.84000000003</v>
      </c>
      <c r="J9" s="9">
        <v>734563.84000000008</v>
      </c>
      <c r="K9" s="31">
        <f t="shared" si="4"/>
        <v>1141665.6800000002</v>
      </c>
      <c r="L9" s="7">
        <v>339307.59999999986</v>
      </c>
      <c r="M9" s="7">
        <v>26691.720000000005</v>
      </c>
      <c r="N9" s="7">
        <v>220238.6</v>
      </c>
      <c r="O9" s="9">
        <v>593158</v>
      </c>
      <c r="P9" s="9">
        <v>0</v>
      </c>
      <c r="Q9" s="9">
        <v>200887.67999999999</v>
      </c>
      <c r="R9" s="32">
        <f t="shared" si="5"/>
        <v>1179395.92</v>
      </c>
      <c r="S9" s="14">
        <f t="shared" si="6"/>
        <v>1133353.2799999998</v>
      </c>
      <c r="T9" s="8">
        <v>386753.39999999997</v>
      </c>
      <c r="U9" s="7">
        <v>26691.599999999995</v>
      </c>
      <c r="V9" s="9">
        <v>77400</v>
      </c>
      <c r="W9" s="9">
        <v>400468.4</v>
      </c>
      <c r="X9" s="9">
        <v>7524.72</v>
      </c>
      <c r="Y9" s="9">
        <v>46569.040000000008</v>
      </c>
      <c r="Z9" s="31">
        <f t="shared" si="7"/>
        <v>898838.11999999988</v>
      </c>
      <c r="AA9" s="15">
        <f t="shared" si="8"/>
        <v>833790.84000000008</v>
      </c>
      <c r="AB9" s="13">
        <v>396127.97</v>
      </c>
      <c r="AC9" s="13">
        <v>27078.910000000011</v>
      </c>
      <c r="AD9" s="13">
        <v>70377.300000000017</v>
      </c>
      <c r="AE9" s="13">
        <v>487514.5</v>
      </c>
      <c r="AF9" s="13">
        <v>0</v>
      </c>
      <c r="AG9" s="13">
        <v>68210.080000000002</v>
      </c>
      <c r="AH9" s="31">
        <f t="shared" si="9"/>
        <v>981098.68</v>
      </c>
      <c r="AI9" s="15">
        <f t="shared" si="10"/>
        <v>951852.54999999993</v>
      </c>
      <c r="AJ9" s="9">
        <f t="shared" si="0"/>
        <v>126460.28000000003</v>
      </c>
      <c r="AK9" s="13">
        <f t="shared" si="1"/>
        <v>37730.239999999758</v>
      </c>
      <c r="AL9" s="13">
        <f t="shared" si="2"/>
        <v>-8312.4000000003725</v>
      </c>
      <c r="AM9" s="9">
        <f t="shared" si="11"/>
        <v>-280557.80000000005</v>
      </c>
      <c r="AN9" s="9">
        <f t="shared" si="12"/>
        <v>-299562.43999999971</v>
      </c>
      <c r="AO9" s="9">
        <f t="shared" si="13"/>
        <v>82260.560000000172</v>
      </c>
      <c r="AP9" s="9">
        <f t="shared" si="14"/>
        <v>118061.70999999985</v>
      </c>
    </row>
    <row r="10" spans="1:42" x14ac:dyDescent="0.25">
      <c r="A10" s="3">
        <v>310090</v>
      </c>
      <c r="B10" s="3" t="s">
        <v>18</v>
      </c>
      <c r="C10" s="28" t="s">
        <v>19</v>
      </c>
      <c r="D10" s="5">
        <v>542164</v>
      </c>
      <c r="E10" s="9">
        <v>431613.99999999994</v>
      </c>
      <c r="F10" s="9">
        <v>3321673</v>
      </c>
      <c r="G10" s="31">
        <f t="shared" si="3"/>
        <v>4295451</v>
      </c>
      <c r="H10" s="5">
        <v>542164</v>
      </c>
      <c r="I10" s="9">
        <v>453829.62999999995</v>
      </c>
      <c r="J10" s="9">
        <v>2682214.63</v>
      </c>
      <c r="K10" s="31">
        <f t="shared" si="4"/>
        <v>3678208.26</v>
      </c>
      <c r="L10" s="7">
        <v>1583622.4800000002</v>
      </c>
      <c r="M10" s="7">
        <v>114281.64</v>
      </c>
      <c r="N10" s="7">
        <v>419548.39999999997</v>
      </c>
      <c r="O10" s="9">
        <v>1827630.7999999998</v>
      </c>
      <c r="P10" s="9">
        <v>0</v>
      </c>
      <c r="Q10" s="9">
        <v>352519.99999999994</v>
      </c>
      <c r="R10" s="32">
        <f t="shared" si="5"/>
        <v>3945083.32</v>
      </c>
      <c r="S10" s="14">
        <f t="shared" si="6"/>
        <v>3763773.2800000003</v>
      </c>
      <c r="T10" s="8">
        <v>1584620.8499999999</v>
      </c>
      <c r="U10" s="7">
        <v>114281.64</v>
      </c>
      <c r="V10" s="9">
        <v>309600</v>
      </c>
      <c r="W10" s="9">
        <v>776405.81</v>
      </c>
      <c r="X10" s="9">
        <v>176120.54</v>
      </c>
      <c r="Y10" s="9">
        <v>57998.719999999994</v>
      </c>
      <c r="Z10" s="31">
        <f t="shared" si="7"/>
        <v>2961028.84</v>
      </c>
      <c r="AA10" s="15">
        <f t="shared" si="8"/>
        <v>2419025.3800000004</v>
      </c>
      <c r="AB10" s="13">
        <v>1739232.1099999999</v>
      </c>
      <c r="AC10" s="13">
        <v>114707.11999999997</v>
      </c>
      <c r="AD10" s="13">
        <v>279803.83999999997</v>
      </c>
      <c r="AE10" s="13">
        <v>1520094.81</v>
      </c>
      <c r="AF10" s="13">
        <v>73879.81</v>
      </c>
      <c r="AG10" s="13">
        <v>260092.63999999998</v>
      </c>
      <c r="AH10" s="31">
        <f t="shared" si="9"/>
        <v>3727717.69</v>
      </c>
      <c r="AI10" s="15">
        <f t="shared" si="10"/>
        <v>3519419.56</v>
      </c>
      <c r="AJ10" s="9">
        <f t="shared" si="0"/>
        <v>-617242.74000000022</v>
      </c>
      <c r="AK10" s="13">
        <f t="shared" si="1"/>
        <v>266875.06000000006</v>
      </c>
      <c r="AL10" s="13">
        <f t="shared" si="2"/>
        <v>85565.020000000484</v>
      </c>
      <c r="AM10" s="9">
        <f t="shared" si="11"/>
        <v>-984054.48</v>
      </c>
      <c r="AN10" s="9">
        <f t="shared" si="12"/>
        <v>-1344747.9</v>
      </c>
      <c r="AO10" s="9">
        <f t="shared" si="13"/>
        <v>766688.85000000009</v>
      </c>
      <c r="AP10" s="9">
        <f t="shared" si="14"/>
        <v>1100394.1799999997</v>
      </c>
    </row>
    <row r="11" spans="1:42" x14ac:dyDescent="0.25">
      <c r="A11" s="3">
        <v>310100</v>
      </c>
      <c r="B11" s="3" t="s">
        <v>20</v>
      </c>
      <c r="C11" s="28" t="s">
        <v>19</v>
      </c>
      <c r="D11" s="5">
        <v>378364</v>
      </c>
      <c r="E11" s="9">
        <v>540981</v>
      </c>
      <c r="F11" s="9">
        <v>2538977</v>
      </c>
      <c r="G11" s="31">
        <f t="shared" si="3"/>
        <v>3458322</v>
      </c>
      <c r="H11" s="5">
        <v>378364</v>
      </c>
      <c r="I11" s="9">
        <v>324472.48000000004</v>
      </c>
      <c r="J11" s="9">
        <v>2111602.48</v>
      </c>
      <c r="K11" s="31">
        <f t="shared" si="4"/>
        <v>2814438.96</v>
      </c>
      <c r="L11" s="7">
        <v>0</v>
      </c>
      <c r="M11" s="7">
        <v>1836195.4800000002</v>
      </c>
      <c r="N11" s="7">
        <v>0</v>
      </c>
      <c r="O11" s="9">
        <v>1478302</v>
      </c>
      <c r="P11" s="9">
        <v>1836195.4800000002</v>
      </c>
      <c r="Q11" s="9">
        <v>0</v>
      </c>
      <c r="R11" s="32">
        <f t="shared" si="5"/>
        <v>5150692.9600000009</v>
      </c>
      <c r="S11" s="14">
        <f t="shared" si="6"/>
        <v>1478302</v>
      </c>
      <c r="T11" s="8">
        <v>1171827.3400000001</v>
      </c>
      <c r="U11" s="7">
        <v>80556.960000000006</v>
      </c>
      <c r="V11" s="9">
        <v>270900</v>
      </c>
      <c r="W11" s="9">
        <v>1139354</v>
      </c>
      <c r="X11" s="9">
        <v>0</v>
      </c>
      <c r="Y11" s="9">
        <v>103529.08999999998</v>
      </c>
      <c r="Z11" s="31">
        <f t="shared" si="7"/>
        <v>2662638.2999999998</v>
      </c>
      <c r="AA11" s="15">
        <f t="shared" si="8"/>
        <v>2414710.4299999997</v>
      </c>
      <c r="AB11" s="13">
        <v>1322152.5399999998</v>
      </c>
      <c r="AC11" s="13">
        <v>81195.180000000008</v>
      </c>
      <c r="AD11" s="13">
        <v>254957.56999999998</v>
      </c>
      <c r="AE11" s="13">
        <v>1268740.82</v>
      </c>
      <c r="AF11" s="13">
        <v>0</v>
      </c>
      <c r="AG11" s="13">
        <v>243579.83999999997</v>
      </c>
      <c r="AH11" s="31">
        <f t="shared" si="9"/>
        <v>2927046.11</v>
      </c>
      <c r="AI11" s="15">
        <f t="shared" si="10"/>
        <v>2834473.1999999997</v>
      </c>
      <c r="AJ11" s="9">
        <f t="shared" si="0"/>
        <v>-643883.04</v>
      </c>
      <c r="AK11" s="13">
        <f t="shared" si="1"/>
        <v>2336254.0000000009</v>
      </c>
      <c r="AL11" s="13">
        <f t="shared" si="2"/>
        <v>-1336136.96</v>
      </c>
      <c r="AM11" s="9">
        <f t="shared" si="11"/>
        <v>-2488054.6600000011</v>
      </c>
      <c r="AN11" s="9">
        <f t="shared" si="12"/>
        <v>936408.4299999997</v>
      </c>
      <c r="AO11" s="9">
        <f t="shared" si="13"/>
        <v>264407.81000000006</v>
      </c>
      <c r="AP11" s="9">
        <f t="shared" si="14"/>
        <v>419762.77</v>
      </c>
    </row>
    <row r="12" spans="1:42" x14ac:dyDescent="0.25">
      <c r="A12" s="3">
        <v>310110</v>
      </c>
      <c r="B12" s="3" t="s">
        <v>21</v>
      </c>
      <c r="C12" s="28" t="s">
        <v>13</v>
      </c>
      <c r="D12" s="5">
        <v>719684</v>
      </c>
      <c r="E12" s="9">
        <v>661405.85000000021</v>
      </c>
      <c r="F12" s="9">
        <v>2102715.85</v>
      </c>
      <c r="G12" s="31">
        <f t="shared" si="3"/>
        <v>3483805.7</v>
      </c>
      <c r="H12" s="5">
        <v>719684</v>
      </c>
      <c r="I12" s="9">
        <v>422187.55999999988</v>
      </c>
      <c r="J12" s="9">
        <v>2601301.5599999996</v>
      </c>
      <c r="K12" s="31">
        <f t="shared" si="4"/>
        <v>3743173.1199999992</v>
      </c>
      <c r="L12" s="7">
        <v>2033092.0800000003</v>
      </c>
      <c r="M12" s="7">
        <v>149743.67999999999</v>
      </c>
      <c r="N12" s="7">
        <v>438643.51999999996</v>
      </c>
      <c r="O12" s="9">
        <v>2481714</v>
      </c>
      <c r="P12" s="9">
        <v>0</v>
      </c>
      <c r="Q12" s="9">
        <v>333098.87999999995</v>
      </c>
      <c r="R12" s="32">
        <f t="shared" si="5"/>
        <v>5103193.28</v>
      </c>
      <c r="S12" s="14">
        <f t="shared" si="6"/>
        <v>4847904.96</v>
      </c>
      <c r="T12" s="8">
        <v>1972836.0199999996</v>
      </c>
      <c r="U12" s="7">
        <v>149743.56000000003</v>
      </c>
      <c r="V12" s="9">
        <v>348300</v>
      </c>
      <c r="W12" s="9">
        <v>1342309.4</v>
      </c>
      <c r="X12" s="9">
        <v>0</v>
      </c>
      <c r="Y12" s="9">
        <v>116796.95999999998</v>
      </c>
      <c r="Z12" s="31">
        <f t="shared" si="7"/>
        <v>3813188.9799999995</v>
      </c>
      <c r="AA12" s="15">
        <f t="shared" si="8"/>
        <v>3431942.3799999994</v>
      </c>
      <c r="AB12" s="13">
        <v>1946545.8399999999</v>
      </c>
      <c r="AC12" s="13">
        <v>149465.48000000004</v>
      </c>
      <c r="AD12" s="13">
        <v>250204.31999999998</v>
      </c>
      <c r="AE12" s="13">
        <v>1606031.5</v>
      </c>
      <c r="AF12" s="13">
        <v>0</v>
      </c>
      <c r="AG12" s="13">
        <v>230641.47</v>
      </c>
      <c r="AH12" s="31">
        <f t="shared" si="9"/>
        <v>3952247.1399999997</v>
      </c>
      <c r="AI12" s="15">
        <f t="shared" si="10"/>
        <v>3783218.81</v>
      </c>
      <c r="AJ12" s="9">
        <f t="shared" si="0"/>
        <v>259367.41999999899</v>
      </c>
      <c r="AK12" s="13">
        <f t="shared" si="1"/>
        <v>1360020.1600000011</v>
      </c>
      <c r="AL12" s="13">
        <f t="shared" si="2"/>
        <v>1104731.8400000008</v>
      </c>
      <c r="AM12" s="9">
        <f t="shared" si="11"/>
        <v>-1290004.3000000007</v>
      </c>
      <c r="AN12" s="9">
        <f t="shared" si="12"/>
        <v>-1415962.5800000005</v>
      </c>
      <c r="AO12" s="9">
        <f t="shared" si="13"/>
        <v>139058.16000000015</v>
      </c>
      <c r="AP12" s="9">
        <f t="shared" si="14"/>
        <v>351276.43000000063</v>
      </c>
    </row>
    <row r="13" spans="1:42" x14ac:dyDescent="0.25">
      <c r="A13" s="3">
        <v>310120</v>
      </c>
      <c r="B13" s="3" t="s">
        <v>22</v>
      </c>
      <c r="C13" s="28" t="s">
        <v>23</v>
      </c>
      <c r="D13" s="5">
        <v>174272</v>
      </c>
      <c r="E13" s="9">
        <v>141709.60000000003</v>
      </c>
      <c r="F13" s="9">
        <v>781123.60000000009</v>
      </c>
      <c r="G13" s="31">
        <f t="shared" si="3"/>
        <v>1097105.2000000002</v>
      </c>
      <c r="H13" s="5">
        <v>174272</v>
      </c>
      <c r="I13" s="9">
        <v>46884.55</v>
      </c>
      <c r="J13" s="9">
        <v>801555.54</v>
      </c>
      <c r="K13" s="31">
        <f t="shared" si="4"/>
        <v>1022712.0900000001</v>
      </c>
      <c r="L13" s="7">
        <v>424685.46999999991</v>
      </c>
      <c r="M13" s="7">
        <v>35717.87999999999</v>
      </c>
      <c r="N13" s="7">
        <v>57792.880000000005</v>
      </c>
      <c r="O13" s="9">
        <v>415794</v>
      </c>
      <c r="P13" s="9">
        <v>0</v>
      </c>
      <c r="Q13" s="9">
        <v>37617.279999999999</v>
      </c>
      <c r="R13" s="32">
        <f t="shared" si="5"/>
        <v>933990.23</v>
      </c>
      <c r="S13" s="14">
        <f t="shared" si="6"/>
        <v>878096.75</v>
      </c>
      <c r="T13" s="8">
        <v>445137.92000000004</v>
      </c>
      <c r="U13" s="7">
        <v>35717.760000000002</v>
      </c>
      <c r="V13" s="9">
        <v>77400</v>
      </c>
      <c r="W13" s="9">
        <v>359406.4</v>
      </c>
      <c r="X13" s="9">
        <v>0</v>
      </c>
      <c r="Y13" s="9">
        <v>24174.639999999996</v>
      </c>
      <c r="Z13" s="31">
        <f t="shared" si="7"/>
        <v>917662.08000000007</v>
      </c>
      <c r="AA13" s="15">
        <f t="shared" si="8"/>
        <v>828718.96000000008</v>
      </c>
      <c r="AB13" s="13">
        <v>455803.4</v>
      </c>
      <c r="AC13" s="13">
        <v>35423.289999999994</v>
      </c>
      <c r="AD13" s="13">
        <v>58736.3</v>
      </c>
      <c r="AE13" s="13">
        <v>485400.5</v>
      </c>
      <c r="AF13" s="13">
        <v>0</v>
      </c>
      <c r="AG13" s="13">
        <v>55150.100000000006</v>
      </c>
      <c r="AH13" s="31">
        <f t="shared" si="9"/>
        <v>1035363.49</v>
      </c>
      <c r="AI13" s="15">
        <f t="shared" si="10"/>
        <v>996354</v>
      </c>
      <c r="AJ13" s="9">
        <f t="shared" si="0"/>
        <v>-74393.110000000102</v>
      </c>
      <c r="AK13" s="13">
        <f t="shared" si="1"/>
        <v>-88721.860000000102</v>
      </c>
      <c r="AL13" s="13">
        <f t="shared" si="2"/>
        <v>-144615.34000000008</v>
      </c>
      <c r="AM13" s="9">
        <f t="shared" si="11"/>
        <v>-16328.149999999907</v>
      </c>
      <c r="AN13" s="9">
        <f t="shared" si="12"/>
        <v>-49377.789999999921</v>
      </c>
      <c r="AO13" s="9">
        <f t="shared" si="13"/>
        <v>117701.40999999992</v>
      </c>
      <c r="AP13" s="9">
        <f t="shared" si="14"/>
        <v>167635.03999999992</v>
      </c>
    </row>
    <row r="14" spans="1:42" x14ac:dyDescent="0.25">
      <c r="A14" s="3">
        <v>310130</v>
      </c>
      <c r="B14" s="3" t="s">
        <v>24</v>
      </c>
      <c r="C14" s="28" t="s">
        <v>23</v>
      </c>
      <c r="D14" s="5">
        <v>77168</v>
      </c>
      <c r="E14" s="9">
        <v>79323.949999999983</v>
      </c>
      <c r="F14" s="9">
        <v>463187.94999999995</v>
      </c>
      <c r="G14" s="31">
        <f t="shared" si="3"/>
        <v>619679.89999999991</v>
      </c>
      <c r="H14" s="5">
        <v>77168</v>
      </c>
      <c r="I14" s="9">
        <v>78860.36</v>
      </c>
      <c r="J14" s="9">
        <v>400930.36</v>
      </c>
      <c r="K14" s="31">
        <f t="shared" si="4"/>
        <v>556958.71999999997</v>
      </c>
      <c r="L14" s="7">
        <v>0</v>
      </c>
      <c r="M14" s="7">
        <v>363429.84</v>
      </c>
      <c r="N14" s="7">
        <v>0</v>
      </c>
      <c r="O14" s="9">
        <v>217279</v>
      </c>
      <c r="P14" s="9">
        <v>363429.84</v>
      </c>
      <c r="Q14" s="9">
        <v>0</v>
      </c>
      <c r="R14" s="32">
        <f t="shared" si="5"/>
        <v>944138.68000000017</v>
      </c>
      <c r="S14" s="14">
        <f t="shared" si="6"/>
        <v>217279</v>
      </c>
      <c r="T14" s="8">
        <v>228726.95999999996</v>
      </c>
      <c r="U14" s="7">
        <v>15910.320000000002</v>
      </c>
      <c r="V14" s="9">
        <v>38700</v>
      </c>
      <c r="W14" s="9">
        <v>173582.4</v>
      </c>
      <c r="X14" s="9">
        <v>17124.440000000002</v>
      </c>
      <c r="Y14" s="9">
        <v>12106.690000000002</v>
      </c>
      <c r="Z14" s="31">
        <f t="shared" si="7"/>
        <v>474044.11999999994</v>
      </c>
      <c r="AA14" s="15">
        <f t="shared" si="8"/>
        <v>414416.05</v>
      </c>
      <c r="AB14" s="13">
        <v>234840.41000000006</v>
      </c>
      <c r="AC14" s="13">
        <v>15817.590000000002</v>
      </c>
      <c r="AD14" s="13">
        <v>30573.68</v>
      </c>
      <c r="AE14" s="13">
        <v>209857.7</v>
      </c>
      <c r="AF14" s="13">
        <v>12235.650000000001</v>
      </c>
      <c r="AG14" s="13">
        <v>28854.760000000002</v>
      </c>
      <c r="AH14" s="31">
        <f t="shared" si="9"/>
        <v>503325.03000000009</v>
      </c>
      <c r="AI14" s="15">
        <f t="shared" si="10"/>
        <v>473552.87000000011</v>
      </c>
      <c r="AJ14" s="9">
        <f t="shared" si="0"/>
        <v>-62721.179999999935</v>
      </c>
      <c r="AK14" s="13">
        <f t="shared" si="1"/>
        <v>387179.9600000002</v>
      </c>
      <c r="AL14" s="13">
        <f t="shared" si="2"/>
        <v>-339679.72</v>
      </c>
      <c r="AM14" s="9">
        <f t="shared" si="11"/>
        <v>-470094.56000000023</v>
      </c>
      <c r="AN14" s="9">
        <f t="shared" si="12"/>
        <v>197137.05</v>
      </c>
      <c r="AO14" s="9">
        <f t="shared" si="13"/>
        <v>29280.910000000149</v>
      </c>
      <c r="AP14" s="9">
        <f t="shared" si="14"/>
        <v>59136.820000000123</v>
      </c>
    </row>
    <row r="15" spans="1:42" x14ac:dyDescent="0.25">
      <c r="A15" s="3">
        <v>310140</v>
      </c>
      <c r="B15" s="3" t="s">
        <v>25</v>
      </c>
      <c r="C15" s="28" t="s">
        <v>23</v>
      </c>
      <c r="D15" s="5">
        <v>79040</v>
      </c>
      <c r="E15" s="9">
        <v>22780.049999999996</v>
      </c>
      <c r="F15" s="9">
        <v>74780.049999999988</v>
      </c>
      <c r="G15" s="31">
        <f t="shared" si="3"/>
        <v>176600.09999999998</v>
      </c>
      <c r="H15" s="5">
        <v>79040</v>
      </c>
      <c r="I15" s="9">
        <v>5508.03</v>
      </c>
      <c r="J15" s="9">
        <v>102508.03</v>
      </c>
      <c r="K15" s="31">
        <f t="shared" si="4"/>
        <v>187056.06</v>
      </c>
      <c r="L15" s="7">
        <v>165212.09999999998</v>
      </c>
      <c r="M15" s="7">
        <v>17891.64</v>
      </c>
      <c r="N15" s="7">
        <v>26960.720000000001</v>
      </c>
      <c r="O15" s="9">
        <v>114800</v>
      </c>
      <c r="P15" s="9">
        <v>0</v>
      </c>
      <c r="Q15" s="9">
        <v>14228.439999999999</v>
      </c>
      <c r="R15" s="32">
        <f t="shared" si="5"/>
        <v>324864.45999999996</v>
      </c>
      <c r="S15" s="14">
        <f t="shared" si="6"/>
        <v>294240.53999999998</v>
      </c>
      <c r="T15" s="8">
        <v>138360.40999999997</v>
      </c>
      <c r="U15" s="7">
        <v>17891.64</v>
      </c>
      <c r="V15" s="9">
        <v>38700</v>
      </c>
      <c r="W15" s="9">
        <v>119546.4</v>
      </c>
      <c r="X15" s="9">
        <v>0</v>
      </c>
      <c r="Y15" s="9">
        <v>11416.519999999997</v>
      </c>
      <c r="Z15" s="31">
        <f t="shared" si="7"/>
        <v>314498.44999999995</v>
      </c>
      <c r="AA15" s="15">
        <f t="shared" si="8"/>
        <v>269323.32999999996</v>
      </c>
      <c r="AB15" s="13">
        <v>234482.93999999997</v>
      </c>
      <c r="AC15" s="13">
        <v>17935.310000000001</v>
      </c>
      <c r="AD15" s="13">
        <v>31892.680000000008</v>
      </c>
      <c r="AE15" s="13">
        <v>200214.5</v>
      </c>
      <c r="AF15" s="13">
        <v>0</v>
      </c>
      <c r="AG15" s="13">
        <v>29328.810000000005</v>
      </c>
      <c r="AH15" s="31">
        <f t="shared" si="9"/>
        <v>484525.43</v>
      </c>
      <c r="AI15" s="15">
        <f t="shared" si="10"/>
        <v>464026.24999999994</v>
      </c>
      <c r="AJ15" s="9">
        <f t="shared" si="0"/>
        <v>10455.960000000021</v>
      </c>
      <c r="AK15" s="13">
        <f t="shared" si="1"/>
        <v>137808.39999999997</v>
      </c>
      <c r="AL15" s="13">
        <f t="shared" si="2"/>
        <v>107184.47999999998</v>
      </c>
      <c r="AM15" s="9">
        <f t="shared" si="11"/>
        <v>-10366.010000000009</v>
      </c>
      <c r="AN15" s="9">
        <f t="shared" si="12"/>
        <v>-24917.210000000021</v>
      </c>
      <c r="AO15" s="9">
        <f t="shared" si="13"/>
        <v>170026.98000000004</v>
      </c>
      <c r="AP15" s="9">
        <f t="shared" si="14"/>
        <v>194702.91999999998</v>
      </c>
    </row>
    <row r="16" spans="1:42" x14ac:dyDescent="0.25">
      <c r="A16" s="3">
        <v>310150</v>
      </c>
      <c r="B16" s="3" t="s">
        <v>26</v>
      </c>
      <c r="C16" s="28" t="s">
        <v>27</v>
      </c>
      <c r="D16" s="5">
        <v>930670</v>
      </c>
      <c r="E16" s="9">
        <v>259431.99999999997</v>
      </c>
      <c r="F16" s="9">
        <v>2045396</v>
      </c>
      <c r="G16" s="31">
        <f t="shared" si="3"/>
        <v>3235498</v>
      </c>
      <c r="H16" s="5">
        <v>930670</v>
      </c>
      <c r="I16" s="9">
        <v>375793.04</v>
      </c>
      <c r="J16" s="9">
        <v>1865933.04</v>
      </c>
      <c r="K16" s="31">
        <f t="shared" si="4"/>
        <v>3172396.08</v>
      </c>
      <c r="L16" s="7">
        <v>1592845.7999999996</v>
      </c>
      <c r="M16" s="7">
        <v>210403.92</v>
      </c>
      <c r="N16" s="7">
        <v>344307.43999999994</v>
      </c>
      <c r="O16" s="9">
        <v>1625241.7799999998</v>
      </c>
      <c r="P16" s="9">
        <v>0</v>
      </c>
      <c r="Q16" s="9">
        <v>284258.07999999996</v>
      </c>
      <c r="R16" s="32">
        <f t="shared" si="5"/>
        <v>3772798.939999999</v>
      </c>
      <c r="S16" s="14">
        <f t="shared" si="6"/>
        <v>3502345.6599999992</v>
      </c>
      <c r="T16" s="8">
        <v>1436285.6899999997</v>
      </c>
      <c r="U16" s="7">
        <v>210403.79999999996</v>
      </c>
      <c r="V16" s="9">
        <v>270900</v>
      </c>
      <c r="W16" s="9">
        <v>1174103.79</v>
      </c>
      <c r="X16" s="9">
        <v>0</v>
      </c>
      <c r="Y16" s="9">
        <v>87681.72</v>
      </c>
      <c r="Z16" s="31">
        <f t="shared" si="7"/>
        <v>3091693.28</v>
      </c>
      <c r="AA16" s="15">
        <f t="shared" si="8"/>
        <v>2698071.1999999997</v>
      </c>
      <c r="AB16" s="13">
        <v>1324119.5199999998</v>
      </c>
      <c r="AC16" s="13">
        <v>210818.38999999998</v>
      </c>
      <c r="AD16" s="13">
        <v>209471.36000000002</v>
      </c>
      <c r="AE16" s="13">
        <v>1433034.38</v>
      </c>
      <c r="AF16" s="13">
        <v>0</v>
      </c>
      <c r="AG16" s="13">
        <v>194729.92</v>
      </c>
      <c r="AH16" s="31">
        <f t="shared" si="9"/>
        <v>3177443.6499999994</v>
      </c>
      <c r="AI16" s="15">
        <f t="shared" si="10"/>
        <v>2951883.8199999994</v>
      </c>
      <c r="AJ16" s="9">
        <f t="shared" si="0"/>
        <v>-63101.919999999925</v>
      </c>
      <c r="AK16" s="13">
        <f t="shared" si="1"/>
        <v>600402.85999999894</v>
      </c>
      <c r="AL16" s="13">
        <f t="shared" si="2"/>
        <v>329949.57999999914</v>
      </c>
      <c r="AM16" s="9">
        <f t="shared" si="11"/>
        <v>-681105.65999999922</v>
      </c>
      <c r="AN16" s="9">
        <f t="shared" si="12"/>
        <v>-804274.4599999995</v>
      </c>
      <c r="AO16" s="9">
        <f t="shared" si="13"/>
        <v>85750.369999999646</v>
      </c>
      <c r="AP16" s="9">
        <f t="shared" si="14"/>
        <v>253812.61999999965</v>
      </c>
    </row>
    <row r="17" spans="1:42" x14ac:dyDescent="0.25">
      <c r="A17" s="3">
        <v>310160</v>
      </c>
      <c r="B17" s="3" t="s">
        <v>28</v>
      </c>
      <c r="C17" s="28" t="s">
        <v>23</v>
      </c>
      <c r="D17" s="5">
        <v>2059772</v>
      </c>
      <c r="E17" s="9">
        <v>809153.30000000016</v>
      </c>
      <c r="F17" s="9">
        <v>5913951.3000000007</v>
      </c>
      <c r="G17" s="31">
        <f t="shared" si="3"/>
        <v>8782876.6000000015</v>
      </c>
      <c r="H17" s="5">
        <v>2059772</v>
      </c>
      <c r="I17" s="9">
        <v>996678.26000000024</v>
      </c>
      <c r="J17" s="9">
        <v>5025973.26</v>
      </c>
      <c r="K17" s="31">
        <f t="shared" si="4"/>
        <v>8082423.5199999996</v>
      </c>
      <c r="L17" s="7">
        <v>4240318.3199999994</v>
      </c>
      <c r="M17" s="7">
        <v>475976.16</v>
      </c>
      <c r="N17" s="7">
        <v>864478.32</v>
      </c>
      <c r="O17" s="9">
        <v>3610426</v>
      </c>
      <c r="P17" s="9">
        <v>0</v>
      </c>
      <c r="Q17" s="9">
        <v>678692.5199999999</v>
      </c>
      <c r="R17" s="32">
        <f t="shared" si="5"/>
        <v>9191198.8000000007</v>
      </c>
      <c r="S17" s="14">
        <f t="shared" si="6"/>
        <v>8529436.8399999999</v>
      </c>
      <c r="T17" s="8">
        <v>4120169.02</v>
      </c>
      <c r="U17" s="7">
        <v>475976.16</v>
      </c>
      <c r="V17" s="9">
        <v>770782</v>
      </c>
      <c r="W17" s="9">
        <v>2777260.4</v>
      </c>
      <c r="X17" s="9">
        <v>0</v>
      </c>
      <c r="Y17" s="9">
        <v>169119.76</v>
      </c>
      <c r="Z17" s="31">
        <f t="shared" si="7"/>
        <v>8144187.5800000001</v>
      </c>
      <c r="AA17" s="15">
        <f t="shared" si="8"/>
        <v>7066549.1799999997</v>
      </c>
      <c r="AB17" s="13">
        <v>3895447.1799999997</v>
      </c>
      <c r="AC17" s="13">
        <v>481304.8899999999</v>
      </c>
      <c r="AD17" s="13">
        <v>529432.97</v>
      </c>
      <c r="AE17" s="13">
        <v>3119586.5</v>
      </c>
      <c r="AF17" s="13">
        <v>0</v>
      </c>
      <c r="AG17" s="13">
        <v>460913.81999999995</v>
      </c>
      <c r="AH17" s="31">
        <f t="shared" si="9"/>
        <v>8025771.5399999991</v>
      </c>
      <c r="AI17" s="15">
        <f t="shared" si="10"/>
        <v>7475947.5</v>
      </c>
      <c r="AJ17" s="9">
        <f t="shared" si="0"/>
        <v>-700453.08000000194</v>
      </c>
      <c r="AK17" s="13">
        <f t="shared" si="1"/>
        <v>1108775.2800000012</v>
      </c>
      <c r="AL17" s="13">
        <f t="shared" si="2"/>
        <v>447013.3200000003</v>
      </c>
      <c r="AM17" s="9">
        <f t="shared" si="11"/>
        <v>-1047011.2200000007</v>
      </c>
      <c r="AN17" s="9">
        <f t="shared" si="12"/>
        <v>-1462887.6600000001</v>
      </c>
      <c r="AO17" s="9">
        <f t="shared" si="13"/>
        <v>-118416.04000000097</v>
      </c>
      <c r="AP17" s="9">
        <f t="shared" si="14"/>
        <v>409398.3200000003</v>
      </c>
    </row>
    <row r="18" spans="1:42" x14ac:dyDescent="0.25">
      <c r="A18" s="3">
        <v>310163</v>
      </c>
      <c r="B18" s="3" t="s">
        <v>29</v>
      </c>
      <c r="C18" s="28" t="s">
        <v>30</v>
      </c>
      <c r="D18" s="5">
        <v>187852</v>
      </c>
      <c r="E18" s="9">
        <v>72930.10000000002</v>
      </c>
      <c r="F18" s="9">
        <v>269620.10000000003</v>
      </c>
      <c r="G18" s="31">
        <f t="shared" si="3"/>
        <v>530402.20000000007</v>
      </c>
      <c r="H18" s="5">
        <v>187852</v>
      </c>
      <c r="I18" s="9">
        <v>66128.679999999993</v>
      </c>
      <c r="J18" s="9">
        <v>410558.68</v>
      </c>
      <c r="K18" s="31">
        <f t="shared" si="4"/>
        <v>664539.36</v>
      </c>
      <c r="L18" s="7">
        <v>376437.12000000005</v>
      </c>
      <c r="M18" s="7">
        <v>41096.640000000007</v>
      </c>
      <c r="N18" s="7">
        <v>87912.56</v>
      </c>
      <c r="O18" s="9">
        <v>523352</v>
      </c>
      <c r="P18" s="9">
        <v>0</v>
      </c>
      <c r="Q18" s="9">
        <v>65582.720000000001</v>
      </c>
      <c r="R18" s="32">
        <f t="shared" si="5"/>
        <v>1028798.3200000001</v>
      </c>
      <c r="S18" s="14">
        <f t="shared" si="6"/>
        <v>965371.84000000008</v>
      </c>
      <c r="T18" s="8">
        <v>460940.44</v>
      </c>
      <c r="U18" s="7">
        <v>41096.640000000007</v>
      </c>
      <c r="V18" s="9">
        <v>116100</v>
      </c>
      <c r="W18" s="9">
        <v>562438.40000000002</v>
      </c>
      <c r="X18" s="9">
        <v>0</v>
      </c>
      <c r="Y18" s="9">
        <v>67338.12000000001</v>
      </c>
      <c r="Z18" s="31">
        <f t="shared" si="7"/>
        <v>1180575.48</v>
      </c>
      <c r="AA18" s="15">
        <f t="shared" si="8"/>
        <v>1090716.9600000002</v>
      </c>
      <c r="AB18" s="13">
        <v>540955.58000000007</v>
      </c>
      <c r="AC18" s="13">
        <v>41887.54</v>
      </c>
      <c r="AD18" s="13">
        <v>103265.24999999997</v>
      </c>
      <c r="AE18" s="13">
        <v>628432.5</v>
      </c>
      <c r="AF18" s="13">
        <v>0</v>
      </c>
      <c r="AG18" s="13">
        <v>99714.539999999979</v>
      </c>
      <c r="AH18" s="31">
        <f t="shared" si="9"/>
        <v>1314540.8700000001</v>
      </c>
      <c r="AI18" s="15">
        <f t="shared" si="10"/>
        <v>1269102.6200000001</v>
      </c>
      <c r="AJ18" s="9">
        <f t="shared" si="0"/>
        <v>134137.15999999992</v>
      </c>
      <c r="AK18" s="13">
        <f t="shared" si="1"/>
        <v>364258.96000000008</v>
      </c>
      <c r="AL18" s="13">
        <f t="shared" si="2"/>
        <v>300832.4800000001</v>
      </c>
      <c r="AM18" s="9">
        <f t="shared" si="11"/>
        <v>151777.15999999992</v>
      </c>
      <c r="AN18" s="9">
        <f t="shared" si="12"/>
        <v>125345.12000000011</v>
      </c>
      <c r="AO18" s="9">
        <f t="shared" si="13"/>
        <v>133965.39000000013</v>
      </c>
      <c r="AP18" s="9">
        <f t="shared" si="14"/>
        <v>178385.65999999992</v>
      </c>
    </row>
    <row r="19" spans="1:42" x14ac:dyDescent="0.25">
      <c r="A19" s="3">
        <v>310170</v>
      </c>
      <c r="B19" s="3" t="s">
        <v>31</v>
      </c>
      <c r="C19" s="28" t="s">
        <v>19</v>
      </c>
      <c r="D19" s="5">
        <v>1163456</v>
      </c>
      <c r="E19" s="9">
        <v>586808.04999999993</v>
      </c>
      <c r="F19" s="9">
        <v>3049876.6599999997</v>
      </c>
      <c r="G19" s="31">
        <f t="shared" si="3"/>
        <v>4800140.709999999</v>
      </c>
      <c r="H19" s="5">
        <v>1163456</v>
      </c>
      <c r="I19" s="9">
        <v>422619.09000000008</v>
      </c>
      <c r="J19" s="9">
        <v>3961214.7299999995</v>
      </c>
      <c r="K19" s="31">
        <f t="shared" si="4"/>
        <v>5547289.8199999994</v>
      </c>
      <c r="L19" s="7">
        <v>2395311</v>
      </c>
      <c r="M19" s="7">
        <v>249281.15999999995</v>
      </c>
      <c r="N19" s="7">
        <v>408450.24</v>
      </c>
      <c r="O19" s="9">
        <v>3220334.1399999997</v>
      </c>
      <c r="P19" s="9">
        <v>0</v>
      </c>
      <c r="Q19" s="9">
        <v>284300.64</v>
      </c>
      <c r="R19" s="32">
        <f t="shared" si="5"/>
        <v>6273376.54</v>
      </c>
      <c r="S19" s="14">
        <f t="shared" si="6"/>
        <v>5899945.7799999993</v>
      </c>
      <c r="T19" s="8">
        <v>2234352.17</v>
      </c>
      <c r="U19" s="7">
        <v>249281.15999999995</v>
      </c>
      <c r="V19" s="9">
        <v>464400</v>
      </c>
      <c r="W19" s="9">
        <v>2573352.04</v>
      </c>
      <c r="X19" s="9">
        <v>0</v>
      </c>
      <c r="Y19" s="9">
        <v>96440.639999999985</v>
      </c>
      <c r="Z19" s="31">
        <f t="shared" si="7"/>
        <v>5521385.3700000001</v>
      </c>
      <c r="AA19" s="15">
        <f t="shared" si="8"/>
        <v>4904144.8499999996</v>
      </c>
      <c r="AB19" s="13">
        <v>2268470.7199999997</v>
      </c>
      <c r="AC19" s="13">
        <v>251921.04999999993</v>
      </c>
      <c r="AD19" s="13">
        <v>382530.36</v>
      </c>
      <c r="AE19" s="13">
        <v>2590244.88</v>
      </c>
      <c r="AF19" s="13">
        <v>0</v>
      </c>
      <c r="AG19" s="13">
        <v>355440.48</v>
      </c>
      <c r="AH19" s="31">
        <f t="shared" si="9"/>
        <v>5493167.0099999998</v>
      </c>
      <c r="AI19" s="15">
        <f t="shared" si="10"/>
        <v>5214156.08</v>
      </c>
      <c r="AJ19" s="9">
        <f t="shared" si="0"/>
        <v>747149.11000000034</v>
      </c>
      <c r="AK19" s="13">
        <f t="shared" si="1"/>
        <v>726086.72000000067</v>
      </c>
      <c r="AL19" s="13">
        <f t="shared" si="2"/>
        <v>352655.95999999996</v>
      </c>
      <c r="AM19" s="9">
        <f t="shared" si="11"/>
        <v>-751991.16999999993</v>
      </c>
      <c r="AN19" s="9">
        <f t="shared" si="12"/>
        <v>-995800.9299999997</v>
      </c>
      <c r="AO19" s="9">
        <f t="shared" si="13"/>
        <v>-28218.360000000335</v>
      </c>
      <c r="AP19" s="9">
        <f t="shared" si="14"/>
        <v>310011.23000000045</v>
      </c>
    </row>
    <row r="20" spans="1:42" x14ac:dyDescent="0.25">
      <c r="A20" s="3">
        <v>310180</v>
      </c>
      <c r="B20" s="3" t="s">
        <v>32</v>
      </c>
      <c r="C20" s="28" t="s">
        <v>13</v>
      </c>
      <c r="D20" s="5">
        <v>209916</v>
      </c>
      <c r="E20" s="9">
        <v>271788.69999999995</v>
      </c>
      <c r="F20" s="9">
        <v>792828.7</v>
      </c>
      <c r="G20" s="31">
        <f t="shared" si="3"/>
        <v>1274533.3999999999</v>
      </c>
      <c r="H20" s="5">
        <v>209916</v>
      </c>
      <c r="I20" s="9">
        <v>96883.360000000015</v>
      </c>
      <c r="J20" s="9">
        <v>811593.36</v>
      </c>
      <c r="K20" s="31">
        <f t="shared" si="4"/>
        <v>1118392.72</v>
      </c>
      <c r="L20" s="7">
        <v>554315.67000000004</v>
      </c>
      <c r="M20" s="7">
        <v>44172.840000000004</v>
      </c>
      <c r="N20" s="7">
        <v>105032.40000000001</v>
      </c>
      <c r="O20" s="9">
        <v>541880</v>
      </c>
      <c r="P20" s="9">
        <v>0</v>
      </c>
      <c r="Q20" s="9">
        <v>73337.16</v>
      </c>
      <c r="R20" s="32">
        <f t="shared" si="5"/>
        <v>1245400.9100000001</v>
      </c>
      <c r="S20" s="14">
        <f t="shared" si="6"/>
        <v>1169532.8299999998</v>
      </c>
      <c r="T20" s="8">
        <v>481079.36999999994</v>
      </c>
      <c r="U20" s="7">
        <v>44172.719999999994</v>
      </c>
      <c r="V20" s="9">
        <v>103200</v>
      </c>
      <c r="W20" s="9">
        <v>386212</v>
      </c>
      <c r="X20" s="9">
        <v>0</v>
      </c>
      <c r="Y20" s="9">
        <v>10887.64</v>
      </c>
      <c r="Z20" s="31">
        <f t="shared" si="7"/>
        <v>1014664.09</v>
      </c>
      <c r="AA20" s="15">
        <f t="shared" si="8"/>
        <v>878179.00999999989</v>
      </c>
      <c r="AB20" s="13">
        <v>538853.27999999991</v>
      </c>
      <c r="AC20" s="13">
        <v>44303.73</v>
      </c>
      <c r="AD20" s="13">
        <v>67754.069999999978</v>
      </c>
      <c r="AE20" s="13">
        <v>477761.5</v>
      </c>
      <c r="AF20" s="13">
        <v>0</v>
      </c>
      <c r="AG20" s="13">
        <v>60207.569999999978</v>
      </c>
      <c r="AH20" s="31">
        <f t="shared" si="9"/>
        <v>1128672.5799999998</v>
      </c>
      <c r="AI20" s="15">
        <f t="shared" si="10"/>
        <v>1076822.3499999999</v>
      </c>
      <c r="AJ20" s="9">
        <f t="shared" si="0"/>
        <v>-156140.67999999993</v>
      </c>
      <c r="AK20" s="13">
        <f t="shared" si="1"/>
        <v>127008.19000000018</v>
      </c>
      <c r="AL20" s="13">
        <f t="shared" si="2"/>
        <v>51140.10999999987</v>
      </c>
      <c r="AM20" s="9">
        <f t="shared" si="11"/>
        <v>-230736.82000000018</v>
      </c>
      <c r="AN20" s="9">
        <f t="shared" si="12"/>
        <v>-291353.81999999995</v>
      </c>
      <c r="AO20" s="9">
        <f t="shared" si="13"/>
        <v>114008.48999999987</v>
      </c>
      <c r="AP20" s="9">
        <f t="shared" si="14"/>
        <v>198643.33999999997</v>
      </c>
    </row>
    <row r="21" spans="1:42" x14ac:dyDescent="0.25">
      <c r="A21" s="3">
        <v>310190</v>
      </c>
      <c r="B21" s="3" t="s">
        <v>33</v>
      </c>
      <c r="C21" s="28" t="s">
        <v>23</v>
      </c>
      <c r="D21" s="5">
        <v>513266</v>
      </c>
      <c r="E21" s="9">
        <v>330684.45000000007</v>
      </c>
      <c r="F21" s="9">
        <v>1833588.4500000002</v>
      </c>
      <c r="G21" s="31">
        <f t="shared" si="3"/>
        <v>2677538.9000000004</v>
      </c>
      <c r="H21" s="5">
        <v>513266</v>
      </c>
      <c r="I21" s="9">
        <v>409643.24000000005</v>
      </c>
      <c r="J21" s="9">
        <v>1771761.24</v>
      </c>
      <c r="K21" s="31">
        <f t="shared" si="4"/>
        <v>2694670.48</v>
      </c>
      <c r="L21" s="7">
        <v>1092552.3600000003</v>
      </c>
      <c r="M21" s="7">
        <v>118125.36</v>
      </c>
      <c r="N21" s="7">
        <v>371479.65</v>
      </c>
      <c r="O21" s="9">
        <v>1271914</v>
      </c>
      <c r="P21" s="9">
        <v>0</v>
      </c>
      <c r="Q21" s="9">
        <v>321244.40000000002</v>
      </c>
      <c r="R21" s="32">
        <f t="shared" si="5"/>
        <v>2854071.3700000006</v>
      </c>
      <c r="S21" s="14">
        <f t="shared" si="6"/>
        <v>2685710.7600000002</v>
      </c>
      <c r="T21" s="8">
        <v>1138413.68</v>
      </c>
      <c r="U21" s="7">
        <v>118125.24000000003</v>
      </c>
      <c r="V21" s="9">
        <v>232200</v>
      </c>
      <c r="W21" s="9">
        <v>964303.4</v>
      </c>
      <c r="X21" s="9">
        <v>0</v>
      </c>
      <c r="Y21" s="9">
        <v>189010.8</v>
      </c>
      <c r="Z21" s="31">
        <f t="shared" si="7"/>
        <v>2453042.3199999998</v>
      </c>
      <c r="AA21" s="15">
        <f t="shared" si="8"/>
        <v>2291727.88</v>
      </c>
      <c r="AB21" s="13">
        <v>1227978.1400000001</v>
      </c>
      <c r="AC21" s="13">
        <v>119248.88999999998</v>
      </c>
      <c r="AD21" s="13">
        <v>228837.17999999996</v>
      </c>
      <c r="AE21" s="13">
        <v>1090548.5</v>
      </c>
      <c r="AF21" s="13">
        <v>0</v>
      </c>
      <c r="AG21" s="13">
        <v>227056.97999999995</v>
      </c>
      <c r="AH21" s="31">
        <f t="shared" si="9"/>
        <v>2666612.71</v>
      </c>
      <c r="AI21" s="15">
        <f t="shared" si="10"/>
        <v>2545583.62</v>
      </c>
      <c r="AJ21" s="9">
        <f t="shared" si="0"/>
        <v>17131.579999999609</v>
      </c>
      <c r="AK21" s="13">
        <f t="shared" si="1"/>
        <v>159400.8900000006</v>
      </c>
      <c r="AL21" s="13">
        <f t="shared" si="2"/>
        <v>-8959.7199999997392</v>
      </c>
      <c r="AM21" s="9">
        <f t="shared" si="11"/>
        <v>-401029.05000000075</v>
      </c>
      <c r="AN21" s="9">
        <f t="shared" si="12"/>
        <v>-393982.88000000035</v>
      </c>
      <c r="AO21" s="9">
        <f t="shared" si="13"/>
        <v>213570.39000000013</v>
      </c>
      <c r="AP21" s="9">
        <f t="shared" si="14"/>
        <v>253855.74000000022</v>
      </c>
    </row>
    <row r="22" spans="1:42" x14ac:dyDescent="0.25">
      <c r="A22" s="3">
        <v>310200</v>
      </c>
      <c r="B22" s="3" t="s">
        <v>34</v>
      </c>
      <c r="C22" s="28" t="s">
        <v>23</v>
      </c>
      <c r="D22" s="5">
        <v>405832</v>
      </c>
      <c r="E22" s="9">
        <v>406838.04999999993</v>
      </c>
      <c r="F22" s="9">
        <v>1270922.0499999998</v>
      </c>
      <c r="G22" s="31">
        <f t="shared" si="3"/>
        <v>2083592.0999999996</v>
      </c>
      <c r="H22" s="5">
        <v>405832</v>
      </c>
      <c r="I22" s="9">
        <v>557970.58000000007</v>
      </c>
      <c r="J22" s="9">
        <v>1683190.58</v>
      </c>
      <c r="K22" s="31">
        <f t="shared" si="4"/>
        <v>2646993.16</v>
      </c>
      <c r="L22" s="7">
        <v>1109080.44</v>
      </c>
      <c r="M22" s="7">
        <v>86072.759999999966</v>
      </c>
      <c r="N22" s="7">
        <v>476664.12000000005</v>
      </c>
      <c r="O22" s="9">
        <v>1360060</v>
      </c>
      <c r="P22" s="9">
        <v>0</v>
      </c>
      <c r="Q22" s="9">
        <v>430124.76</v>
      </c>
      <c r="R22" s="32">
        <f t="shared" si="5"/>
        <v>3031877.3200000003</v>
      </c>
      <c r="S22" s="14">
        <f t="shared" si="6"/>
        <v>2899265.2</v>
      </c>
      <c r="T22" s="8">
        <v>1180486.8400000001</v>
      </c>
      <c r="U22" s="7">
        <v>86072.639999999999</v>
      </c>
      <c r="V22" s="9">
        <v>193500</v>
      </c>
      <c r="W22" s="9">
        <v>771310.4</v>
      </c>
      <c r="X22" s="9">
        <v>0</v>
      </c>
      <c r="Y22" s="9">
        <v>106167.20000000001</v>
      </c>
      <c r="Z22" s="31">
        <f t="shared" si="7"/>
        <v>2231369.88</v>
      </c>
      <c r="AA22" s="15">
        <f t="shared" si="8"/>
        <v>2057964.4400000002</v>
      </c>
      <c r="AB22" s="13">
        <v>1345962.5200000003</v>
      </c>
      <c r="AC22" s="13">
        <v>86618.12999999999</v>
      </c>
      <c r="AD22" s="13">
        <v>223506.32</v>
      </c>
      <c r="AE22" s="13">
        <v>1081328.5</v>
      </c>
      <c r="AF22" s="13">
        <v>0</v>
      </c>
      <c r="AG22" s="13">
        <v>208087.82</v>
      </c>
      <c r="AH22" s="31">
        <f t="shared" si="9"/>
        <v>2737415.47</v>
      </c>
      <c r="AI22" s="15">
        <f t="shared" si="10"/>
        <v>2635378.8400000003</v>
      </c>
      <c r="AJ22" s="9">
        <f t="shared" si="0"/>
        <v>563401.06000000052</v>
      </c>
      <c r="AK22" s="13">
        <f t="shared" si="1"/>
        <v>384884.16000000015</v>
      </c>
      <c r="AL22" s="13">
        <f t="shared" si="2"/>
        <v>252272.04000000004</v>
      </c>
      <c r="AM22" s="9">
        <f t="shared" si="11"/>
        <v>-800507.44000000041</v>
      </c>
      <c r="AN22" s="9">
        <f t="shared" si="12"/>
        <v>-841300.76</v>
      </c>
      <c r="AO22" s="9">
        <f t="shared" si="13"/>
        <v>506045.59000000032</v>
      </c>
      <c r="AP22" s="9">
        <f t="shared" si="14"/>
        <v>577414.40000000014</v>
      </c>
    </row>
    <row r="23" spans="1:42" x14ac:dyDescent="0.25">
      <c r="A23" s="3">
        <v>310205</v>
      </c>
      <c r="B23" s="3" t="s">
        <v>35</v>
      </c>
      <c r="C23" s="28" t="s">
        <v>8</v>
      </c>
      <c r="D23" s="5">
        <v>160944</v>
      </c>
      <c r="E23" s="9">
        <v>51444.799999999996</v>
      </c>
      <c r="F23" s="9">
        <v>679578.8</v>
      </c>
      <c r="G23" s="31">
        <f t="shared" si="3"/>
        <v>891967.60000000009</v>
      </c>
      <c r="H23" s="5">
        <v>160944</v>
      </c>
      <c r="I23" s="9">
        <v>45633.439999999995</v>
      </c>
      <c r="J23" s="9">
        <v>534723.43999999994</v>
      </c>
      <c r="K23" s="31">
        <f t="shared" si="4"/>
        <v>741300.87999999989</v>
      </c>
      <c r="L23" s="7">
        <v>429298.63000000012</v>
      </c>
      <c r="M23" s="7">
        <v>34789.68</v>
      </c>
      <c r="N23" s="7">
        <v>57797.600000000006</v>
      </c>
      <c r="O23" s="9">
        <v>527312</v>
      </c>
      <c r="P23" s="9">
        <v>0</v>
      </c>
      <c r="Q23" s="9">
        <v>36048.240000000005</v>
      </c>
      <c r="R23" s="32">
        <f t="shared" si="5"/>
        <v>1049197.9100000001</v>
      </c>
      <c r="S23" s="14">
        <f t="shared" si="6"/>
        <v>992658.87000000011</v>
      </c>
      <c r="T23" s="8">
        <v>450057.11999999988</v>
      </c>
      <c r="U23" s="7">
        <v>34789.560000000005</v>
      </c>
      <c r="V23" s="9">
        <v>77400</v>
      </c>
      <c r="W23" s="9">
        <v>428632.4</v>
      </c>
      <c r="X23" s="9">
        <v>0</v>
      </c>
      <c r="Y23" s="9">
        <v>28973.439999999999</v>
      </c>
      <c r="Z23" s="31">
        <f t="shared" si="7"/>
        <v>990879.08</v>
      </c>
      <c r="AA23" s="15">
        <f t="shared" si="8"/>
        <v>907662.95999999985</v>
      </c>
      <c r="AB23" s="13">
        <v>544462.73</v>
      </c>
      <c r="AC23" s="13">
        <v>35285.990000000013</v>
      </c>
      <c r="AD23" s="13">
        <v>73688.699999999983</v>
      </c>
      <c r="AE23" s="13">
        <v>560894.5</v>
      </c>
      <c r="AF23" s="13">
        <v>0</v>
      </c>
      <c r="AG23" s="13">
        <v>71070.01999999999</v>
      </c>
      <c r="AH23" s="31">
        <f t="shared" si="9"/>
        <v>1214331.92</v>
      </c>
      <c r="AI23" s="15">
        <f t="shared" si="10"/>
        <v>1176427.25</v>
      </c>
      <c r="AJ23" s="9">
        <f t="shared" si="0"/>
        <v>-150666.7200000002</v>
      </c>
      <c r="AK23" s="13">
        <f t="shared" si="1"/>
        <v>307897.03000000026</v>
      </c>
      <c r="AL23" s="13">
        <f t="shared" si="2"/>
        <v>251357.99000000022</v>
      </c>
      <c r="AM23" s="9">
        <f t="shared" si="11"/>
        <v>-58318.830000000191</v>
      </c>
      <c r="AN23" s="9">
        <f t="shared" si="12"/>
        <v>-84995.910000000265</v>
      </c>
      <c r="AO23" s="9">
        <f t="shared" si="13"/>
        <v>223452.83999999997</v>
      </c>
      <c r="AP23" s="9">
        <f t="shared" si="14"/>
        <v>268764.29000000015</v>
      </c>
    </row>
    <row r="24" spans="1:42" x14ac:dyDescent="0.25">
      <c r="A24" s="3">
        <v>315350</v>
      </c>
      <c r="B24" s="3" t="s">
        <v>36</v>
      </c>
      <c r="C24" s="28" t="s">
        <v>8</v>
      </c>
      <c r="D24" s="5">
        <v>238700</v>
      </c>
      <c r="E24" s="9">
        <v>279777.44999999995</v>
      </c>
      <c r="F24" s="9">
        <v>1364211.45</v>
      </c>
      <c r="G24" s="31">
        <f t="shared" si="3"/>
        <v>1882688.9</v>
      </c>
      <c r="H24" s="5">
        <v>238700</v>
      </c>
      <c r="I24" s="9">
        <v>188859.63999999996</v>
      </c>
      <c r="J24" s="9">
        <v>1012569.6399999999</v>
      </c>
      <c r="K24" s="31">
        <f t="shared" si="4"/>
        <v>1440129.2799999998</v>
      </c>
      <c r="L24" s="7">
        <v>670765.43999999994</v>
      </c>
      <c r="M24" s="7">
        <v>49486.19999999999</v>
      </c>
      <c r="N24" s="7">
        <v>202584.76999999996</v>
      </c>
      <c r="O24" s="9">
        <v>862832</v>
      </c>
      <c r="P24" s="9">
        <v>0</v>
      </c>
      <c r="Q24" s="9">
        <v>147766.23999999996</v>
      </c>
      <c r="R24" s="32">
        <f t="shared" si="5"/>
        <v>1785668.41</v>
      </c>
      <c r="S24" s="14">
        <f t="shared" si="6"/>
        <v>1681363.68</v>
      </c>
      <c r="T24" s="8">
        <v>767221.91999999969</v>
      </c>
      <c r="U24" s="7">
        <v>49486.079999999987</v>
      </c>
      <c r="V24" s="9">
        <v>154800</v>
      </c>
      <c r="W24" s="9">
        <v>646640.4</v>
      </c>
      <c r="X24" s="9">
        <v>0</v>
      </c>
      <c r="Y24" s="9">
        <v>72510.960000000006</v>
      </c>
      <c r="Z24" s="31">
        <f t="shared" si="7"/>
        <v>1618148.3999999997</v>
      </c>
      <c r="AA24" s="15">
        <f t="shared" si="8"/>
        <v>1486373.2799999998</v>
      </c>
      <c r="AB24" s="13">
        <v>822366.19000000006</v>
      </c>
      <c r="AC24" s="13">
        <v>49317.119999999981</v>
      </c>
      <c r="AD24" s="13">
        <v>144978</v>
      </c>
      <c r="AE24" s="13">
        <v>801378.5</v>
      </c>
      <c r="AF24" s="13">
        <v>0</v>
      </c>
      <c r="AG24" s="13">
        <v>140101.76000000001</v>
      </c>
      <c r="AH24" s="31">
        <f t="shared" si="9"/>
        <v>1818039.81</v>
      </c>
      <c r="AI24" s="15">
        <f t="shared" si="10"/>
        <v>1763846.45</v>
      </c>
      <c r="AJ24" s="9">
        <f t="shared" si="0"/>
        <v>-442559.62000000011</v>
      </c>
      <c r="AK24" s="13">
        <f t="shared" si="1"/>
        <v>345539.13000000012</v>
      </c>
      <c r="AL24" s="13">
        <f t="shared" si="2"/>
        <v>241234.40000000014</v>
      </c>
      <c r="AM24" s="9">
        <f t="shared" si="11"/>
        <v>-167520.01000000024</v>
      </c>
      <c r="AN24" s="9">
        <f t="shared" si="12"/>
        <v>-194990.40000000014</v>
      </c>
      <c r="AO24" s="9">
        <f t="shared" si="13"/>
        <v>199891.41000000038</v>
      </c>
      <c r="AP24" s="9">
        <f t="shared" si="14"/>
        <v>277473.17000000016</v>
      </c>
    </row>
    <row r="25" spans="1:42" x14ac:dyDescent="0.25">
      <c r="A25" s="3">
        <v>310210</v>
      </c>
      <c r="B25" s="3" t="s">
        <v>37</v>
      </c>
      <c r="C25" s="28" t="s">
        <v>30</v>
      </c>
      <c r="D25" s="5">
        <v>330176</v>
      </c>
      <c r="E25" s="9">
        <v>139712.75</v>
      </c>
      <c r="F25" s="9">
        <v>1661087.75</v>
      </c>
      <c r="G25" s="31">
        <f t="shared" si="3"/>
        <v>2130976.5</v>
      </c>
      <c r="H25" s="5">
        <v>330176</v>
      </c>
      <c r="I25" s="9">
        <v>202527.69999999998</v>
      </c>
      <c r="J25" s="9">
        <v>1640810.7</v>
      </c>
      <c r="K25" s="31">
        <f t="shared" si="4"/>
        <v>2173514.4</v>
      </c>
      <c r="L25" s="7">
        <v>0</v>
      </c>
      <c r="M25" s="7">
        <v>1556202.1199999999</v>
      </c>
      <c r="N25" s="7">
        <v>0</v>
      </c>
      <c r="O25" s="9">
        <v>1128247.5</v>
      </c>
      <c r="P25" s="9">
        <v>1556202.1199999999</v>
      </c>
      <c r="Q25" s="9">
        <v>0</v>
      </c>
      <c r="R25" s="32">
        <f t="shared" si="5"/>
        <v>4240651.74</v>
      </c>
      <c r="S25" s="14">
        <f t="shared" si="6"/>
        <v>1128247.5</v>
      </c>
      <c r="T25" s="8">
        <v>988587.97000000009</v>
      </c>
      <c r="U25" s="7">
        <v>65449.920000000013</v>
      </c>
      <c r="V25" s="9">
        <v>193500</v>
      </c>
      <c r="W25" s="9">
        <v>981382.9</v>
      </c>
      <c r="X25" s="9">
        <v>0</v>
      </c>
      <c r="Y25" s="9">
        <v>116196.94999999998</v>
      </c>
      <c r="Z25" s="31">
        <f t="shared" si="7"/>
        <v>2228920.79</v>
      </c>
      <c r="AA25" s="15">
        <f t="shared" si="8"/>
        <v>2086167.82</v>
      </c>
      <c r="AB25" s="13">
        <v>1101260.98</v>
      </c>
      <c r="AC25" s="13">
        <v>63939.18</v>
      </c>
      <c r="AD25" s="13">
        <v>177097.7</v>
      </c>
      <c r="AE25" s="13">
        <v>1066908.05</v>
      </c>
      <c r="AF25" s="13">
        <v>0</v>
      </c>
      <c r="AG25" s="13">
        <v>174050.1</v>
      </c>
      <c r="AH25" s="31">
        <f t="shared" si="9"/>
        <v>2409205.91</v>
      </c>
      <c r="AI25" s="15">
        <f t="shared" si="10"/>
        <v>2342219.1300000004</v>
      </c>
      <c r="AJ25" s="9">
        <f t="shared" si="0"/>
        <v>42537.899999999907</v>
      </c>
      <c r="AK25" s="13">
        <f t="shared" si="1"/>
        <v>2067137.3400000003</v>
      </c>
      <c r="AL25" s="13">
        <f t="shared" si="2"/>
        <v>-1045266.8999999999</v>
      </c>
      <c r="AM25" s="9">
        <f t="shared" si="11"/>
        <v>-2011730.9500000002</v>
      </c>
      <c r="AN25" s="9">
        <f t="shared" si="12"/>
        <v>957920.32000000007</v>
      </c>
      <c r="AO25" s="9">
        <f t="shared" si="13"/>
        <v>180285.12000000011</v>
      </c>
      <c r="AP25" s="9">
        <f t="shared" si="14"/>
        <v>256051.31000000029</v>
      </c>
    </row>
    <row r="26" spans="1:42" x14ac:dyDescent="0.25">
      <c r="A26" s="3">
        <v>310220</v>
      </c>
      <c r="B26" s="3" t="s">
        <v>38</v>
      </c>
      <c r="C26" s="28" t="s">
        <v>13</v>
      </c>
      <c r="D26" s="5">
        <v>118860</v>
      </c>
      <c r="E26" s="9">
        <v>98279.649999999965</v>
      </c>
      <c r="F26" s="9">
        <v>472163.64999999997</v>
      </c>
      <c r="G26" s="31">
        <f t="shared" si="3"/>
        <v>689303.29999999993</v>
      </c>
      <c r="H26" s="5">
        <v>118860</v>
      </c>
      <c r="I26" s="9">
        <v>81980.36000000003</v>
      </c>
      <c r="J26" s="9">
        <v>637323.84000000008</v>
      </c>
      <c r="K26" s="31">
        <f t="shared" si="4"/>
        <v>838164.20000000019</v>
      </c>
      <c r="L26" s="7">
        <v>325389.96000000014</v>
      </c>
      <c r="M26" s="7">
        <v>23246.640000000003</v>
      </c>
      <c r="N26" s="7">
        <v>80678.160000000018</v>
      </c>
      <c r="O26" s="9">
        <v>498782</v>
      </c>
      <c r="P26" s="9">
        <v>0</v>
      </c>
      <c r="Q26" s="9">
        <v>65456.160000000018</v>
      </c>
      <c r="R26" s="32">
        <f t="shared" si="5"/>
        <v>928096.76000000024</v>
      </c>
      <c r="S26" s="14">
        <f t="shared" si="6"/>
        <v>889628.12000000023</v>
      </c>
      <c r="T26" s="8">
        <v>431939.19999999984</v>
      </c>
      <c r="U26" s="7">
        <v>23246.640000000003</v>
      </c>
      <c r="V26" s="9">
        <v>77400</v>
      </c>
      <c r="W26" s="9">
        <v>401174.9</v>
      </c>
      <c r="X26" s="9">
        <v>0</v>
      </c>
      <c r="Y26" s="9">
        <v>53483.440000000017</v>
      </c>
      <c r="Z26" s="31">
        <f t="shared" si="7"/>
        <v>933760.73999999987</v>
      </c>
      <c r="AA26" s="15">
        <f t="shared" si="8"/>
        <v>886597.53999999992</v>
      </c>
      <c r="AB26" s="13">
        <v>460305.54999999993</v>
      </c>
      <c r="AC26" s="13">
        <v>22570.360000000004</v>
      </c>
      <c r="AD26" s="13">
        <v>72387.08</v>
      </c>
      <c r="AE26" s="13">
        <v>457232.79000000004</v>
      </c>
      <c r="AF26" s="13">
        <v>0</v>
      </c>
      <c r="AG26" s="13">
        <v>71400.240000000005</v>
      </c>
      <c r="AH26" s="31">
        <f t="shared" si="9"/>
        <v>1012495.7799999999</v>
      </c>
      <c r="AI26" s="15">
        <f t="shared" si="10"/>
        <v>988938.58</v>
      </c>
      <c r="AJ26" s="9">
        <f t="shared" si="0"/>
        <v>148860.90000000026</v>
      </c>
      <c r="AK26" s="13">
        <f t="shared" si="1"/>
        <v>89932.560000000056</v>
      </c>
      <c r="AL26" s="13">
        <f t="shared" si="2"/>
        <v>51463.920000000042</v>
      </c>
      <c r="AM26" s="9">
        <f t="shared" si="11"/>
        <v>5663.9799999996321</v>
      </c>
      <c r="AN26" s="9">
        <f t="shared" si="12"/>
        <v>-3030.5800000003073</v>
      </c>
      <c r="AO26" s="9">
        <f t="shared" si="13"/>
        <v>78735.040000000037</v>
      </c>
      <c r="AP26" s="9">
        <f t="shared" si="14"/>
        <v>102341.04000000004</v>
      </c>
    </row>
    <row r="27" spans="1:42" x14ac:dyDescent="0.25">
      <c r="A27" s="3">
        <v>310230</v>
      </c>
      <c r="B27" s="3" t="s">
        <v>39</v>
      </c>
      <c r="C27" s="28" t="s">
        <v>8</v>
      </c>
      <c r="D27" s="5">
        <v>437052</v>
      </c>
      <c r="E27" s="9">
        <v>424546.14999999991</v>
      </c>
      <c r="F27" s="9">
        <v>1478236.15</v>
      </c>
      <c r="G27" s="31">
        <f t="shared" si="3"/>
        <v>2339834.2999999998</v>
      </c>
      <c r="H27" s="5">
        <v>437052</v>
      </c>
      <c r="I27" s="9">
        <v>294145.31999999995</v>
      </c>
      <c r="J27" s="9">
        <v>1900275.3199999998</v>
      </c>
      <c r="K27" s="31">
        <f t="shared" si="4"/>
        <v>2631472.6399999997</v>
      </c>
      <c r="L27" s="7">
        <v>1222681.8</v>
      </c>
      <c r="M27" s="7">
        <v>90457.799999999988</v>
      </c>
      <c r="N27" s="7">
        <v>292648.39999999997</v>
      </c>
      <c r="O27" s="9">
        <v>1075341</v>
      </c>
      <c r="P27" s="9">
        <v>0</v>
      </c>
      <c r="Q27" s="9">
        <v>212191.23999999996</v>
      </c>
      <c r="R27" s="32">
        <f t="shared" si="5"/>
        <v>2681129</v>
      </c>
      <c r="S27" s="14">
        <f t="shared" si="6"/>
        <v>2510214.0399999996</v>
      </c>
      <c r="T27" s="8">
        <v>1194515.6299999999</v>
      </c>
      <c r="U27" s="7">
        <v>90457.799999999988</v>
      </c>
      <c r="V27" s="9">
        <v>270900</v>
      </c>
      <c r="W27" s="9">
        <v>926786.4</v>
      </c>
      <c r="X27" s="9">
        <v>0</v>
      </c>
      <c r="Y27" s="9">
        <v>87320.239999999991</v>
      </c>
      <c r="Z27" s="31">
        <f t="shared" si="7"/>
        <v>2482659.83</v>
      </c>
      <c r="AA27" s="15">
        <f t="shared" si="8"/>
        <v>2208622.2699999996</v>
      </c>
      <c r="AB27" s="13">
        <v>1103455.1299999999</v>
      </c>
      <c r="AC27" s="13">
        <v>90086.99</v>
      </c>
      <c r="AD27" s="13">
        <v>206178.33</v>
      </c>
      <c r="AE27" s="13">
        <v>947872.5</v>
      </c>
      <c r="AF27" s="13">
        <v>0</v>
      </c>
      <c r="AG27" s="13">
        <v>192836.47</v>
      </c>
      <c r="AH27" s="31">
        <f t="shared" si="9"/>
        <v>2347592.9500000002</v>
      </c>
      <c r="AI27" s="15">
        <f t="shared" si="10"/>
        <v>2244164.1</v>
      </c>
      <c r="AJ27" s="9">
        <f t="shared" si="0"/>
        <v>291638.33999999985</v>
      </c>
      <c r="AK27" s="13">
        <f t="shared" si="1"/>
        <v>49656.360000000335</v>
      </c>
      <c r="AL27" s="13">
        <f t="shared" si="2"/>
        <v>-121258.60000000009</v>
      </c>
      <c r="AM27" s="9">
        <f t="shared" si="11"/>
        <v>-198469.16999999993</v>
      </c>
      <c r="AN27" s="9">
        <f t="shared" si="12"/>
        <v>-301591.77</v>
      </c>
      <c r="AO27" s="9">
        <f t="shared" si="13"/>
        <v>-135066.87999999989</v>
      </c>
      <c r="AP27" s="9">
        <f t="shared" si="14"/>
        <v>35541.83000000054</v>
      </c>
    </row>
    <row r="28" spans="1:42" x14ac:dyDescent="0.25">
      <c r="A28" s="3">
        <v>310240</v>
      </c>
      <c r="B28" s="3" t="s">
        <v>40</v>
      </c>
      <c r="C28" s="28" t="s">
        <v>41</v>
      </c>
      <c r="D28" s="5">
        <v>102732</v>
      </c>
      <c r="E28" s="9">
        <v>46923.950000000004</v>
      </c>
      <c r="F28" s="9">
        <v>585859.94999999995</v>
      </c>
      <c r="G28" s="31">
        <f t="shared" si="3"/>
        <v>735515.89999999991</v>
      </c>
      <c r="H28" s="5">
        <v>102732</v>
      </c>
      <c r="I28" s="9">
        <v>68289.560000000012</v>
      </c>
      <c r="J28" s="9">
        <v>493594.56</v>
      </c>
      <c r="K28" s="31">
        <f t="shared" si="4"/>
        <v>664616.12</v>
      </c>
      <c r="L28" s="7">
        <v>296780.88</v>
      </c>
      <c r="M28" s="7">
        <v>21455.759999999998</v>
      </c>
      <c r="N28" s="7">
        <v>77572.760000000009</v>
      </c>
      <c r="O28" s="9">
        <v>395242.5</v>
      </c>
      <c r="P28" s="9">
        <v>0</v>
      </c>
      <c r="Q28" s="9">
        <v>61265.040000000008</v>
      </c>
      <c r="R28" s="32">
        <f t="shared" si="5"/>
        <v>791051.9</v>
      </c>
      <c r="S28" s="14">
        <f t="shared" si="6"/>
        <v>753288.42</v>
      </c>
      <c r="T28" s="8">
        <v>376747.71999999991</v>
      </c>
      <c r="U28" s="7">
        <v>21455.64</v>
      </c>
      <c r="V28" s="9">
        <v>77400</v>
      </c>
      <c r="W28" s="9">
        <v>342754.4</v>
      </c>
      <c r="X28" s="9">
        <v>0</v>
      </c>
      <c r="Y28" s="9">
        <v>56192.400000000009</v>
      </c>
      <c r="Z28" s="31">
        <f t="shared" si="7"/>
        <v>818357.76000000001</v>
      </c>
      <c r="AA28" s="15">
        <f t="shared" si="8"/>
        <v>775694.5199999999</v>
      </c>
      <c r="AB28" s="13">
        <v>425967.35999999993</v>
      </c>
      <c r="AC28" s="13">
        <v>21450.249999999996</v>
      </c>
      <c r="AD28" s="13">
        <v>77335.51999999999</v>
      </c>
      <c r="AE28" s="13">
        <v>430726.5</v>
      </c>
      <c r="AF28" s="13">
        <v>0</v>
      </c>
      <c r="AG28" s="13">
        <v>76393.819999999992</v>
      </c>
      <c r="AH28" s="31">
        <f t="shared" si="9"/>
        <v>955479.62999999989</v>
      </c>
      <c r="AI28" s="15">
        <f t="shared" si="10"/>
        <v>933087.67999999982</v>
      </c>
      <c r="AJ28" s="9">
        <f t="shared" si="0"/>
        <v>-70899.779999999912</v>
      </c>
      <c r="AK28" s="13">
        <f t="shared" si="1"/>
        <v>126435.78000000003</v>
      </c>
      <c r="AL28" s="13">
        <f t="shared" si="2"/>
        <v>88672.300000000047</v>
      </c>
      <c r="AM28" s="9">
        <f t="shared" si="11"/>
        <v>27305.859999999986</v>
      </c>
      <c r="AN28" s="9">
        <f t="shared" si="12"/>
        <v>22406.09999999986</v>
      </c>
      <c r="AO28" s="9">
        <f t="shared" si="13"/>
        <v>137121.86999999988</v>
      </c>
      <c r="AP28" s="9">
        <f t="shared" si="14"/>
        <v>157393.15999999992</v>
      </c>
    </row>
    <row r="29" spans="1:42" x14ac:dyDescent="0.25">
      <c r="A29" s="3">
        <v>310250</v>
      </c>
      <c r="B29" s="3" t="s">
        <v>42</v>
      </c>
      <c r="C29" s="28" t="s">
        <v>8</v>
      </c>
      <c r="D29" s="5">
        <v>138516</v>
      </c>
      <c r="E29" s="9">
        <v>58659.150000000009</v>
      </c>
      <c r="F29" s="9">
        <v>771657.15</v>
      </c>
      <c r="G29" s="31">
        <f t="shared" si="3"/>
        <v>968832.3</v>
      </c>
      <c r="H29" s="5">
        <v>138516</v>
      </c>
      <c r="I29" s="9">
        <v>52390.12</v>
      </c>
      <c r="J29" s="9">
        <v>601165.12</v>
      </c>
      <c r="K29" s="31">
        <f t="shared" si="4"/>
        <v>792071.24</v>
      </c>
      <c r="L29" s="7">
        <v>353702.43</v>
      </c>
      <c r="M29" s="7">
        <v>28042.320000000003</v>
      </c>
      <c r="N29" s="7">
        <v>61664.32</v>
      </c>
      <c r="O29" s="9">
        <v>351674.5</v>
      </c>
      <c r="P29" s="9">
        <v>0</v>
      </c>
      <c r="Q29" s="9">
        <v>37515.519999999997</v>
      </c>
      <c r="R29" s="32">
        <f t="shared" si="5"/>
        <v>795083.57000000007</v>
      </c>
      <c r="S29" s="14">
        <f t="shared" si="6"/>
        <v>742892.45</v>
      </c>
      <c r="T29" s="8">
        <v>334844.70999999996</v>
      </c>
      <c r="U29" s="7">
        <v>28042.320000000003</v>
      </c>
      <c r="V29" s="9">
        <v>77400</v>
      </c>
      <c r="W29" s="9">
        <v>306904.40000000002</v>
      </c>
      <c r="X29" s="9">
        <v>0</v>
      </c>
      <c r="Y29" s="9">
        <v>15376.879999999996</v>
      </c>
      <c r="Z29" s="31">
        <f t="shared" si="7"/>
        <v>747191.42999999993</v>
      </c>
      <c r="AA29" s="15">
        <f t="shared" si="8"/>
        <v>657125.99</v>
      </c>
      <c r="AB29" s="13">
        <v>411631.42999999993</v>
      </c>
      <c r="AC29" s="13">
        <v>27660.510000000006</v>
      </c>
      <c r="AD29" s="13">
        <v>65475.900000000009</v>
      </c>
      <c r="AE29" s="13">
        <v>380340.56999999995</v>
      </c>
      <c r="AF29" s="13">
        <v>0</v>
      </c>
      <c r="AG29" s="13">
        <v>60470.700000000012</v>
      </c>
      <c r="AH29" s="31">
        <f t="shared" si="9"/>
        <v>885108.40999999992</v>
      </c>
      <c r="AI29" s="15">
        <f t="shared" si="10"/>
        <v>852442.7</v>
      </c>
      <c r="AJ29" s="9">
        <f t="shared" si="0"/>
        <v>-176761.06000000006</v>
      </c>
      <c r="AK29" s="13">
        <f t="shared" si="1"/>
        <v>3012.3300000000745</v>
      </c>
      <c r="AL29" s="13">
        <f t="shared" si="2"/>
        <v>-49178.790000000037</v>
      </c>
      <c r="AM29" s="9">
        <f t="shared" si="11"/>
        <v>-47892.14000000013</v>
      </c>
      <c r="AN29" s="9">
        <f t="shared" si="12"/>
        <v>-85766.459999999963</v>
      </c>
      <c r="AO29" s="9">
        <f t="shared" si="13"/>
        <v>137916.97999999998</v>
      </c>
      <c r="AP29" s="9">
        <f t="shared" si="14"/>
        <v>195316.70999999996</v>
      </c>
    </row>
    <row r="30" spans="1:42" x14ac:dyDescent="0.25">
      <c r="A30" s="3">
        <v>310260</v>
      </c>
      <c r="B30" s="3" t="s">
        <v>43</v>
      </c>
      <c r="C30" s="28" t="s">
        <v>23</v>
      </c>
      <c r="D30" s="5">
        <v>1050582</v>
      </c>
      <c r="E30" s="9">
        <v>247349.63</v>
      </c>
      <c r="F30" s="9">
        <v>1427795.1099999999</v>
      </c>
      <c r="G30" s="31">
        <f t="shared" si="3"/>
        <v>2725726.7399999998</v>
      </c>
      <c r="H30" s="5">
        <v>1050582</v>
      </c>
      <c r="I30" s="9">
        <v>238328.04000000004</v>
      </c>
      <c r="J30" s="9">
        <v>1383433.7200000002</v>
      </c>
      <c r="K30" s="31">
        <f t="shared" si="4"/>
        <v>2672343.7600000002</v>
      </c>
      <c r="L30" s="7">
        <v>0</v>
      </c>
      <c r="M30" s="7">
        <v>1599597</v>
      </c>
      <c r="N30" s="7">
        <v>0</v>
      </c>
      <c r="O30" s="9">
        <v>1527037.36</v>
      </c>
      <c r="P30" s="9">
        <v>1599597</v>
      </c>
      <c r="Q30" s="9">
        <v>0</v>
      </c>
      <c r="R30" s="32">
        <f t="shared" si="5"/>
        <v>4726231.3600000003</v>
      </c>
      <c r="S30" s="14">
        <f t="shared" si="6"/>
        <v>1527037.36</v>
      </c>
      <c r="T30" s="8">
        <v>948501.04000000015</v>
      </c>
      <c r="U30" s="7">
        <v>244408.08</v>
      </c>
      <c r="V30" s="9">
        <v>154800</v>
      </c>
      <c r="W30" s="9">
        <v>1047434.0800000001</v>
      </c>
      <c r="X30" s="9">
        <v>791.8</v>
      </c>
      <c r="Y30" s="9">
        <v>76432.639999999985</v>
      </c>
      <c r="Z30" s="31">
        <f t="shared" si="7"/>
        <v>2395935</v>
      </c>
      <c r="AA30" s="15">
        <f t="shared" si="8"/>
        <v>2072367.76</v>
      </c>
      <c r="AB30" s="13">
        <v>868702.15000000014</v>
      </c>
      <c r="AC30" s="13">
        <v>247827.87000000005</v>
      </c>
      <c r="AD30" s="13">
        <v>138743.35999999999</v>
      </c>
      <c r="AE30" s="13">
        <v>1097564.3400000001</v>
      </c>
      <c r="AF30" s="13">
        <v>0</v>
      </c>
      <c r="AG30" s="13">
        <v>133673.68</v>
      </c>
      <c r="AH30" s="31">
        <f t="shared" si="9"/>
        <v>2352837.7200000007</v>
      </c>
      <c r="AI30" s="15">
        <f t="shared" si="10"/>
        <v>2099940.1700000004</v>
      </c>
      <c r="AJ30" s="9">
        <f t="shared" si="0"/>
        <v>-53382.979999999516</v>
      </c>
      <c r="AK30" s="13">
        <f t="shared" si="1"/>
        <v>2053887.6</v>
      </c>
      <c r="AL30" s="13">
        <f t="shared" si="2"/>
        <v>-1145306.4000000001</v>
      </c>
      <c r="AM30" s="9">
        <f t="shared" si="11"/>
        <v>-2330296.3600000003</v>
      </c>
      <c r="AN30" s="9">
        <f t="shared" si="12"/>
        <v>545330.39999999991</v>
      </c>
      <c r="AO30" s="9">
        <f t="shared" si="13"/>
        <v>-43097.279999999329</v>
      </c>
      <c r="AP30" s="9">
        <f t="shared" si="14"/>
        <v>27572.410000000382</v>
      </c>
    </row>
    <row r="31" spans="1:42" x14ac:dyDescent="0.25">
      <c r="A31" s="3">
        <v>310280</v>
      </c>
      <c r="B31" s="3" t="s">
        <v>44</v>
      </c>
      <c r="C31" s="28" t="s">
        <v>27</v>
      </c>
      <c r="D31" s="5">
        <v>350196</v>
      </c>
      <c r="E31" s="9">
        <v>217890.15</v>
      </c>
      <c r="F31" s="9">
        <v>684650.15</v>
      </c>
      <c r="G31" s="31">
        <f t="shared" si="3"/>
        <v>1252736.3</v>
      </c>
      <c r="H31" s="5">
        <v>350196</v>
      </c>
      <c r="I31" s="9">
        <v>139459.69000000003</v>
      </c>
      <c r="J31" s="9">
        <v>957179.69000000006</v>
      </c>
      <c r="K31" s="31">
        <f t="shared" si="4"/>
        <v>1446835.3800000001</v>
      </c>
      <c r="L31" s="7">
        <v>901714.56</v>
      </c>
      <c r="M31" s="7">
        <v>72732.84</v>
      </c>
      <c r="N31" s="7">
        <v>157055.52000000002</v>
      </c>
      <c r="O31" s="9">
        <v>975752</v>
      </c>
      <c r="P31" s="9">
        <v>0</v>
      </c>
      <c r="Q31" s="9">
        <v>111028.32</v>
      </c>
      <c r="R31" s="32">
        <f t="shared" si="5"/>
        <v>2107254.92</v>
      </c>
      <c r="S31" s="14">
        <f t="shared" si="6"/>
        <v>1988494.8800000001</v>
      </c>
      <c r="T31" s="8">
        <v>704533.69000000018</v>
      </c>
      <c r="U31" s="7">
        <v>72732.719999999987</v>
      </c>
      <c r="V31" s="9">
        <v>154800</v>
      </c>
      <c r="W31" s="9">
        <v>530346.4</v>
      </c>
      <c r="X31" s="9">
        <v>0</v>
      </c>
      <c r="Y31" s="9">
        <v>53612.479999999996</v>
      </c>
      <c r="Z31" s="31">
        <f t="shared" si="7"/>
        <v>1462412.81</v>
      </c>
      <c r="AA31" s="15">
        <f t="shared" si="8"/>
        <v>1288492.5700000003</v>
      </c>
      <c r="AB31" s="13">
        <v>937455.56</v>
      </c>
      <c r="AC31" s="13">
        <v>72541.87000000001</v>
      </c>
      <c r="AD31" s="13">
        <v>140045.20000000001</v>
      </c>
      <c r="AE31" s="13">
        <v>685802.5</v>
      </c>
      <c r="AF31" s="13">
        <v>0</v>
      </c>
      <c r="AG31" s="13">
        <v>133943.52000000002</v>
      </c>
      <c r="AH31" s="31">
        <f t="shared" si="9"/>
        <v>1835845.1300000001</v>
      </c>
      <c r="AI31" s="15">
        <f t="shared" si="10"/>
        <v>1757201.58</v>
      </c>
      <c r="AJ31" s="9">
        <f t="shared" si="0"/>
        <v>194099.08000000007</v>
      </c>
      <c r="AK31" s="13">
        <f t="shared" si="1"/>
        <v>660419.5399999998</v>
      </c>
      <c r="AL31" s="13">
        <f t="shared" si="2"/>
        <v>541659.5</v>
      </c>
      <c r="AM31" s="9">
        <f t="shared" si="11"/>
        <v>-644842.10999999987</v>
      </c>
      <c r="AN31" s="9">
        <f t="shared" si="12"/>
        <v>-700002.30999999982</v>
      </c>
      <c r="AO31" s="9">
        <f t="shared" si="13"/>
        <v>373432.32000000007</v>
      </c>
      <c r="AP31" s="9">
        <f t="shared" si="14"/>
        <v>468709.00999999978</v>
      </c>
    </row>
    <row r="32" spans="1:42" x14ac:dyDescent="0.25">
      <c r="A32" s="3">
        <v>310285</v>
      </c>
      <c r="B32" s="3" t="s">
        <v>45</v>
      </c>
      <c r="C32" s="28" t="s">
        <v>19</v>
      </c>
      <c r="D32" s="5">
        <v>238056</v>
      </c>
      <c r="E32" s="9">
        <v>270513.49</v>
      </c>
      <c r="F32" s="9">
        <v>1320289.49</v>
      </c>
      <c r="G32" s="31">
        <f t="shared" si="3"/>
        <v>1828858.98</v>
      </c>
      <c r="H32" s="5">
        <v>238056</v>
      </c>
      <c r="I32" s="9">
        <v>418128.65000000008</v>
      </c>
      <c r="J32" s="9">
        <v>1419583.6500000001</v>
      </c>
      <c r="K32" s="31">
        <f t="shared" si="4"/>
        <v>2075768.3000000003</v>
      </c>
      <c r="L32" s="7">
        <v>691866.40000000014</v>
      </c>
      <c r="M32" s="7">
        <v>50694</v>
      </c>
      <c r="N32" s="7">
        <v>362874.16</v>
      </c>
      <c r="O32" s="9">
        <v>1073042</v>
      </c>
      <c r="P32" s="9">
        <v>0</v>
      </c>
      <c r="Q32" s="9">
        <v>334287.75999999995</v>
      </c>
      <c r="R32" s="32">
        <f t="shared" si="5"/>
        <v>2178476.56</v>
      </c>
      <c r="S32" s="14">
        <f t="shared" si="6"/>
        <v>2099196.16</v>
      </c>
      <c r="T32" s="8">
        <v>730524.44</v>
      </c>
      <c r="U32" s="7">
        <v>50694</v>
      </c>
      <c r="V32" s="9">
        <v>154800</v>
      </c>
      <c r="W32" s="9">
        <v>591424.9</v>
      </c>
      <c r="X32" s="9">
        <v>93945.079999999987</v>
      </c>
      <c r="Y32" s="9">
        <v>57688.800000000003</v>
      </c>
      <c r="Z32" s="31">
        <f t="shared" si="7"/>
        <v>1621388.42</v>
      </c>
      <c r="AA32" s="15">
        <f t="shared" si="8"/>
        <v>1379638.14</v>
      </c>
      <c r="AB32" s="13">
        <v>765519.29</v>
      </c>
      <c r="AC32" s="13">
        <v>51097.590000000004</v>
      </c>
      <c r="AD32" s="13">
        <v>133605.47999999998</v>
      </c>
      <c r="AE32" s="13">
        <v>593576.4</v>
      </c>
      <c r="AF32" s="13">
        <v>28545.7</v>
      </c>
      <c r="AG32" s="13">
        <v>125426.87999999998</v>
      </c>
      <c r="AH32" s="31">
        <f t="shared" si="9"/>
        <v>1572344.46</v>
      </c>
      <c r="AI32" s="15">
        <f t="shared" si="10"/>
        <v>1484522.5699999998</v>
      </c>
      <c r="AJ32" s="9">
        <f t="shared" si="0"/>
        <v>246909.3200000003</v>
      </c>
      <c r="AK32" s="13">
        <f t="shared" si="1"/>
        <v>102708.25999999978</v>
      </c>
      <c r="AL32" s="13">
        <f t="shared" si="2"/>
        <v>23427.85999999987</v>
      </c>
      <c r="AM32" s="9">
        <f t="shared" si="11"/>
        <v>-557088.14000000013</v>
      </c>
      <c r="AN32" s="9">
        <f t="shared" si="12"/>
        <v>-719558.02000000025</v>
      </c>
      <c r="AO32" s="9">
        <f t="shared" si="13"/>
        <v>-49043.959999999963</v>
      </c>
      <c r="AP32" s="9">
        <f t="shared" si="14"/>
        <v>104884.42999999993</v>
      </c>
    </row>
    <row r="33" spans="1:42" x14ac:dyDescent="0.25">
      <c r="A33" s="3">
        <v>310290</v>
      </c>
      <c r="B33" s="3" t="s">
        <v>46</v>
      </c>
      <c r="C33" s="28" t="s">
        <v>30</v>
      </c>
      <c r="D33" s="5">
        <v>324352</v>
      </c>
      <c r="E33" s="9">
        <v>271521.84999999998</v>
      </c>
      <c r="F33" s="9">
        <v>1259773.8500000001</v>
      </c>
      <c r="G33" s="31">
        <f t="shared" si="3"/>
        <v>1855647.7000000002</v>
      </c>
      <c r="H33" s="5">
        <v>324352</v>
      </c>
      <c r="I33" s="9">
        <v>321716.75999999995</v>
      </c>
      <c r="J33" s="9">
        <v>1224426.76</v>
      </c>
      <c r="K33" s="31">
        <f t="shared" si="4"/>
        <v>1870495.52</v>
      </c>
      <c r="L33" s="7">
        <v>634421.4</v>
      </c>
      <c r="M33" s="7">
        <v>68097.719999999987</v>
      </c>
      <c r="N33" s="7">
        <v>296064.01</v>
      </c>
      <c r="O33" s="9">
        <v>897227</v>
      </c>
      <c r="P33" s="9">
        <v>0</v>
      </c>
      <c r="Q33" s="9">
        <v>255708.56</v>
      </c>
      <c r="R33" s="32">
        <f t="shared" si="5"/>
        <v>1895810.13</v>
      </c>
      <c r="S33" s="14">
        <f t="shared" si="6"/>
        <v>1787356.96</v>
      </c>
      <c r="T33" s="8">
        <v>801706.2300000001</v>
      </c>
      <c r="U33" s="7">
        <v>68097.719999999987</v>
      </c>
      <c r="V33" s="9">
        <v>188662.5</v>
      </c>
      <c r="W33" s="9">
        <v>710713.4</v>
      </c>
      <c r="X33" s="9">
        <v>26576.52</v>
      </c>
      <c r="Y33" s="9">
        <v>78690.079999999987</v>
      </c>
      <c r="Z33" s="31">
        <f t="shared" si="7"/>
        <v>1795756.37</v>
      </c>
      <c r="AA33" s="15">
        <f t="shared" si="8"/>
        <v>1591109.7100000002</v>
      </c>
      <c r="AB33" s="13">
        <v>1158044.73</v>
      </c>
      <c r="AC33" s="13">
        <v>68239.50999999998</v>
      </c>
      <c r="AD33" s="13">
        <v>240730.03000000003</v>
      </c>
      <c r="AE33" s="13">
        <v>933673</v>
      </c>
      <c r="AF33" s="13">
        <v>0</v>
      </c>
      <c r="AG33" s="13">
        <v>199540.33000000005</v>
      </c>
      <c r="AH33" s="31">
        <f t="shared" si="9"/>
        <v>2400687.27</v>
      </c>
      <c r="AI33" s="15">
        <f t="shared" si="10"/>
        <v>2291258.06</v>
      </c>
      <c r="AJ33" s="9">
        <f t="shared" si="0"/>
        <v>14847.819999999832</v>
      </c>
      <c r="AK33" s="13">
        <f t="shared" si="1"/>
        <v>25314.60999999987</v>
      </c>
      <c r="AL33" s="13">
        <f t="shared" si="2"/>
        <v>-83138.560000000056</v>
      </c>
      <c r="AM33" s="9">
        <f t="shared" si="11"/>
        <v>-100053.75999999978</v>
      </c>
      <c r="AN33" s="9">
        <f t="shared" si="12"/>
        <v>-196247.24999999977</v>
      </c>
      <c r="AO33" s="9">
        <f t="shared" si="13"/>
        <v>604930.89999999991</v>
      </c>
      <c r="AP33" s="9">
        <f t="shared" si="14"/>
        <v>700148.34999999986</v>
      </c>
    </row>
    <row r="34" spans="1:42" x14ac:dyDescent="0.25">
      <c r="A34" s="3">
        <v>310300</v>
      </c>
      <c r="B34" s="3" t="s">
        <v>47</v>
      </c>
      <c r="C34" s="28" t="s">
        <v>11</v>
      </c>
      <c r="D34" s="5">
        <v>270480</v>
      </c>
      <c r="E34" s="9">
        <v>45329.550000000017</v>
      </c>
      <c r="F34" s="9">
        <v>1008011.55</v>
      </c>
      <c r="G34" s="31">
        <f t="shared" si="3"/>
        <v>1323821.1000000001</v>
      </c>
      <c r="H34" s="5">
        <v>270480</v>
      </c>
      <c r="I34" s="9">
        <v>27315.800000000003</v>
      </c>
      <c r="J34" s="9">
        <v>1272595.8</v>
      </c>
      <c r="K34" s="31">
        <f t="shared" si="4"/>
        <v>1570391.6</v>
      </c>
      <c r="L34" s="7">
        <v>747883.55999999994</v>
      </c>
      <c r="M34" s="7">
        <v>55442.16</v>
      </c>
      <c r="N34" s="7">
        <v>82432.160000000003</v>
      </c>
      <c r="O34" s="9">
        <v>1256997</v>
      </c>
      <c r="P34" s="9">
        <v>0</v>
      </c>
      <c r="Q34" s="9">
        <v>45796.160000000003</v>
      </c>
      <c r="R34" s="32">
        <f t="shared" si="5"/>
        <v>2142754.88</v>
      </c>
      <c r="S34" s="14">
        <f t="shared" si="6"/>
        <v>2050676.72</v>
      </c>
      <c r="T34" s="8">
        <v>868393.56000000029</v>
      </c>
      <c r="U34" s="7">
        <v>55442.039999999986</v>
      </c>
      <c r="V34" s="9">
        <v>193500</v>
      </c>
      <c r="W34" s="9">
        <v>807016.4</v>
      </c>
      <c r="X34" s="9">
        <v>0</v>
      </c>
      <c r="Y34" s="9">
        <v>128677.6</v>
      </c>
      <c r="Z34" s="31">
        <f t="shared" si="7"/>
        <v>1924352.0000000005</v>
      </c>
      <c r="AA34" s="15">
        <f t="shared" si="8"/>
        <v>1804087.5600000005</v>
      </c>
      <c r="AB34" s="13">
        <v>1009092.24</v>
      </c>
      <c r="AC34" s="13">
        <v>54978.499999999993</v>
      </c>
      <c r="AD34" s="13">
        <v>188311.09999999995</v>
      </c>
      <c r="AE34" s="13">
        <v>973101.2699999999</v>
      </c>
      <c r="AF34" s="13">
        <v>0</v>
      </c>
      <c r="AG34" s="13">
        <v>185505.39999999997</v>
      </c>
      <c r="AH34" s="31">
        <f t="shared" si="9"/>
        <v>2225483.11</v>
      </c>
      <c r="AI34" s="15">
        <f t="shared" si="10"/>
        <v>2167698.9099999997</v>
      </c>
      <c r="AJ34" s="9">
        <f t="shared" si="0"/>
        <v>246570.5</v>
      </c>
      <c r="AK34" s="13">
        <f t="shared" si="1"/>
        <v>572363.2799999998</v>
      </c>
      <c r="AL34" s="13">
        <f t="shared" si="2"/>
        <v>480285.11999999988</v>
      </c>
      <c r="AM34" s="9">
        <f t="shared" si="11"/>
        <v>-218402.87999999942</v>
      </c>
      <c r="AN34" s="9">
        <f t="shared" si="12"/>
        <v>-246589.15999999945</v>
      </c>
      <c r="AO34" s="9">
        <f t="shared" si="13"/>
        <v>301131.1099999994</v>
      </c>
      <c r="AP34" s="9">
        <f t="shared" si="14"/>
        <v>363611.34999999916</v>
      </c>
    </row>
    <row r="35" spans="1:42" x14ac:dyDescent="0.25">
      <c r="A35" s="3">
        <v>310310</v>
      </c>
      <c r="B35" s="3" t="s">
        <v>48</v>
      </c>
      <c r="C35" s="28" t="s">
        <v>27</v>
      </c>
      <c r="D35" s="5">
        <v>46760</v>
      </c>
      <c r="E35" s="9">
        <v>114523.94999999997</v>
      </c>
      <c r="F35" s="9">
        <v>346287.94999999995</v>
      </c>
      <c r="G35" s="31">
        <f t="shared" si="3"/>
        <v>507571.89999999991</v>
      </c>
      <c r="H35" s="5">
        <v>46760</v>
      </c>
      <c r="I35" s="9">
        <v>81566.37</v>
      </c>
      <c r="J35" s="9">
        <v>344526.37</v>
      </c>
      <c r="K35" s="31">
        <f t="shared" si="4"/>
        <v>472852.74</v>
      </c>
      <c r="L35" s="7">
        <v>215449.92</v>
      </c>
      <c r="M35" s="7">
        <v>9508.08</v>
      </c>
      <c r="N35" s="7">
        <v>75672</v>
      </c>
      <c r="O35" s="9">
        <v>242619</v>
      </c>
      <c r="P35" s="9">
        <v>0</v>
      </c>
      <c r="Q35" s="9">
        <v>63455.72</v>
      </c>
      <c r="R35" s="32">
        <f t="shared" si="5"/>
        <v>543249</v>
      </c>
      <c r="S35" s="14">
        <f t="shared" si="6"/>
        <v>521524.64</v>
      </c>
      <c r="T35" s="8">
        <v>272764.15999999997</v>
      </c>
      <c r="U35" s="7">
        <v>9508.2000000000025</v>
      </c>
      <c r="V35" s="9">
        <v>38700</v>
      </c>
      <c r="W35" s="9">
        <v>147782.39999999999</v>
      </c>
      <c r="X35" s="9">
        <v>0</v>
      </c>
      <c r="Y35" s="9">
        <v>6179.12</v>
      </c>
      <c r="Z35" s="31">
        <f t="shared" si="7"/>
        <v>468754.76</v>
      </c>
      <c r="AA35" s="15">
        <f t="shared" si="8"/>
        <v>426725.67999999993</v>
      </c>
      <c r="AB35" s="13">
        <v>218731.79999999996</v>
      </c>
      <c r="AC35" s="13">
        <v>9393.5800000000017</v>
      </c>
      <c r="AD35" s="13">
        <v>33013.050000000003</v>
      </c>
      <c r="AE35" s="13">
        <v>187490.5</v>
      </c>
      <c r="AF35" s="13">
        <v>0</v>
      </c>
      <c r="AG35" s="13">
        <v>30507.22</v>
      </c>
      <c r="AH35" s="31">
        <f t="shared" si="9"/>
        <v>448628.92999999993</v>
      </c>
      <c r="AI35" s="15">
        <f t="shared" si="10"/>
        <v>436729.5199999999</v>
      </c>
      <c r="AJ35" s="9">
        <f t="shared" si="0"/>
        <v>-34719.159999999916</v>
      </c>
      <c r="AK35" s="13">
        <f t="shared" si="1"/>
        <v>70396.260000000009</v>
      </c>
      <c r="AL35" s="13">
        <f t="shared" si="2"/>
        <v>48671.900000000023</v>
      </c>
      <c r="AM35" s="9">
        <f t="shared" si="11"/>
        <v>-74494.239999999991</v>
      </c>
      <c r="AN35" s="9">
        <f t="shared" si="12"/>
        <v>-94798.960000000079</v>
      </c>
      <c r="AO35" s="9">
        <f t="shared" si="13"/>
        <v>-20125.830000000075</v>
      </c>
      <c r="AP35" s="9">
        <f t="shared" si="14"/>
        <v>10003.839999999967</v>
      </c>
    </row>
    <row r="36" spans="1:42" x14ac:dyDescent="0.25">
      <c r="A36" s="3">
        <v>310320</v>
      </c>
      <c r="B36" s="3" t="s">
        <v>49</v>
      </c>
      <c r="C36" s="28" t="s">
        <v>6</v>
      </c>
      <c r="D36" s="5">
        <v>66108</v>
      </c>
      <c r="E36" s="9">
        <v>122523.94999999997</v>
      </c>
      <c r="F36" s="9">
        <v>395185.94999999995</v>
      </c>
      <c r="G36" s="31">
        <f t="shared" si="3"/>
        <v>583817.89999999991</v>
      </c>
      <c r="H36" s="5">
        <v>66108</v>
      </c>
      <c r="I36" s="9">
        <v>86036.999999999971</v>
      </c>
      <c r="J36" s="9">
        <v>390297</v>
      </c>
      <c r="K36" s="31">
        <f t="shared" si="4"/>
        <v>542442</v>
      </c>
      <c r="L36" s="7">
        <v>217800.48000000007</v>
      </c>
      <c r="M36" s="7">
        <v>13964.639999999998</v>
      </c>
      <c r="N36" s="7">
        <v>79618.639999999985</v>
      </c>
      <c r="O36" s="9">
        <v>222579</v>
      </c>
      <c r="P36" s="9">
        <v>0</v>
      </c>
      <c r="Q36" s="9">
        <v>66060.439999999988</v>
      </c>
      <c r="R36" s="32">
        <f t="shared" si="5"/>
        <v>533962.76</v>
      </c>
      <c r="S36" s="14">
        <f t="shared" si="6"/>
        <v>506439.9200000001</v>
      </c>
      <c r="T36" s="8">
        <v>239633.24000000002</v>
      </c>
      <c r="U36" s="7">
        <v>13964.759999999997</v>
      </c>
      <c r="V36" s="9">
        <v>38700</v>
      </c>
      <c r="W36" s="9">
        <v>199457.4</v>
      </c>
      <c r="X36" s="9">
        <v>1794.6399999999996</v>
      </c>
      <c r="Y36" s="9">
        <v>20098.240000000005</v>
      </c>
      <c r="Z36" s="31">
        <f t="shared" si="7"/>
        <v>493550.04000000004</v>
      </c>
      <c r="AA36" s="15">
        <f t="shared" si="8"/>
        <v>459188.88</v>
      </c>
      <c r="AB36" s="13">
        <v>224314.34999999998</v>
      </c>
      <c r="AC36" s="13">
        <v>14035.6</v>
      </c>
      <c r="AD36" s="13">
        <v>35384.06</v>
      </c>
      <c r="AE36" s="13">
        <v>277650.5</v>
      </c>
      <c r="AF36" s="13">
        <v>0</v>
      </c>
      <c r="AG36" s="13">
        <v>34245.64</v>
      </c>
      <c r="AH36" s="31">
        <f t="shared" si="9"/>
        <v>551384.51</v>
      </c>
      <c r="AI36" s="15">
        <f t="shared" si="10"/>
        <v>536210.49</v>
      </c>
      <c r="AJ36" s="9">
        <f t="shared" si="0"/>
        <v>-41375.899999999907</v>
      </c>
      <c r="AK36" s="13">
        <f t="shared" si="1"/>
        <v>-8479.2399999999907</v>
      </c>
      <c r="AL36" s="13">
        <f t="shared" si="2"/>
        <v>-36002.0799999999</v>
      </c>
      <c r="AM36" s="9">
        <f t="shared" si="11"/>
        <v>-40412.719999999972</v>
      </c>
      <c r="AN36" s="9">
        <f t="shared" si="12"/>
        <v>-47251.040000000095</v>
      </c>
      <c r="AO36" s="9">
        <f t="shared" si="13"/>
        <v>57834.469999999972</v>
      </c>
      <c r="AP36" s="9">
        <f t="shared" si="14"/>
        <v>77021.609999999986</v>
      </c>
    </row>
    <row r="37" spans="1:42" x14ac:dyDescent="0.25">
      <c r="A37" s="3">
        <v>310330</v>
      </c>
      <c r="B37" s="3" t="s">
        <v>50</v>
      </c>
      <c r="C37" s="28" t="s">
        <v>27</v>
      </c>
      <c r="D37" s="5">
        <v>59136</v>
      </c>
      <c r="E37" s="9">
        <v>29323.95</v>
      </c>
      <c r="F37" s="9">
        <v>290935.95</v>
      </c>
      <c r="G37" s="31">
        <f t="shared" si="3"/>
        <v>379395.9</v>
      </c>
      <c r="H37" s="5">
        <v>59136</v>
      </c>
      <c r="I37" s="9">
        <v>68289.560000000012</v>
      </c>
      <c r="J37" s="9">
        <v>318019.56</v>
      </c>
      <c r="K37" s="31">
        <f t="shared" si="4"/>
        <v>445445.12</v>
      </c>
      <c r="L37" s="7">
        <v>219338.15999999995</v>
      </c>
      <c r="M37" s="7">
        <v>12274.799999999997</v>
      </c>
      <c r="N37" s="7">
        <v>57730.400000000009</v>
      </c>
      <c r="O37" s="9">
        <v>231917</v>
      </c>
      <c r="P37" s="9">
        <v>0</v>
      </c>
      <c r="Q37" s="9">
        <v>46017.200000000012</v>
      </c>
      <c r="R37" s="32">
        <f t="shared" si="5"/>
        <v>521260.35999999993</v>
      </c>
      <c r="S37" s="14">
        <f t="shared" si="6"/>
        <v>497272.35999999993</v>
      </c>
      <c r="T37" s="8">
        <v>199587.53000000003</v>
      </c>
      <c r="U37" s="7">
        <v>12274.92</v>
      </c>
      <c r="V37" s="9">
        <v>38700</v>
      </c>
      <c r="W37" s="9">
        <v>110350.39999999999</v>
      </c>
      <c r="X37" s="9">
        <v>0</v>
      </c>
      <c r="Y37" s="9">
        <v>7288.56</v>
      </c>
      <c r="Z37" s="31">
        <f t="shared" si="7"/>
        <v>360912.85000000003</v>
      </c>
      <c r="AA37" s="15">
        <f t="shared" si="8"/>
        <v>317226.49000000005</v>
      </c>
      <c r="AB37" s="13">
        <v>223572.46</v>
      </c>
      <c r="AC37" s="13">
        <v>12236.640000000001</v>
      </c>
      <c r="AD37" s="13">
        <v>25119.530000000002</v>
      </c>
      <c r="AE37" s="13">
        <v>191816.5</v>
      </c>
      <c r="AF37" s="13">
        <v>0</v>
      </c>
      <c r="AG37" s="13">
        <v>22587.910000000003</v>
      </c>
      <c r="AH37" s="31">
        <f t="shared" si="9"/>
        <v>452745.13</v>
      </c>
      <c r="AI37" s="15">
        <f t="shared" si="10"/>
        <v>437976.87</v>
      </c>
      <c r="AJ37" s="9">
        <f t="shared" si="0"/>
        <v>66049.219999999972</v>
      </c>
      <c r="AK37" s="13">
        <f t="shared" si="1"/>
        <v>75815.239999999932</v>
      </c>
      <c r="AL37" s="13">
        <f t="shared" si="2"/>
        <v>51827.239999999932</v>
      </c>
      <c r="AM37" s="9">
        <f t="shared" si="11"/>
        <v>-160347.50999999989</v>
      </c>
      <c r="AN37" s="9">
        <f t="shared" si="12"/>
        <v>-180045.86999999988</v>
      </c>
      <c r="AO37" s="9">
        <f t="shared" si="13"/>
        <v>91832.27999999997</v>
      </c>
      <c r="AP37" s="9">
        <f t="shared" si="14"/>
        <v>120750.37999999995</v>
      </c>
    </row>
    <row r="38" spans="1:42" x14ac:dyDescent="0.25">
      <c r="A38" s="3">
        <v>310340</v>
      </c>
      <c r="B38" s="3" t="s">
        <v>51</v>
      </c>
      <c r="C38" s="28" t="s">
        <v>41</v>
      </c>
      <c r="D38" s="5">
        <v>1044876</v>
      </c>
      <c r="E38" s="9">
        <v>679517.94999999984</v>
      </c>
      <c r="F38" s="9">
        <v>2237637.9499999997</v>
      </c>
      <c r="G38" s="31">
        <f t="shared" si="3"/>
        <v>3962031.8999999994</v>
      </c>
      <c r="H38" s="5">
        <v>1044876</v>
      </c>
      <c r="I38" s="9">
        <v>586751.96</v>
      </c>
      <c r="J38" s="9">
        <v>3527361.96</v>
      </c>
      <c r="K38" s="31">
        <f t="shared" si="4"/>
        <v>5158989.92</v>
      </c>
      <c r="L38" s="7">
        <v>2901767.6400000006</v>
      </c>
      <c r="M38" s="7">
        <v>218412.59999999995</v>
      </c>
      <c r="N38" s="7">
        <v>596669.42000000004</v>
      </c>
      <c r="O38" s="9">
        <v>2268206.7400000002</v>
      </c>
      <c r="P38" s="9">
        <v>0</v>
      </c>
      <c r="Q38" s="9">
        <v>431319.56000000006</v>
      </c>
      <c r="R38" s="32">
        <f t="shared" si="5"/>
        <v>5985056.4000000004</v>
      </c>
      <c r="S38" s="14">
        <f t="shared" si="6"/>
        <v>5601293.9400000013</v>
      </c>
      <c r="T38" s="8">
        <v>2760579.1199999996</v>
      </c>
      <c r="U38" s="7">
        <v>218412.59999999995</v>
      </c>
      <c r="V38" s="9">
        <v>503100</v>
      </c>
      <c r="W38" s="9">
        <v>1848620.4</v>
      </c>
      <c r="X38" s="9">
        <v>0</v>
      </c>
      <c r="Y38" s="9">
        <v>176420.91999999998</v>
      </c>
      <c r="Z38" s="31">
        <f t="shared" si="7"/>
        <v>5330712.1199999992</v>
      </c>
      <c r="AA38" s="15">
        <f t="shared" si="8"/>
        <v>4785620.4399999995</v>
      </c>
      <c r="AB38" s="13">
        <v>1971404.13</v>
      </c>
      <c r="AC38" s="13">
        <v>218450.76999999996</v>
      </c>
      <c r="AD38" s="13">
        <v>263660.39999999997</v>
      </c>
      <c r="AE38" s="13">
        <v>1901755.59</v>
      </c>
      <c r="AF38" s="13">
        <v>0</v>
      </c>
      <c r="AG38" s="13">
        <v>242146.34</v>
      </c>
      <c r="AH38" s="31">
        <f t="shared" si="9"/>
        <v>4355270.8899999997</v>
      </c>
      <c r="AI38" s="15">
        <f t="shared" si="10"/>
        <v>4115306.0599999996</v>
      </c>
      <c r="AJ38" s="9">
        <f t="shared" si="0"/>
        <v>1196958.0200000005</v>
      </c>
      <c r="AK38" s="13">
        <f t="shared" si="1"/>
        <v>826066.48000000045</v>
      </c>
      <c r="AL38" s="13">
        <f t="shared" si="2"/>
        <v>442304.02000000142</v>
      </c>
      <c r="AM38" s="9">
        <f t="shared" si="11"/>
        <v>-654344.28000000119</v>
      </c>
      <c r="AN38" s="9">
        <f t="shared" si="12"/>
        <v>-815673.50000000186</v>
      </c>
      <c r="AO38" s="9">
        <f t="shared" si="13"/>
        <v>-975441.22999999952</v>
      </c>
      <c r="AP38" s="9">
        <f t="shared" si="14"/>
        <v>-670314.37999999989</v>
      </c>
    </row>
    <row r="39" spans="1:42" x14ac:dyDescent="0.25">
      <c r="A39" s="3">
        <v>310350</v>
      </c>
      <c r="B39" s="3" t="s">
        <v>52</v>
      </c>
      <c r="C39" s="28" t="s">
        <v>4</v>
      </c>
      <c r="D39" s="5">
        <v>2804904</v>
      </c>
      <c r="E39" s="9">
        <v>1120191.24</v>
      </c>
      <c r="F39" s="9">
        <v>5403478.2400000002</v>
      </c>
      <c r="G39" s="31">
        <f t="shared" si="3"/>
        <v>9328573.4800000004</v>
      </c>
      <c r="H39" s="5">
        <v>2804904</v>
      </c>
      <c r="I39" s="9">
        <v>1167035.3199999996</v>
      </c>
      <c r="J39" s="9">
        <v>5062287.3099999996</v>
      </c>
      <c r="K39" s="31">
        <f t="shared" si="4"/>
        <v>9034226.629999999</v>
      </c>
      <c r="L39" s="7">
        <v>5229490.5</v>
      </c>
      <c r="M39" s="7">
        <v>697738.68</v>
      </c>
      <c r="N39" s="7">
        <v>1050851.44</v>
      </c>
      <c r="O39" s="9">
        <v>3147952</v>
      </c>
      <c r="P39" s="9">
        <v>0</v>
      </c>
      <c r="Q39" s="9">
        <v>855029.84</v>
      </c>
      <c r="R39" s="32">
        <f t="shared" si="5"/>
        <v>10126032.619999999</v>
      </c>
      <c r="S39" s="14">
        <f t="shared" si="6"/>
        <v>9232472.3399999999</v>
      </c>
      <c r="T39" s="8">
        <v>4136293.91</v>
      </c>
      <c r="U39" s="7">
        <v>697738.55999999994</v>
      </c>
      <c r="V39" s="9">
        <v>853029</v>
      </c>
      <c r="W39" s="9">
        <v>2567439.4</v>
      </c>
      <c r="X39" s="9">
        <v>0</v>
      </c>
      <c r="Y39" s="9">
        <v>216785.68000000002</v>
      </c>
      <c r="Z39" s="31">
        <f t="shared" si="7"/>
        <v>8254500.8699999992</v>
      </c>
      <c r="AA39" s="15">
        <f t="shared" si="8"/>
        <v>6920518.9900000002</v>
      </c>
      <c r="AB39" s="13">
        <v>4282605.83</v>
      </c>
      <c r="AC39" s="13">
        <v>703705.50999999989</v>
      </c>
      <c r="AD39" s="13">
        <v>644849.54999999993</v>
      </c>
      <c r="AE39" s="13">
        <v>3074185</v>
      </c>
      <c r="AF39" s="13">
        <v>0</v>
      </c>
      <c r="AG39" s="13">
        <v>549268.27</v>
      </c>
      <c r="AH39" s="31">
        <f t="shared" si="9"/>
        <v>8705345.8900000006</v>
      </c>
      <c r="AI39" s="15">
        <f t="shared" si="10"/>
        <v>7906059.0999999996</v>
      </c>
      <c r="AJ39" s="9">
        <f t="shared" si="0"/>
        <v>-294346.85000000149</v>
      </c>
      <c r="AK39" s="13">
        <f t="shared" si="1"/>
        <v>1091805.9900000002</v>
      </c>
      <c r="AL39" s="13">
        <f t="shared" si="2"/>
        <v>198245.71000000089</v>
      </c>
      <c r="AM39" s="9">
        <f t="shared" si="11"/>
        <v>-1871531.75</v>
      </c>
      <c r="AN39" s="9">
        <f t="shared" si="12"/>
        <v>-2311953.3499999996</v>
      </c>
      <c r="AO39" s="9">
        <f t="shared" si="13"/>
        <v>450845.02000000142</v>
      </c>
      <c r="AP39" s="9">
        <f t="shared" si="14"/>
        <v>985540.1099999994</v>
      </c>
    </row>
    <row r="40" spans="1:42" x14ac:dyDescent="0.25">
      <c r="A40" s="3">
        <v>310360</v>
      </c>
      <c r="B40" s="3" t="s">
        <v>53</v>
      </c>
      <c r="C40" s="28" t="s">
        <v>27</v>
      </c>
      <c r="D40" s="5">
        <v>80556</v>
      </c>
      <c r="E40" s="9">
        <v>129983.05</v>
      </c>
      <c r="F40" s="9">
        <v>521959.05</v>
      </c>
      <c r="G40" s="31">
        <f t="shared" si="3"/>
        <v>732498.1</v>
      </c>
      <c r="H40" s="5">
        <v>80556</v>
      </c>
      <c r="I40" s="9">
        <v>133492.03999999998</v>
      </c>
      <c r="J40" s="9">
        <v>455562.04</v>
      </c>
      <c r="K40" s="31">
        <f t="shared" si="4"/>
        <v>669610.07999999996</v>
      </c>
      <c r="L40" s="7">
        <v>0</v>
      </c>
      <c r="M40" s="7">
        <v>396614.40000000008</v>
      </c>
      <c r="N40" s="7">
        <v>0</v>
      </c>
      <c r="O40" s="9">
        <v>193427</v>
      </c>
      <c r="P40" s="9">
        <v>396614.40000000008</v>
      </c>
      <c r="Q40" s="9">
        <v>0</v>
      </c>
      <c r="R40" s="32">
        <f t="shared" si="5"/>
        <v>986655.80000000028</v>
      </c>
      <c r="S40" s="14">
        <f t="shared" si="6"/>
        <v>193427</v>
      </c>
      <c r="T40" s="8">
        <v>225184.76000000004</v>
      </c>
      <c r="U40" s="7">
        <v>16630.320000000003</v>
      </c>
      <c r="V40" s="9">
        <v>38700</v>
      </c>
      <c r="W40" s="9">
        <v>177582.4</v>
      </c>
      <c r="X40" s="9">
        <v>88152.840000000011</v>
      </c>
      <c r="Y40" s="9">
        <v>14993.059999999998</v>
      </c>
      <c r="Z40" s="31">
        <f t="shared" si="7"/>
        <v>546250.32000000007</v>
      </c>
      <c r="AA40" s="15">
        <f t="shared" si="8"/>
        <v>417760.22000000003</v>
      </c>
      <c r="AB40" s="13">
        <v>232123.22999999998</v>
      </c>
      <c r="AC40" s="13">
        <v>16542.98</v>
      </c>
      <c r="AD40" s="13">
        <v>35455.97</v>
      </c>
      <c r="AE40" s="13">
        <v>251318.5</v>
      </c>
      <c r="AF40" s="13">
        <v>28739.05</v>
      </c>
      <c r="AG40" s="13">
        <v>34224.019999999997</v>
      </c>
      <c r="AH40" s="31">
        <f t="shared" si="9"/>
        <v>564179.73</v>
      </c>
      <c r="AI40" s="15">
        <f t="shared" si="10"/>
        <v>517665.75</v>
      </c>
      <c r="AJ40" s="9">
        <f t="shared" si="0"/>
        <v>-62888.020000000019</v>
      </c>
      <c r="AK40" s="13">
        <f t="shared" si="1"/>
        <v>317045.72000000032</v>
      </c>
      <c r="AL40" s="13">
        <f t="shared" si="2"/>
        <v>-476183.07999999996</v>
      </c>
      <c r="AM40" s="9">
        <f t="shared" si="11"/>
        <v>-440405.48000000021</v>
      </c>
      <c r="AN40" s="9">
        <f t="shared" si="12"/>
        <v>224333.22000000003</v>
      </c>
      <c r="AO40" s="9">
        <f t="shared" si="13"/>
        <v>17929.409999999916</v>
      </c>
      <c r="AP40" s="9">
        <f t="shared" si="14"/>
        <v>99905.52999999997</v>
      </c>
    </row>
    <row r="41" spans="1:42" x14ac:dyDescent="0.25">
      <c r="A41" s="3">
        <v>310370</v>
      </c>
      <c r="B41" s="3" t="s">
        <v>54</v>
      </c>
      <c r="C41" s="28" t="s">
        <v>8</v>
      </c>
      <c r="D41" s="5">
        <v>238644</v>
      </c>
      <c r="E41" s="9">
        <v>282721.84999999998</v>
      </c>
      <c r="F41" s="9">
        <v>969745.85</v>
      </c>
      <c r="G41" s="31">
        <f t="shared" si="3"/>
        <v>1491111.7</v>
      </c>
      <c r="H41" s="5">
        <v>238644</v>
      </c>
      <c r="I41" s="9">
        <v>279987.5799999999</v>
      </c>
      <c r="J41" s="9">
        <v>1259172.5799999998</v>
      </c>
      <c r="K41" s="31">
        <f t="shared" si="4"/>
        <v>1777804.1599999997</v>
      </c>
      <c r="L41" s="7">
        <v>681278.04</v>
      </c>
      <c r="M41" s="7">
        <v>50212.079999999987</v>
      </c>
      <c r="N41" s="7">
        <v>260199.61000000002</v>
      </c>
      <c r="O41" s="9">
        <v>1174702.5</v>
      </c>
      <c r="P41" s="9">
        <v>0</v>
      </c>
      <c r="Q41" s="9">
        <v>218502.56</v>
      </c>
      <c r="R41" s="32">
        <f t="shared" si="5"/>
        <v>2166392.23</v>
      </c>
      <c r="S41" s="14">
        <f t="shared" si="6"/>
        <v>2074483.1</v>
      </c>
      <c r="T41" s="8">
        <v>724538.7200000002</v>
      </c>
      <c r="U41" s="7">
        <v>50211.960000000014</v>
      </c>
      <c r="V41" s="9">
        <v>154800</v>
      </c>
      <c r="W41" s="9">
        <v>703062.4</v>
      </c>
      <c r="X41" s="9">
        <v>0</v>
      </c>
      <c r="Y41" s="9">
        <v>92931.680000000022</v>
      </c>
      <c r="Z41" s="31">
        <f t="shared" si="7"/>
        <v>1632613.08</v>
      </c>
      <c r="AA41" s="15">
        <f t="shared" si="8"/>
        <v>1520532.8</v>
      </c>
      <c r="AB41" s="13">
        <v>788285.27</v>
      </c>
      <c r="AC41" s="13">
        <v>50364.750000000007</v>
      </c>
      <c r="AD41" s="13">
        <v>146599.55999999997</v>
      </c>
      <c r="AE41" s="13">
        <v>738090.5</v>
      </c>
      <c r="AF41" s="13">
        <v>0</v>
      </c>
      <c r="AG41" s="13">
        <v>143219.71999999997</v>
      </c>
      <c r="AH41" s="31">
        <f t="shared" si="9"/>
        <v>1723340.08</v>
      </c>
      <c r="AI41" s="15">
        <f t="shared" si="10"/>
        <v>1669595.49</v>
      </c>
      <c r="AJ41" s="9">
        <f t="shared" si="0"/>
        <v>286692.45999999973</v>
      </c>
      <c r="AK41" s="13">
        <f t="shared" si="1"/>
        <v>388588.0700000003</v>
      </c>
      <c r="AL41" s="13">
        <f t="shared" si="2"/>
        <v>296678.94000000041</v>
      </c>
      <c r="AM41" s="9">
        <f t="shared" si="11"/>
        <v>-533779.14999999991</v>
      </c>
      <c r="AN41" s="9">
        <f t="shared" si="12"/>
        <v>-553950.30000000005</v>
      </c>
      <c r="AO41" s="9">
        <f t="shared" si="13"/>
        <v>90727</v>
      </c>
      <c r="AP41" s="9">
        <f t="shared" si="14"/>
        <v>149062.68999999994</v>
      </c>
    </row>
    <row r="42" spans="1:42" x14ac:dyDescent="0.25">
      <c r="A42" s="3">
        <v>310375</v>
      </c>
      <c r="B42" s="3" t="s">
        <v>55</v>
      </c>
      <c r="C42" s="28" t="s">
        <v>4</v>
      </c>
      <c r="D42" s="5">
        <v>174642</v>
      </c>
      <c r="E42" s="9">
        <v>233746.15000000005</v>
      </c>
      <c r="F42" s="9">
        <v>820202.15</v>
      </c>
      <c r="G42" s="31">
        <f t="shared" si="3"/>
        <v>1228590.3</v>
      </c>
      <c r="H42" s="5">
        <v>174642</v>
      </c>
      <c r="I42" s="9">
        <v>295752.76</v>
      </c>
      <c r="J42" s="9">
        <v>990392.76</v>
      </c>
      <c r="K42" s="31">
        <f t="shared" si="4"/>
        <v>1460787.52</v>
      </c>
      <c r="L42" s="7">
        <v>0</v>
      </c>
      <c r="M42" s="7">
        <v>840095.75999999989</v>
      </c>
      <c r="N42" s="7">
        <v>0</v>
      </c>
      <c r="O42" s="9">
        <v>939956</v>
      </c>
      <c r="P42" s="9">
        <v>840095.75999999989</v>
      </c>
      <c r="Q42" s="9">
        <v>0</v>
      </c>
      <c r="R42" s="32">
        <f t="shared" si="5"/>
        <v>2620147.5199999996</v>
      </c>
      <c r="S42" s="14">
        <f t="shared" si="6"/>
        <v>939956</v>
      </c>
      <c r="T42" s="8">
        <v>504075.88000000012</v>
      </c>
      <c r="U42" s="7">
        <v>40870.44</v>
      </c>
      <c r="V42" s="9">
        <v>116100</v>
      </c>
      <c r="W42" s="9">
        <v>537418.4</v>
      </c>
      <c r="X42" s="9">
        <v>18099.72</v>
      </c>
      <c r="Y42" s="9">
        <v>36871.47</v>
      </c>
      <c r="Z42" s="31">
        <f t="shared" si="7"/>
        <v>1216564.4400000002</v>
      </c>
      <c r="AA42" s="15">
        <f t="shared" si="8"/>
        <v>1078365.7500000002</v>
      </c>
      <c r="AB42" s="13">
        <v>586427.04</v>
      </c>
      <c r="AC42" s="13">
        <v>41541.440000000002</v>
      </c>
      <c r="AD42" s="13">
        <v>111611.79000000001</v>
      </c>
      <c r="AE42" s="13">
        <v>686434.5</v>
      </c>
      <c r="AF42" s="13">
        <v>0</v>
      </c>
      <c r="AG42" s="13">
        <v>107141.94</v>
      </c>
      <c r="AH42" s="31">
        <f t="shared" si="9"/>
        <v>1426014.77</v>
      </c>
      <c r="AI42" s="15">
        <f t="shared" si="10"/>
        <v>1380003.48</v>
      </c>
      <c r="AJ42" s="9">
        <f t="shared" si="0"/>
        <v>232197.21999999997</v>
      </c>
      <c r="AK42" s="13">
        <f t="shared" si="1"/>
        <v>1159359.9999999995</v>
      </c>
      <c r="AL42" s="13">
        <f t="shared" si="2"/>
        <v>-520831.52</v>
      </c>
      <c r="AM42" s="9">
        <f t="shared" si="11"/>
        <v>-1403583.0799999994</v>
      </c>
      <c r="AN42" s="9">
        <f t="shared" si="12"/>
        <v>138409.75000000023</v>
      </c>
      <c r="AO42" s="9">
        <f t="shared" si="13"/>
        <v>209450.32999999984</v>
      </c>
      <c r="AP42" s="9">
        <f t="shared" si="14"/>
        <v>301637.72999999975</v>
      </c>
    </row>
    <row r="43" spans="1:42" x14ac:dyDescent="0.25">
      <c r="A43" s="3">
        <v>310380</v>
      </c>
      <c r="B43" s="3" t="s">
        <v>56</v>
      </c>
      <c r="C43" s="28" t="s">
        <v>57</v>
      </c>
      <c r="D43" s="5">
        <v>80612</v>
      </c>
      <c r="E43" s="9">
        <v>61729.550000000017</v>
      </c>
      <c r="F43" s="9">
        <v>382549.55000000005</v>
      </c>
      <c r="G43" s="31">
        <f t="shared" si="3"/>
        <v>524891.10000000009</v>
      </c>
      <c r="H43" s="5">
        <v>80612</v>
      </c>
      <c r="I43" s="9">
        <v>42374.360000000008</v>
      </c>
      <c r="J43" s="9">
        <v>306974.36</v>
      </c>
      <c r="K43" s="31">
        <f t="shared" si="4"/>
        <v>429960.72</v>
      </c>
      <c r="L43" s="7">
        <v>219953.28</v>
      </c>
      <c r="M43" s="7">
        <v>16862.280000000002</v>
      </c>
      <c r="N43" s="7">
        <v>54114.04</v>
      </c>
      <c r="O43" s="9">
        <v>221179</v>
      </c>
      <c r="P43" s="9">
        <v>0</v>
      </c>
      <c r="Q43" s="9">
        <v>42362.48</v>
      </c>
      <c r="R43" s="32">
        <f t="shared" si="5"/>
        <v>512108.6</v>
      </c>
      <c r="S43" s="14">
        <f t="shared" si="6"/>
        <v>483494.76</v>
      </c>
      <c r="T43" s="8">
        <v>221703.84000000003</v>
      </c>
      <c r="U43" s="7">
        <v>16862.400000000005</v>
      </c>
      <c r="V43" s="9">
        <v>38700</v>
      </c>
      <c r="W43" s="9">
        <v>154982.39999999999</v>
      </c>
      <c r="X43" s="9">
        <v>0</v>
      </c>
      <c r="Y43" s="9">
        <v>22059.000000000007</v>
      </c>
      <c r="Z43" s="31">
        <f t="shared" si="7"/>
        <v>432248.64</v>
      </c>
      <c r="AA43" s="15">
        <f t="shared" si="8"/>
        <v>398745.24</v>
      </c>
      <c r="AB43" s="13">
        <v>243112.34</v>
      </c>
      <c r="AC43" s="13">
        <v>16873.18</v>
      </c>
      <c r="AD43" s="13">
        <v>35857.810000000012</v>
      </c>
      <c r="AE43" s="13">
        <v>221506.5</v>
      </c>
      <c r="AF43" s="13">
        <v>0</v>
      </c>
      <c r="AG43" s="13">
        <v>34322.710000000006</v>
      </c>
      <c r="AH43" s="31">
        <f t="shared" si="9"/>
        <v>517349.83</v>
      </c>
      <c r="AI43" s="15">
        <f t="shared" si="10"/>
        <v>498941.55</v>
      </c>
      <c r="AJ43" s="9">
        <f t="shared" si="0"/>
        <v>-94930.380000000121</v>
      </c>
      <c r="AK43" s="13">
        <f t="shared" si="1"/>
        <v>82147.88</v>
      </c>
      <c r="AL43" s="13">
        <f t="shared" si="2"/>
        <v>53534.040000000037</v>
      </c>
      <c r="AM43" s="9">
        <f t="shared" si="11"/>
        <v>-79859.959999999963</v>
      </c>
      <c r="AN43" s="9">
        <f t="shared" si="12"/>
        <v>-84749.520000000019</v>
      </c>
      <c r="AO43" s="9">
        <f t="shared" si="13"/>
        <v>85101.19</v>
      </c>
      <c r="AP43" s="9">
        <f t="shared" si="14"/>
        <v>100196.31</v>
      </c>
    </row>
    <row r="44" spans="1:42" x14ac:dyDescent="0.25">
      <c r="A44" s="3">
        <v>310390</v>
      </c>
      <c r="B44" s="3" t="s">
        <v>58</v>
      </c>
      <c r="C44" s="28" t="s">
        <v>17</v>
      </c>
      <c r="D44" s="5">
        <v>213240</v>
      </c>
      <c r="E44" s="9">
        <v>158700.15</v>
      </c>
      <c r="F44" s="9">
        <v>851430.15</v>
      </c>
      <c r="G44" s="31">
        <f t="shared" si="3"/>
        <v>1223370.3</v>
      </c>
      <c r="H44" s="5">
        <v>213240</v>
      </c>
      <c r="I44" s="9">
        <v>102629.81999999996</v>
      </c>
      <c r="J44" s="9">
        <v>735035.84</v>
      </c>
      <c r="K44" s="31">
        <f t="shared" si="4"/>
        <v>1050905.6599999999</v>
      </c>
      <c r="L44" s="7">
        <v>656476.80000000016</v>
      </c>
      <c r="M44" s="7">
        <v>55174.32</v>
      </c>
      <c r="N44" s="7">
        <v>109003.68</v>
      </c>
      <c r="O44" s="9">
        <v>413979</v>
      </c>
      <c r="P44" s="9">
        <v>0</v>
      </c>
      <c r="Q44" s="9">
        <v>79514.28</v>
      </c>
      <c r="R44" s="32">
        <f t="shared" si="5"/>
        <v>1234633.8</v>
      </c>
      <c r="S44" s="14">
        <f t="shared" si="6"/>
        <v>1149970.0800000003</v>
      </c>
      <c r="T44" s="8">
        <v>631778.86</v>
      </c>
      <c r="U44" s="7">
        <v>55174.32</v>
      </c>
      <c r="V44" s="9">
        <v>116100</v>
      </c>
      <c r="W44" s="9">
        <v>362070.4</v>
      </c>
      <c r="X44" s="9">
        <v>0</v>
      </c>
      <c r="Y44" s="9">
        <v>51161.51999999999</v>
      </c>
      <c r="Z44" s="31">
        <f t="shared" si="7"/>
        <v>1165123.58</v>
      </c>
      <c r="AA44" s="15">
        <f t="shared" si="8"/>
        <v>1045010.78</v>
      </c>
      <c r="AB44" s="13">
        <v>693678.13</v>
      </c>
      <c r="AC44" s="13">
        <v>56537.88</v>
      </c>
      <c r="AD44" s="13">
        <v>109531.67999999998</v>
      </c>
      <c r="AE44" s="13">
        <v>435410.6</v>
      </c>
      <c r="AF44" s="13">
        <v>0</v>
      </c>
      <c r="AG44" s="13">
        <v>106039.01999999997</v>
      </c>
      <c r="AH44" s="31">
        <f t="shared" si="9"/>
        <v>1295158.29</v>
      </c>
      <c r="AI44" s="15">
        <f t="shared" si="10"/>
        <v>1235127.75</v>
      </c>
      <c r="AJ44" s="9">
        <f t="shared" si="0"/>
        <v>-172464.64000000013</v>
      </c>
      <c r="AK44" s="13">
        <f t="shared" si="1"/>
        <v>183728.14000000013</v>
      </c>
      <c r="AL44" s="13">
        <f t="shared" si="2"/>
        <v>99064.420000000391</v>
      </c>
      <c r="AM44" s="9">
        <f t="shared" si="11"/>
        <v>-69510.219999999972</v>
      </c>
      <c r="AN44" s="9">
        <f t="shared" si="12"/>
        <v>-104959.30000000028</v>
      </c>
      <c r="AO44" s="9">
        <f t="shared" si="13"/>
        <v>130034.70999999996</v>
      </c>
      <c r="AP44" s="9">
        <f t="shared" si="14"/>
        <v>190116.96999999997</v>
      </c>
    </row>
    <row r="45" spans="1:42" x14ac:dyDescent="0.25">
      <c r="A45" s="3">
        <v>310400</v>
      </c>
      <c r="B45" s="3" t="s">
        <v>59</v>
      </c>
      <c r="C45" s="28" t="s">
        <v>15</v>
      </c>
      <c r="D45" s="5">
        <v>2478888</v>
      </c>
      <c r="E45" s="9">
        <v>561568</v>
      </c>
      <c r="F45" s="9">
        <v>5058142</v>
      </c>
      <c r="G45" s="31">
        <f t="shared" si="3"/>
        <v>8098598</v>
      </c>
      <c r="H45" s="5">
        <v>2478888</v>
      </c>
      <c r="I45" s="9">
        <v>550596.05999999994</v>
      </c>
      <c r="J45" s="9">
        <v>3708983.02</v>
      </c>
      <c r="K45" s="31">
        <f t="shared" si="4"/>
        <v>6738467.0800000001</v>
      </c>
      <c r="L45" s="7">
        <v>4027014.8000000012</v>
      </c>
      <c r="M45" s="7">
        <v>632062.55999999994</v>
      </c>
      <c r="N45" s="7">
        <v>626304</v>
      </c>
      <c r="O45" s="9">
        <v>3349556</v>
      </c>
      <c r="P45" s="9">
        <v>0</v>
      </c>
      <c r="Q45" s="9">
        <v>434971.2</v>
      </c>
      <c r="R45" s="32">
        <f t="shared" si="5"/>
        <v>8634937.3600000013</v>
      </c>
      <c r="S45" s="14">
        <f t="shared" si="6"/>
        <v>7811542.0000000009</v>
      </c>
      <c r="T45" s="8">
        <v>4198864.3099999996</v>
      </c>
      <c r="U45" s="7">
        <v>632062.44000000006</v>
      </c>
      <c r="V45" s="9">
        <v>838500</v>
      </c>
      <c r="W45" s="9">
        <v>2931005</v>
      </c>
      <c r="X45" s="9">
        <v>0</v>
      </c>
      <c r="Y45" s="9">
        <v>155574.72</v>
      </c>
      <c r="Z45" s="31">
        <f t="shared" si="7"/>
        <v>8600431.75</v>
      </c>
      <c r="AA45" s="15">
        <f t="shared" si="8"/>
        <v>7285444.0299999993</v>
      </c>
      <c r="AB45" s="13">
        <v>3323813.4200000004</v>
      </c>
      <c r="AC45" s="13">
        <v>643919.8899999999</v>
      </c>
      <c r="AD45" s="13">
        <v>497509.5</v>
      </c>
      <c r="AE45" s="13">
        <v>3104746.5</v>
      </c>
      <c r="AF45" s="13">
        <v>0</v>
      </c>
      <c r="AG45" s="13">
        <v>442149.24</v>
      </c>
      <c r="AH45" s="31">
        <f t="shared" si="9"/>
        <v>7569989.3100000005</v>
      </c>
      <c r="AI45" s="15">
        <f t="shared" si="10"/>
        <v>6870709.1600000001</v>
      </c>
      <c r="AJ45" s="9">
        <f t="shared" si="0"/>
        <v>-1360130.92</v>
      </c>
      <c r="AK45" s="13">
        <f t="shared" si="1"/>
        <v>1896470.2800000012</v>
      </c>
      <c r="AL45" s="13">
        <f t="shared" si="2"/>
        <v>1073074.9200000009</v>
      </c>
      <c r="AM45" s="9">
        <f t="shared" si="11"/>
        <v>-34505.610000001267</v>
      </c>
      <c r="AN45" s="9">
        <f t="shared" si="12"/>
        <v>-526097.9700000016</v>
      </c>
      <c r="AO45" s="9">
        <f t="shared" si="13"/>
        <v>-1030442.4399999995</v>
      </c>
      <c r="AP45" s="9">
        <f t="shared" si="14"/>
        <v>-414734.86999999918</v>
      </c>
    </row>
    <row r="46" spans="1:42" x14ac:dyDescent="0.25">
      <c r="A46" s="3">
        <v>310410</v>
      </c>
      <c r="B46" s="3" t="s">
        <v>60</v>
      </c>
      <c r="C46" s="28" t="s">
        <v>23</v>
      </c>
      <c r="D46" s="5">
        <v>272428</v>
      </c>
      <c r="E46" s="9">
        <v>294177.44999999995</v>
      </c>
      <c r="F46" s="9">
        <v>1168089.45</v>
      </c>
      <c r="G46" s="31">
        <f t="shared" si="3"/>
        <v>1734694.9</v>
      </c>
      <c r="H46" s="5">
        <v>272428</v>
      </c>
      <c r="I46" s="9">
        <v>178830.83999999997</v>
      </c>
      <c r="J46" s="9">
        <v>952290.84</v>
      </c>
      <c r="K46" s="31">
        <f t="shared" si="4"/>
        <v>1403549.68</v>
      </c>
      <c r="L46" s="7">
        <v>670096.68000000005</v>
      </c>
      <c r="M46" s="7">
        <v>64093.44000000001</v>
      </c>
      <c r="N46" s="7">
        <v>176051.28</v>
      </c>
      <c r="O46" s="9">
        <v>616933</v>
      </c>
      <c r="P46" s="9">
        <v>0</v>
      </c>
      <c r="Q46" s="9">
        <v>137156.88</v>
      </c>
      <c r="R46" s="32">
        <f t="shared" si="5"/>
        <v>1527174.4000000001</v>
      </c>
      <c r="S46" s="14">
        <f t="shared" si="6"/>
        <v>1424186.56</v>
      </c>
      <c r="T46" s="8">
        <v>661165.76</v>
      </c>
      <c r="U46" s="7">
        <v>64093.32</v>
      </c>
      <c r="V46" s="9">
        <v>116100</v>
      </c>
      <c r="W46" s="9">
        <v>473901.4</v>
      </c>
      <c r="X46" s="9">
        <v>0</v>
      </c>
      <c r="Y46" s="9">
        <v>46981.8</v>
      </c>
      <c r="Z46" s="31">
        <f t="shared" si="7"/>
        <v>1315260.48</v>
      </c>
      <c r="AA46" s="15">
        <f t="shared" si="8"/>
        <v>1182048.9600000002</v>
      </c>
      <c r="AB46" s="13">
        <v>844631.95</v>
      </c>
      <c r="AC46" s="13">
        <v>65282.419999999991</v>
      </c>
      <c r="AD46" s="13">
        <v>143711.16</v>
      </c>
      <c r="AE46" s="13">
        <v>754467.5</v>
      </c>
      <c r="AF46" s="13">
        <v>0</v>
      </c>
      <c r="AG46" s="13">
        <v>126631.56</v>
      </c>
      <c r="AH46" s="31">
        <f t="shared" si="9"/>
        <v>1808093.03</v>
      </c>
      <c r="AI46" s="15">
        <f t="shared" si="10"/>
        <v>1725731.01</v>
      </c>
      <c r="AJ46" s="9">
        <f t="shared" si="0"/>
        <v>-331145.21999999997</v>
      </c>
      <c r="AK46" s="13">
        <f t="shared" si="1"/>
        <v>123624.7200000002</v>
      </c>
      <c r="AL46" s="13">
        <f t="shared" si="2"/>
        <v>20636.880000000121</v>
      </c>
      <c r="AM46" s="9">
        <f t="shared" si="11"/>
        <v>-211913.92000000016</v>
      </c>
      <c r="AN46" s="9">
        <f t="shared" si="12"/>
        <v>-242137.59999999986</v>
      </c>
      <c r="AO46" s="9">
        <f t="shared" si="13"/>
        <v>492832.55000000005</v>
      </c>
      <c r="AP46" s="9">
        <f t="shared" si="14"/>
        <v>543682.04999999981</v>
      </c>
    </row>
    <row r="47" spans="1:42" x14ac:dyDescent="0.25">
      <c r="A47" s="3">
        <v>310420</v>
      </c>
      <c r="B47" s="3" t="s">
        <v>61</v>
      </c>
      <c r="C47" s="28" t="s">
        <v>17</v>
      </c>
      <c r="D47" s="5">
        <v>1027962</v>
      </c>
      <c r="E47" s="9">
        <v>851853.55000000016</v>
      </c>
      <c r="F47" s="9">
        <v>2997731.5500000003</v>
      </c>
      <c r="G47" s="31">
        <f t="shared" si="3"/>
        <v>4877547.1000000006</v>
      </c>
      <c r="H47" s="5">
        <v>1027962</v>
      </c>
      <c r="I47" s="9">
        <v>815265.9</v>
      </c>
      <c r="J47" s="9">
        <v>3535685.9</v>
      </c>
      <c r="K47" s="31">
        <f t="shared" si="4"/>
        <v>5378913.7999999998</v>
      </c>
      <c r="L47" s="7">
        <v>2164874.3999999994</v>
      </c>
      <c r="M47" s="7">
        <v>238547.40000000005</v>
      </c>
      <c r="N47" s="7">
        <v>740779.04</v>
      </c>
      <c r="O47" s="9">
        <v>2098679</v>
      </c>
      <c r="P47" s="9">
        <v>0</v>
      </c>
      <c r="Q47" s="9">
        <v>640623.68000000005</v>
      </c>
      <c r="R47" s="32">
        <f t="shared" si="5"/>
        <v>5242879.84</v>
      </c>
      <c r="S47" s="14">
        <f t="shared" si="6"/>
        <v>4904177.0799999991</v>
      </c>
      <c r="T47" s="8">
        <v>2248810.88</v>
      </c>
      <c r="U47" s="7">
        <v>238547.40000000005</v>
      </c>
      <c r="V47" s="9">
        <v>464400</v>
      </c>
      <c r="W47" s="9">
        <v>1518751</v>
      </c>
      <c r="X47" s="9">
        <v>371025.36</v>
      </c>
      <c r="Y47" s="9">
        <v>182509.43999999997</v>
      </c>
      <c r="Z47" s="31">
        <f t="shared" si="7"/>
        <v>4841534.6399999997</v>
      </c>
      <c r="AA47" s="15">
        <f t="shared" si="8"/>
        <v>3950071.32</v>
      </c>
      <c r="AB47" s="13">
        <v>2470621.2199999997</v>
      </c>
      <c r="AC47" s="13">
        <v>241634.43999999997</v>
      </c>
      <c r="AD47" s="13">
        <v>382088.76000000007</v>
      </c>
      <c r="AE47" s="13">
        <v>2086011.5</v>
      </c>
      <c r="AF47" s="13">
        <v>0</v>
      </c>
      <c r="AG47" s="13">
        <v>360261.96</v>
      </c>
      <c r="AH47" s="31">
        <f t="shared" si="9"/>
        <v>5180355.92</v>
      </c>
      <c r="AI47" s="15">
        <f t="shared" si="10"/>
        <v>4916894.68</v>
      </c>
      <c r="AJ47" s="9">
        <f t="shared" si="0"/>
        <v>501366.69999999925</v>
      </c>
      <c r="AK47" s="13">
        <f t="shared" si="1"/>
        <v>-136033.95999999996</v>
      </c>
      <c r="AL47" s="13">
        <f t="shared" si="2"/>
        <v>-474736.72000000067</v>
      </c>
      <c r="AM47" s="9">
        <f t="shared" si="11"/>
        <v>-401345.20000000019</v>
      </c>
      <c r="AN47" s="9">
        <f t="shared" si="12"/>
        <v>-954105.75999999931</v>
      </c>
      <c r="AO47" s="9">
        <f t="shared" si="13"/>
        <v>338821.28000000026</v>
      </c>
      <c r="AP47" s="9">
        <f t="shared" si="14"/>
        <v>966823.35999999987</v>
      </c>
    </row>
    <row r="48" spans="1:42" x14ac:dyDescent="0.25">
      <c r="A48" s="3">
        <v>310430</v>
      </c>
      <c r="B48" s="3" t="s">
        <v>62</v>
      </c>
      <c r="C48" s="28" t="s">
        <v>23</v>
      </c>
      <c r="D48" s="5">
        <v>386126</v>
      </c>
      <c r="E48" s="9">
        <v>99382.12000000001</v>
      </c>
      <c r="F48" s="9">
        <v>821774.12</v>
      </c>
      <c r="G48" s="31">
        <f t="shared" si="3"/>
        <v>1307282.24</v>
      </c>
      <c r="H48" s="5">
        <v>386126</v>
      </c>
      <c r="I48" s="9">
        <v>138817.24</v>
      </c>
      <c r="J48" s="9">
        <v>640761.24</v>
      </c>
      <c r="K48" s="31">
        <f t="shared" si="4"/>
        <v>1165704.48</v>
      </c>
      <c r="L48" s="7">
        <v>819241.31999999983</v>
      </c>
      <c r="M48" s="7">
        <v>89666.520000000019</v>
      </c>
      <c r="N48" s="7">
        <v>163909.85</v>
      </c>
      <c r="O48" s="9">
        <v>370152</v>
      </c>
      <c r="P48" s="9">
        <v>0</v>
      </c>
      <c r="Q48" s="9">
        <v>110448</v>
      </c>
      <c r="R48" s="32">
        <f t="shared" si="5"/>
        <v>1442969.69</v>
      </c>
      <c r="S48" s="14">
        <f t="shared" si="6"/>
        <v>1299841.3199999998</v>
      </c>
      <c r="T48" s="8">
        <v>791539.44999999984</v>
      </c>
      <c r="U48" s="7">
        <v>89666.39999999998</v>
      </c>
      <c r="V48" s="9">
        <v>154800</v>
      </c>
      <c r="W48" s="9">
        <v>443599.4</v>
      </c>
      <c r="X48" s="9">
        <v>0</v>
      </c>
      <c r="Y48" s="9">
        <v>30495.68</v>
      </c>
      <c r="Z48" s="31">
        <f t="shared" si="7"/>
        <v>1479605.25</v>
      </c>
      <c r="AA48" s="15">
        <f t="shared" si="8"/>
        <v>1265634.5299999998</v>
      </c>
      <c r="AB48" s="13">
        <v>824510.81</v>
      </c>
      <c r="AC48" s="13">
        <v>90855.500000000015</v>
      </c>
      <c r="AD48" s="13">
        <v>129737.96</v>
      </c>
      <c r="AE48" s="13">
        <v>686568.5</v>
      </c>
      <c r="AF48" s="13">
        <v>0</v>
      </c>
      <c r="AG48" s="13">
        <v>119779.15999999999</v>
      </c>
      <c r="AH48" s="31">
        <f t="shared" si="9"/>
        <v>1731672.77</v>
      </c>
      <c r="AI48" s="15">
        <f t="shared" si="10"/>
        <v>1630858.47</v>
      </c>
      <c r="AJ48" s="9">
        <f t="shared" si="0"/>
        <v>-141577.76</v>
      </c>
      <c r="AK48" s="13">
        <f t="shared" si="1"/>
        <v>277265.20999999996</v>
      </c>
      <c r="AL48" s="13">
        <f t="shared" si="2"/>
        <v>134136.83999999985</v>
      </c>
      <c r="AM48" s="9">
        <f t="shared" si="11"/>
        <v>36635.560000000056</v>
      </c>
      <c r="AN48" s="9">
        <f t="shared" si="12"/>
        <v>-34206.790000000037</v>
      </c>
      <c r="AO48" s="9">
        <f t="shared" si="13"/>
        <v>252067.52000000002</v>
      </c>
      <c r="AP48" s="9">
        <f t="shared" si="14"/>
        <v>365223.94000000018</v>
      </c>
    </row>
    <row r="49" spans="1:42" x14ac:dyDescent="0.25">
      <c r="A49" s="3">
        <v>310440</v>
      </c>
      <c r="B49" s="3" t="s">
        <v>63</v>
      </c>
      <c r="C49" s="28" t="s">
        <v>27</v>
      </c>
      <c r="D49" s="5">
        <v>80472</v>
      </c>
      <c r="E49" s="9">
        <v>95323.949999999968</v>
      </c>
      <c r="F49" s="9">
        <v>462963.94999999995</v>
      </c>
      <c r="G49" s="31">
        <f t="shared" si="3"/>
        <v>638759.89999999991</v>
      </c>
      <c r="H49" s="5">
        <v>80472</v>
      </c>
      <c r="I49" s="9">
        <v>87831.16</v>
      </c>
      <c r="J49" s="9">
        <v>393651.16000000003</v>
      </c>
      <c r="K49" s="31">
        <f t="shared" si="4"/>
        <v>561954.32000000007</v>
      </c>
      <c r="L49" s="7">
        <v>0</v>
      </c>
      <c r="M49" s="7">
        <v>380190</v>
      </c>
      <c r="N49" s="7">
        <v>0</v>
      </c>
      <c r="O49" s="9">
        <v>382579</v>
      </c>
      <c r="P49" s="9">
        <v>380190</v>
      </c>
      <c r="Q49" s="9">
        <v>0</v>
      </c>
      <c r="R49" s="32">
        <f t="shared" si="5"/>
        <v>1142959</v>
      </c>
      <c r="S49" s="14">
        <f t="shared" si="6"/>
        <v>382579</v>
      </c>
      <c r="T49" s="8">
        <v>240738.87999999998</v>
      </c>
      <c r="U49" s="7">
        <v>16225.679999999998</v>
      </c>
      <c r="V49" s="9">
        <v>38700</v>
      </c>
      <c r="W49" s="9">
        <v>252382.4</v>
      </c>
      <c r="X49" s="9">
        <v>12510.600000000002</v>
      </c>
      <c r="Y49" s="9">
        <v>15263.960000000001</v>
      </c>
      <c r="Z49" s="31">
        <f t="shared" si="7"/>
        <v>560557.55999999994</v>
      </c>
      <c r="AA49" s="15">
        <f t="shared" si="8"/>
        <v>508385.24</v>
      </c>
      <c r="AB49" s="13">
        <v>238751.29</v>
      </c>
      <c r="AC49" s="13">
        <v>15974.769999999999</v>
      </c>
      <c r="AD49" s="13">
        <v>35583.060000000005</v>
      </c>
      <c r="AE49" s="13">
        <v>337697.5</v>
      </c>
      <c r="AF49" s="13">
        <v>0</v>
      </c>
      <c r="AG49" s="13">
        <v>34538.160000000003</v>
      </c>
      <c r="AH49" s="31">
        <f t="shared" si="9"/>
        <v>628006.62</v>
      </c>
      <c r="AI49" s="15">
        <f t="shared" si="10"/>
        <v>610986.95000000007</v>
      </c>
      <c r="AJ49" s="9">
        <f t="shared" si="0"/>
        <v>-76805.579999999842</v>
      </c>
      <c r="AK49" s="13">
        <f t="shared" si="1"/>
        <v>581004.67999999993</v>
      </c>
      <c r="AL49" s="13">
        <f t="shared" si="2"/>
        <v>-179375.32000000007</v>
      </c>
      <c r="AM49" s="9">
        <f t="shared" si="11"/>
        <v>-582401.44000000006</v>
      </c>
      <c r="AN49" s="9">
        <f t="shared" si="12"/>
        <v>125806.23999999999</v>
      </c>
      <c r="AO49" s="9">
        <f t="shared" si="13"/>
        <v>67449.060000000056</v>
      </c>
      <c r="AP49" s="9">
        <f t="shared" si="14"/>
        <v>102601.71000000008</v>
      </c>
    </row>
    <row r="50" spans="1:42" x14ac:dyDescent="0.25">
      <c r="A50" s="3">
        <v>310445</v>
      </c>
      <c r="B50" s="3" t="s">
        <v>64</v>
      </c>
      <c r="C50" s="28" t="s">
        <v>41</v>
      </c>
      <c r="D50" s="5">
        <v>144368</v>
      </c>
      <c r="E50" s="9">
        <v>37464.799999999996</v>
      </c>
      <c r="F50" s="9">
        <v>631325.80000000005</v>
      </c>
      <c r="G50" s="31">
        <f t="shared" si="3"/>
        <v>813158.60000000009</v>
      </c>
      <c r="H50" s="5">
        <v>144368</v>
      </c>
      <c r="I50" s="9">
        <v>43384.240000000005</v>
      </c>
      <c r="J50" s="9">
        <v>631254.24</v>
      </c>
      <c r="K50" s="31">
        <f t="shared" si="4"/>
        <v>819006.48</v>
      </c>
      <c r="L50" s="7">
        <v>440858.40000000008</v>
      </c>
      <c r="M50" s="7">
        <v>31124.400000000005</v>
      </c>
      <c r="N50" s="7">
        <v>57963.579999999994</v>
      </c>
      <c r="O50" s="9">
        <v>711792</v>
      </c>
      <c r="P50" s="9">
        <v>0</v>
      </c>
      <c r="Q50" s="9">
        <v>36896.799999999996</v>
      </c>
      <c r="R50" s="32">
        <f t="shared" si="5"/>
        <v>1241738.3800000001</v>
      </c>
      <c r="S50" s="14">
        <f t="shared" si="6"/>
        <v>1189547.2000000002</v>
      </c>
      <c r="T50" s="8">
        <v>445501.60000000003</v>
      </c>
      <c r="U50" s="7">
        <v>31124.400000000005</v>
      </c>
      <c r="V50" s="9">
        <v>77400</v>
      </c>
      <c r="W50" s="9">
        <v>607804.4</v>
      </c>
      <c r="X50" s="9">
        <v>0</v>
      </c>
      <c r="Y50" s="9">
        <v>25671.039999999997</v>
      </c>
      <c r="Z50" s="31">
        <f t="shared" si="7"/>
        <v>1161830.3999999999</v>
      </c>
      <c r="AA50" s="15">
        <f t="shared" si="8"/>
        <v>1078977.04</v>
      </c>
      <c r="AB50" s="13">
        <v>457886.45000000007</v>
      </c>
      <c r="AC50" s="13">
        <v>31528.100000000006</v>
      </c>
      <c r="AD50" s="13">
        <v>69573.64</v>
      </c>
      <c r="AE50" s="13">
        <v>759780.5</v>
      </c>
      <c r="AF50" s="13">
        <v>0</v>
      </c>
      <c r="AG50" s="13">
        <v>65606.880000000005</v>
      </c>
      <c r="AH50" s="31">
        <f t="shared" si="9"/>
        <v>1318768.69</v>
      </c>
      <c r="AI50" s="15">
        <f t="shared" si="10"/>
        <v>1283273.83</v>
      </c>
      <c r="AJ50" s="9">
        <f t="shared" si="0"/>
        <v>5847.8799999998882</v>
      </c>
      <c r="AK50" s="13">
        <f t="shared" si="1"/>
        <v>422731.90000000014</v>
      </c>
      <c r="AL50" s="13">
        <f t="shared" si="2"/>
        <v>370540.7200000002</v>
      </c>
      <c r="AM50" s="9">
        <f t="shared" si="11"/>
        <v>-79907.980000000214</v>
      </c>
      <c r="AN50" s="9">
        <f t="shared" si="12"/>
        <v>-110570.16000000015</v>
      </c>
      <c r="AO50" s="9">
        <f t="shared" si="13"/>
        <v>156938.29000000004</v>
      </c>
      <c r="AP50" s="9">
        <f t="shared" si="14"/>
        <v>204296.79000000004</v>
      </c>
    </row>
    <row r="51" spans="1:42" x14ac:dyDescent="0.25">
      <c r="A51" s="3">
        <v>310450</v>
      </c>
      <c r="B51" s="3" t="s">
        <v>65</v>
      </c>
      <c r="C51" s="28" t="s">
        <v>57</v>
      </c>
      <c r="D51" s="5">
        <v>510496</v>
      </c>
      <c r="E51" s="9">
        <v>167349.29999999999</v>
      </c>
      <c r="F51" s="9">
        <v>1312039.3</v>
      </c>
      <c r="G51" s="31">
        <f t="shared" si="3"/>
        <v>1989884.6</v>
      </c>
      <c r="H51" s="5">
        <v>510496</v>
      </c>
      <c r="I51" s="9">
        <v>185457.67</v>
      </c>
      <c r="J51" s="9">
        <v>1913927.67</v>
      </c>
      <c r="K51" s="31">
        <f t="shared" si="4"/>
        <v>2609881.34</v>
      </c>
      <c r="L51" s="7">
        <v>1484285.3999999997</v>
      </c>
      <c r="M51" s="7">
        <v>106356.24000000003</v>
      </c>
      <c r="N51" s="7">
        <v>242818.97</v>
      </c>
      <c r="O51" s="9">
        <v>2251284</v>
      </c>
      <c r="P51" s="9">
        <v>0</v>
      </c>
      <c r="Q51" s="9">
        <v>173825.44</v>
      </c>
      <c r="R51" s="32">
        <f t="shared" si="5"/>
        <v>4084744.6099999994</v>
      </c>
      <c r="S51" s="14">
        <f t="shared" si="6"/>
        <v>3909394.8399999994</v>
      </c>
      <c r="T51" s="8">
        <v>1511643.5</v>
      </c>
      <c r="U51" s="7">
        <v>106356.24000000003</v>
      </c>
      <c r="V51" s="9">
        <v>309600</v>
      </c>
      <c r="W51" s="9">
        <v>1127737.3999999999</v>
      </c>
      <c r="X51" s="9">
        <v>0</v>
      </c>
      <c r="Y51" s="9">
        <v>112385.28</v>
      </c>
      <c r="Z51" s="31">
        <f t="shared" si="7"/>
        <v>3055337.1399999997</v>
      </c>
      <c r="AA51" s="15">
        <f t="shared" si="8"/>
        <v>2751766.1799999997</v>
      </c>
      <c r="AB51" s="13">
        <v>1626934.4899999998</v>
      </c>
      <c r="AC51" s="13">
        <v>106219.95000000001</v>
      </c>
      <c r="AD51" s="13">
        <v>275213.92</v>
      </c>
      <c r="AE51" s="13">
        <v>1262296.5</v>
      </c>
      <c r="AF51" s="13">
        <v>0</v>
      </c>
      <c r="AG51" s="13">
        <v>260172.56000000003</v>
      </c>
      <c r="AH51" s="31">
        <f t="shared" si="9"/>
        <v>3270664.8599999994</v>
      </c>
      <c r="AI51" s="15">
        <f t="shared" si="10"/>
        <v>3149403.55</v>
      </c>
      <c r="AJ51" s="9">
        <f t="shared" si="0"/>
        <v>619996.73999999976</v>
      </c>
      <c r="AK51" s="13">
        <f t="shared" si="1"/>
        <v>1474863.2699999996</v>
      </c>
      <c r="AL51" s="13">
        <f t="shared" si="2"/>
        <v>1299513.4999999995</v>
      </c>
      <c r="AM51" s="9">
        <f t="shared" si="11"/>
        <v>-1029407.4699999997</v>
      </c>
      <c r="AN51" s="9">
        <f t="shared" si="12"/>
        <v>-1157628.6599999997</v>
      </c>
      <c r="AO51" s="9">
        <f t="shared" si="13"/>
        <v>215327.71999999974</v>
      </c>
      <c r="AP51" s="9">
        <f t="shared" si="14"/>
        <v>397637.37000000011</v>
      </c>
    </row>
    <row r="52" spans="1:42" x14ac:dyDescent="0.25">
      <c r="A52" s="3">
        <v>310460</v>
      </c>
      <c r="B52" s="3" t="s">
        <v>66</v>
      </c>
      <c r="C52" s="28" t="s">
        <v>27</v>
      </c>
      <c r="D52" s="5">
        <v>364780</v>
      </c>
      <c r="E52" s="9">
        <v>266199.61</v>
      </c>
      <c r="F52" s="9">
        <v>1299383.6099999999</v>
      </c>
      <c r="G52" s="31">
        <f t="shared" si="3"/>
        <v>1930363.2199999997</v>
      </c>
      <c r="H52" s="5">
        <v>364780</v>
      </c>
      <c r="I52" s="9">
        <v>235905.76</v>
      </c>
      <c r="J52" s="9">
        <v>1125985.76</v>
      </c>
      <c r="K52" s="31">
        <f t="shared" si="4"/>
        <v>1726671.52</v>
      </c>
      <c r="L52" s="7">
        <v>889918.07999999973</v>
      </c>
      <c r="M52" s="7">
        <v>84365.04</v>
      </c>
      <c r="N52" s="7">
        <v>250125.76</v>
      </c>
      <c r="O52" s="9">
        <v>1022387</v>
      </c>
      <c r="P52" s="9">
        <v>0</v>
      </c>
      <c r="Q52" s="9">
        <v>212973.76</v>
      </c>
      <c r="R52" s="32">
        <f t="shared" si="5"/>
        <v>2246795.88</v>
      </c>
      <c r="S52" s="14">
        <f t="shared" si="6"/>
        <v>2125278.84</v>
      </c>
      <c r="T52" s="8">
        <v>896717.92</v>
      </c>
      <c r="U52" s="7">
        <v>84365.04</v>
      </c>
      <c r="V52" s="9">
        <v>154800</v>
      </c>
      <c r="W52" s="9">
        <v>771615.4</v>
      </c>
      <c r="X52" s="9">
        <v>0</v>
      </c>
      <c r="Y52" s="9">
        <v>75903.680000000008</v>
      </c>
      <c r="Z52" s="31">
        <f t="shared" si="7"/>
        <v>1907498.3599999999</v>
      </c>
      <c r="AA52" s="15">
        <f t="shared" si="8"/>
        <v>1744237</v>
      </c>
      <c r="AB52" s="13">
        <v>845067.59000000008</v>
      </c>
      <c r="AC52" s="13">
        <v>85341.4</v>
      </c>
      <c r="AD52" s="13">
        <v>119948.04</v>
      </c>
      <c r="AE52" s="13">
        <v>771470.1</v>
      </c>
      <c r="AF52" s="13">
        <v>0</v>
      </c>
      <c r="AG52" s="13">
        <v>115071.84</v>
      </c>
      <c r="AH52" s="31">
        <f t="shared" si="9"/>
        <v>1821827.13</v>
      </c>
      <c r="AI52" s="15">
        <f t="shared" si="10"/>
        <v>1731609.53</v>
      </c>
      <c r="AJ52" s="9">
        <f t="shared" si="0"/>
        <v>-203691.69999999972</v>
      </c>
      <c r="AK52" s="13">
        <f t="shared" si="1"/>
        <v>520124.35999999987</v>
      </c>
      <c r="AL52" s="13">
        <f t="shared" si="2"/>
        <v>398607.31999999983</v>
      </c>
      <c r="AM52" s="9">
        <f t="shared" si="11"/>
        <v>-339297.52</v>
      </c>
      <c r="AN52" s="9">
        <f t="shared" si="12"/>
        <v>-381041.83999999985</v>
      </c>
      <c r="AO52" s="9">
        <f t="shared" si="13"/>
        <v>-85671.229999999981</v>
      </c>
      <c r="AP52" s="9">
        <f t="shared" si="14"/>
        <v>-12627.469999999972</v>
      </c>
    </row>
    <row r="53" spans="1:42" x14ac:dyDescent="0.25">
      <c r="A53" s="3">
        <v>310470</v>
      </c>
      <c r="B53" s="3" t="s">
        <v>67</v>
      </c>
      <c r="C53" s="28" t="s">
        <v>19</v>
      </c>
      <c r="D53" s="5">
        <v>389116</v>
      </c>
      <c r="E53" s="9">
        <v>221181.00000000003</v>
      </c>
      <c r="F53" s="9">
        <v>1640685</v>
      </c>
      <c r="G53" s="31">
        <f t="shared" si="3"/>
        <v>2250982</v>
      </c>
      <c r="H53" s="5">
        <v>389116</v>
      </c>
      <c r="I53" s="9">
        <v>381148.48000000004</v>
      </c>
      <c r="J53" s="9">
        <v>1901278.48</v>
      </c>
      <c r="K53" s="31">
        <f t="shared" si="4"/>
        <v>2671542.96</v>
      </c>
      <c r="L53" s="7">
        <v>1058796.8400000003</v>
      </c>
      <c r="M53" s="7">
        <v>76564.56</v>
      </c>
      <c r="N53" s="7">
        <v>350969.73</v>
      </c>
      <c r="O53" s="9">
        <v>1472854</v>
      </c>
      <c r="P53" s="9">
        <v>0</v>
      </c>
      <c r="Q53" s="9">
        <v>300757.68</v>
      </c>
      <c r="R53" s="32">
        <f t="shared" si="5"/>
        <v>2959185.1300000004</v>
      </c>
      <c r="S53" s="14">
        <f t="shared" si="6"/>
        <v>2832408.5200000005</v>
      </c>
      <c r="T53" s="8">
        <v>1087129.04</v>
      </c>
      <c r="U53" s="7">
        <v>76564.56</v>
      </c>
      <c r="V53" s="9">
        <v>193500</v>
      </c>
      <c r="W53" s="9">
        <v>992053.4</v>
      </c>
      <c r="X53" s="9">
        <v>553</v>
      </c>
      <c r="Y53" s="9">
        <v>105522.20000000001</v>
      </c>
      <c r="Z53" s="31">
        <f t="shared" si="7"/>
        <v>2349800</v>
      </c>
      <c r="AA53" s="15">
        <f t="shared" si="8"/>
        <v>2184704.64</v>
      </c>
      <c r="AB53" s="13">
        <v>1150566.8999999999</v>
      </c>
      <c r="AC53" s="13">
        <v>74535.609999999986</v>
      </c>
      <c r="AD53" s="13">
        <v>188022.35000000003</v>
      </c>
      <c r="AE53" s="13">
        <v>1134406.6000000001</v>
      </c>
      <c r="AF53" s="13">
        <v>0</v>
      </c>
      <c r="AG53" s="13">
        <v>182314.15000000005</v>
      </c>
      <c r="AH53" s="31">
        <f t="shared" si="9"/>
        <v>2547531.46</v>
      </c>
      <c r="AI53" s="15">
        <f t="shared" si="10"/>
        <v>2467287.65</v>
      </c>
      <c r="AJ53" s="9">
        <f t="shared" si="0"/>
        <v>420560.95999999996</v>
      </c>
      <c r="AK53" s="13">
        <f t="shared" si="1"/>
        <v>287642.17000000039</v>
      </c>
      <c r="AL53" s="13">
        <f t="shared" si="2"/>
        <v>160865.56000000052</v>
      </c>
      <c r="AM53" s="9">
        <f t="shared" si="11"/>
        <v>-609385.13000000035</v>
      </c>
      <c r="AN53" s="9">
        <f t="shared" si="12"/>
        <v>-647703.88000000035</v>
      </c>
      <c r="AO53" s="9">
        <f t="shared" si="13"/>
        <v>197731.45999999996</v>
      </c>
      <c r="AP53" s="9">
        <f t="shared" si="14"/>
        <v>282583.00999999978</v>
      </c>
    </row>
    <row r="54" spans="1:42" x14ac:dyDescent="0.25">
      <c r="A54" s="3">
        <v>310480</v>
      </c>
      <c r="B54" s="3" t="s">
        <v>68</v>
      </c>
      <c r="C54" s="28" t="s">
        <v>6</v>
      </c>
      <c r="D54" s="5">
        <v>140896</v>
      </c>
      <c r="E54" s="9">
        <v>166639.70000000001</v>
      </c>
      <c r="F54" s="9">
        <v>812596.7</v>
      </c>
      <c r="G54" s="31">
        <f t="shared" si="3"/>
        <v>1120132.3999999999</v>
      </c>
      <c r="H54" s="5">
        <v>140896</v>
      </c>
      <c r="I54" s="9">
        <v>150535.51999999999</v>
      </c>
      <c r="J54" s="9">
        <v>698155.52000000002</v>
      </c>
      <c r="K54" s="31">
        <f t="shared" si="4"/>
        <v>989587.04</v>
      </c>
      <c r="L54" s="7">
        <v>398841.96000000008</v>
      </c>
      <c r="M54" s="7">
        <v>28970.519999999993</v>
      </c>
      <c r="N54" s="7">
        <v>137374.94</v>
      </c>
      <c r="O54" s="9">
        <v>420416</v>
      </c>
      <c r="P54" s="9">
        <v>0</v>
      </c>
      <c r="Q54" s="9">
        <v>115482.56</v>
      </c>
      <c r="R54" s="32">
        <f t="shared" si="5"/>
        <v>985603.42000000016</v>
      </c>
      <c r="S54" s="14">
        <f t="shared" si="6"/>
        <v>934740.52</v>
      </c>
      <c r="T54" s="8">
        <v>408110.40000000008</v>
      </c>
      <c r="U54" s="7">
        <v>28970.519999999993</v>
      </c>
      <c r="V54" s="9">
        <v>77400</v>
      </c>
      <c r="W54" s="9">
        <v>346136.4</v>
      </c>
      <c r="X54" s="9">
        <v>0</v>
      </c>
      <c r="Y54" s="9">
        <v>43859.999999999993</v>
      </c>
      <c r="Z54" s="31">
        <f t="shared" si="7"/>
        <v>860617.32000000007</v>
      </c>
      <c r="AA54" s="15">
        <f t="shared" si="8"/>
        <v>798106.8</v>
      </c>
      <c r="AB54" s="13">
        <v>428151.38</v>
      </c>
      <c r="AC54" s="13">
        <v>28774.170000000006</v>
      </c>
      <c r="AD54" s="13">
        <v>73812.539999999994</v>
      </c>
      <c r="AE54" s="13">
        <v>431311.88999999996</v>
      </c>
      <c r="AF54" s="13">
        <v>0</v>
      </c>
      <c r="AG54" s="13">
        <v>72561.240000000005</v>
      </c>
      <c r="AH54" s="31">
        <f t="shared" si="9"/>
        <v>962049.98</v>
      </c>
      <c r="AI54" s="15">
        <f t="shared" si="10"/>
        <v>932024.51</v>
      </c>
      <c r="AJ54" s="9">
        <f t="shared" si="0"/>
        <v>-130545.35999999987</v>
      </c>
      <c r="AK54" s="13">
        <f t="shared" si="1"/>
        <v>-3983.6199999998789</v>
      </c>
      <c r="AL54" s="13">
        <f t="shared" si="2"/>
        <v>-54846.520000000019</v>
      </c>
      <c r="AM54" s="9">
        <f t="shared" si="11"/>
        <v>-124986.10000000009</v>
      </c>
      <c r="AN54" s="9">
        <f t="shared" si="12"/>
        <v>-136633.71999999997</v>
      </c>
      <c r="AO54" s="9">
        <f t="shared" si="13"/>
        <v>101432.65999999992</v>
      </c>
      <c r="AP54" s="9">
        <f t="shared" si="14"/>
        <v>133917.70999999996</v>
      </c>
    </row>
    <row r="55" spans="1:42" x14ac:dyDescent="0.25">
      <c r="A55" s="3">
        <v>310490</v>
      </c>
      <c r="B55" s="3" t="s">
        <v>69</v>
      </c>
      <c r="C55" s="28" t="s">
        <v>23</v>
      </c>
      <c r="D55" s="5">
        <v>539056</v>
      </c>
      <c r="E55" s="9">
        <v>432493.9499999999</v>
      </c>
      <c r="F55" s="9">
        <v>2690775.95</v>
      </c>
      <c r="G55" s="31">
        <f t="shared" si="3"/>
        <v>3662325.9000000004</v>
      </c>
      <c r="H55" s="5">
        <v>539056</v>
      </c>
      <c r="I55" s="9">
        <v>119857.08000000003</v>
      </c>
      <c r="J55" s="9">
        <v>1899567.56</v>
      </c>
      <c r="K55" s="31">
        <f t="shared" si="4"/>
        <v>2558480.64</v>
      </c>
      <c r="L55" s="7">
        <v>0</v>
      </c>
      <c r="M55" s="7">
        <v>1576848.8400000005</v>
      </c>
      <c r="N55" s="7">
        <v>0</v>
      </c>
      <c r="O55" s="9">
        <v>1272070.2799999998</v>
      </c>
      <c r="P55" s="9">
        <v>1576848.8400000005</v>
      </c>
      <c r="Q55" s="9">
        <v>0</v>
      </c>
      <c r="R55" s="32">
        <f t="shared" si="5"/>
        <v>4425767.9600000009</v>
      </c>
      <c r="S55" s="14">
        <f t="shared" si="6"/>
        <v>1272070.2799999998</v>
      </c>
      <c r="T55" s="8">
        <v>1181395.2400000002</v>
      </c>
      <c r="U55" s="7">
        <v>113930.51999999996</v>
      </c>
      <c r="V55" s="9">
        <v>309600</v>
      </c>
      <c r="W55" s="9">
        <v>1127008.08</v>
      </c>
      <c r="X55" s="9">
        <v>0</v>
      </c>
      <c r="Y55" s="9">
        <v>86920.320000000007</v>
      </c>
      <c r="Z55" s="31">
        <f t="shared" si="7"/>
        <v>2731933.8400000003</v>
      </c>
      <c r="AA55" s="15">
        <f t="shared" si="8"/>
        <v>2395323.64</v>
      </c>
      <c r="AB55" s="13">
        <v>1419208.5</v>
      </c>
      <c r="AC55" s="13">
        <v>114481.51000000002</v>
      </c>
      <c r="AD55" s="13">
        <v>233105.68</v>
      </c>
      <c r="AE55" s="13">
        <v>1256061.72</v>
      </c>
      <c r="AF55" s="13">
        <v>0</v>
      </c>
      <c r="AG55" s="13">
        <v>217006.48</v>
      </c>
      <c r="AH55" s="31">
        <f t="shared" si="9"/>
        <v>3022857.41</v>
      </c>
      <c r="AI55" s="15">
        <f t="shared" si="10"/>
        <v>2892276.6999999997</v>
      </c>
      <c r="AJ55" s="9">
        <f t="shared" si="0"/>
        <v>-1103845.2600000002</v>
      </c>
      <c r="AK55" s="13">
        <f t="shared" si="1"/>
        <v>1867287.3200000008</v>
      </c>
      <c r="AL55" s="13">
        <f t="shared" si="2"/>
        <v>-1286410.3600000003</v>
      </c>
      <c r="AM55" s="9">
        <f t="shared" si="11"/>
        <v>-1693834.1200000006</v>
      </c>
      <c r="AN55" s="9">
        <f t="shared" si="12"/>
        <v>1123253.3600000003</v>
      </c>
      <c r="AO55" s="9">
        <f t="shared" si="13"/>
        <v>290923.56999999983</v>
      </c>
      <c r="AP55" s="9">
        <f t="shared" si="14"/>
        <v>496953.05999999959</v>
      </c>
    </row>
    <row r="56" spans="1:42" x14ac:dyDescent="0.25">
      <c r="A56" s="3">
        <v>310500</v>
      </c>
      <c r="B56" s="3" t="s">
        <v>70</v>
      </c>
      <c r="C56" s="28" t="s">
        <v>6</v>
      </c>
      <c r="D56" s="5">
        <v>225708</v>
      </c>
      <c r="E56" s="9">
        <v>142069.64999999997</v>
      </c>
      <c r="F56" s="9">
        <v>639399.64999999991</v>
      </c>
      <c r="G56" s="31">
        <f t="shared" si="3"/>
        <v>1007177.2999999998</v>
      </c>
      <c r="H56" s="5">
        <v>225708</v>
      </c>
      <c r="I56" s="9">
        <v>114253.24000000002</v>
      </c>
      <c r="J56" s="9">
        <v>736523.24</v>
      </c>
      <c r="K56" s="31">
        <f t="shared" si="4"/>
        <v>1076484.48</v>
      </c>
      <c r="L56" s="7">
        <v>637445.6399999999</v>
      </c>
      <c r="M56" s="7">
        <v>46564.68</v>
      </c>
      <c r="N56" s="7">
        <v>138150.47999999998</v>
      </c>
      <c r="O56" s="9">
        <v>1089763</v>
      </c>
      <c r="P56" s="9">
        <v>0</v>
      </c>
      <c r="Q56" s="9">
        <v>102907.76</v>
      </c>
      <c r="R56" s="32">
        <f t="shared" si="5"/>
        <v>1911923.7999999998</v>
      </c>
      <c r="S56" s="14">
        <f t="shared" si="6"/>
        <v>1830116.4</v>
      </c>
      <c r="T56" s="8">
        <v>624811.46</v>
      </c>
      <c r="U56" s="7">
        <v>46564.68</v>
      </c>
      <c r="V56" s="9">
        <v>154800</v>
      </c>
      <c r="W56" s="9">
        <v>584928.4</v>
      </c>
      <c r="X56" s="9">
        <v>0</v>
      </c>
      <c r="Y56" s="9">
        <v>74097.760000000009</v>
      </c>
      <c r="Z56" s="31">
        <f t="shared" si="7"/>
        <v>1411104.54</v>
      </c>
      <c r="AA56" s="15">
        <f t="shared" si="8"/>
        <v>1283837.6199999999</v>
      </c>
      <c r="AB56" s="13">
        <v>639990.28</v>
      </c>
      <c r="AC56" s="13">
        <v>46313.770000000011</v>
      </c>
      <c r="AD56" s="13">
        <v>135815.07999999999</v>
      </c>
      <c r="AE56" s="13">
        <v>516040.10000000003</v>
      </c>
      <c r="AF56" s="13">
        <v>0</v>
      </c>
      <c r="AG56" s="13">
        <v>130848.59999999998</v>
      </c>
      <c r="AH56" s="31">
        <f t="shared" si="9"/>
        <v>1338159.23</v>
      </c>
      <c r="AI56" s="15">
        <f t="shared" si="10"/>
        <v>1286878.98</v>
      </c>
      <c r="AJ56" s="9">
        <f t="shared" si="0"/>
        <v>69307.180000000168</v>
      </c>
      <c r="AK56" s="13">
        <f t="shared" si="1"/>
        <v>835439.31999999983</v>
      </c>
      <c r="AL56" s="13">
        <f t="shared" si="2"/>
        <v>753631.91999999993</v>
      </c>
      <c r="AM56" s="9">
        <f t="shared" si="11"/>
        <v>-500819.25999999978</v>
      </c>
      <c r="AN56" s="9">
        <f t="shared" si="12"/>
        <v>-546278.78</v>
      </c>
      <c r="AO56" s="9">
        <f t="shared" si="13"/>
        <v>-72945.310000000056</v>
      </c>
      <c r="AP56" s="9">
        <f t="shared" si="14"/>
        <v>3041.3600000001024</v>
      </c>
    </row>
    <row r="57" spans="1:42" x14ac:dyDescent="0.25">
      <c r="A57" s="3">
        <v>310510</v>
      </c>
      <c r="B57" s="3" t="s">
        <v>71</v>
      </c>
      <c r="C57" s="28" t="s">
        <v>17</v>
      </c>
      <c r="D57" s="5">
        <v>670208</v>
      </c>
      <c r="E57" s="9">
        <v>411844.94999999995</v>
      </c>
      <c r="F57" s="9">
        <v>2859666.95</v>
      </c>
      <c r="G57" s="31">
        <f t="shared" si="3"/>
        <v>3941719.9000000004</v>
      </c>
      <c r="H57" s="5">
        <v>670208</v>
      </c>
      <c r="I57" s="9">
        <v>719087.96</v>
      </c>
      <c r="J57" s="9">
        <v>2590487.96</v>
      </c>
      <c r="K57" s="31">
        <f t="shared" si="4"/>
        <v>3979783.92</v>
      </c>
      <c r="L57" s="7">
        <v>0</v>
      </c>
      <c r="M57" s="7">
        <v>2293766.0399999996</v>
      </c>
      <c r="N57" s="7">
        <v>0</v>
      </c>
      <c r="O57" s="9">
        <v>1441997</v>
      </c>
      <c r="P57" s="9">
        <v>2293766.0399999996</v>
      </c>
      <c r="Q57" s="9">
        <v>0</v>
      </c>
      <c r="R57" s="32">
        <f t="shared" si="5"/>
        <v>6029529.0799999991</v>
      </c>
      <c r="S57" s="14">
        <f t="shared" si="6"/>
        <v>1441997</v>
      </c>
      <c r="T57" s="8">
        <v>1362776.04</v>
      </c>
      <c r="U57" s="7">
        <v>141782.51999999996</v>
      </c>
      <c r="V57" s="9">
        <v>270900</v>
      </c>
      <c r="W57" s="9">
        <v>1241066.3999999999</v>
      </c>
      <c r="X57" s="9">
        <v>167160.79999999996</v>
      </c>
      <c r="Y57" s="9">
        <v>116938.78</v>
      </c>
      <c r="Z57" s="31">
        <f t="shared" si="7"/>
        <v>3183685.76</v>
      </c>
      <c r="AA57" s="15">
        <f t="shared" si="8"/>
        <v>2720781.2199999997</v>
      </c>
      <c r="AB57" s="13">
        <v>1447033.7799999998</v>
      </c>
      <c r="AC57" s="13">
        <v>142518.85999999999</v>
      </c>
      <c r="AD57" s="13">
        <v>210834.74999999997</v>
      </c>
      <c r="AE57" s="13">
        <v>1482352.5</v>
      </c>
      <c r="AF57" s="13">
        <v>57234.9</v>
      </c>
      <c r="AG57" s="13">
        <v>201150.10999999996</v>
      </c>
      <c r="AH57" s="31">
        <f t="shared" si="9"/>
        <v>3339974.7899999996</v>
      </c>
      <c r="AI57" s="15">
        <f t="shared" si="10"/>
        <v>3130536.3899999997</v>
      </c>
      <c r="AJ57" s="9">
        <f t="shared" si="0"/>
        <v>38064.019999999553</v>
      </c>
      <c r="AK57" s="13">
        <f t="shared" si="1"/>
        <v>2049745.1599999992</v>
      </c>
      <c r="AL57" s="13">
        <f t="shared" si="2"/>
        <v>-2537786.92</v>
      </c>
      <c r="AM57" s="9">
        <f t="shared" si="11"/>
        <v>-2845843.3199999994</v>
      </c>
      <c r="AN57" s="9">
        <f t="shared" si="12"/>
        <v>1278784.2199999997</v>
      </c>
      <c r="AO57" s="9">
        <f t="shared" si="13"/>
        <v>156289.0299999998</v>
      </c>
      <c r="AP57" s="9">
        <f t="shared" si="14"/>
        <v>409755.16999999993</v>
      </c>
    </row>
    <row r="58" spans="1:42" x14ac:dyDescent="0.25">
      <c r="A58" s="3">
        <v>310520</v>
      </c>
      <c r="B58" s="3" t="s">
        <v>72</v>
      </c>
      <c r="C58" s="28" t="s">
        <v>19</v>
      </c>
      <c r="D58" s="5">
        <v>140028</v>
      </c>
      <c r="E58" s="9">
        <v>186112.65</v>
      </c>
      <c r="F58" s="9">
        <v>582742.65</v>
      </c>
      <c r="G58" s="31">
        <f t="shared" si="3"/>
        <v>908883.3</v>
      </c>
      <c r="H58" s="5">
        <v>140028</v>
      </c>
      <c r="I58" s="9">
        <v>145647.9</v>
      </c>
      <c r="J58" s="9">
        <v>719672.9</v>
      </c>
      <c r="K58" s="31">
        <f t="shared" si="4"/>
        <v>1005348.8</v>
      </c>
      <c r="L58" s="7">
        <v>357305.04000000004</v>
      </c>
      <c r="M58" s="7">
        <v>28530.240000000002</v>
      </c>
      <c r="N58" s="7">
        <v>134840.50999999998</v>
      </c>
      <c r="O58" s="9">
        <v>534687</v>
      </c>
      <c r="P58" s="9">
        <v>0</v>
      </c>
      <c r="Q58" s="9">
        <v>107863.35999999999</v>
      </c>
      <c r="R58" s="32">
        <f t="shared" si="5"/>
        <v>1055362.79</v>
      </c>
      <c r="S58" s="14">
        <f t="shared" si="6"/>
        <v>999855.4</v>
      </c>
      <c r="T58" s="8">
        <v>328186.02000000008</v>
      </c>
      <c r="U58" s="7">
        <v>28530.240000000002</v>
      </c>
      <c r="V58" s="9">
        <v>77400</v>
      </c>
      <c r="W58" s="9">
        <v>483566.9</v>
      </c>
      <c r="X58" s="9">
        <v>0</v>
      </c>
      <c r="Y58" s="9">
        <v>39293.520000000004</v>
      </c>
      <c r="Z58" s="31">
        <f t="shared" si="7"/>
        <v>917683.16000000015</v>
      </c>
      <c r="AA58" s="15">
        <f t="shared" si="8"/>
        <v>851046.44000000018</v>
      </c>
      <c r="AB58" s="13">
        <v>332285.84999999998</v>
      </c>
      <c r="AC58" s="13">
        <v>28219.380000000012</v>
      </c>
      <c r="AD58" s="13">
        <v>75654</v>
      </c>
      <c r="AE58" s="13">
        <v>537504.68999999994</v>
      </c>
      <c r="AF58" s="13">
        <v>0</v>
      </c>
      <c r="AG58" s="13">
        <v>73751.260000000009</v>
      </c>
      <c r="AH58" s="31">
        <f t="shared" si="9"/>
        <v>973663.91999999993</v>
      </c>
      <c r="AI58" s="15">
        <f t="shared" si="10"/>
        <v>943541.79999999993</v>
      </c>
      <c r="AJ58" s="9">
        <f t="shared" si="0"/>
        <v>96465.5</v>
      </c>
      <c r="AK58" s="13">
        <f t="shared" si="1"/>
        <v>50013.989999999991</v>
      </c>
      <c r="AL58" s="13">
        <f t="shared" si="2"/>
        <v>-5493.4000000000233</v>
      </c>
      <c r="AM58" s="9">
        <f t="shared" si="11"/>
        <v>-137679.62999999989</v>
      </c>
      <c r="AN58" s="9">
        <f t="shared" si="12"/>
        <v>-148808.95999999985</v>
      </c>
      <c r="AO58" s="9">
        <f t="shared" si="13"/>
        <v>55980.759999999776</v>
      </c>
      <c r="AP58" s="9">
        <f t="shared" si="14"/>
        <v>92495.359999999753</v>
      </c>
    </row>
    <row r="59" spans="1:42" x14ac:dyDescent="0.25">
      <c r="A59" s="3">
        <v>310530</v>
      </c>
      <c r="B59" s="3" t="s">
        <v>73</v>
      </c>
      <c r="C59" s="28" t="s">
        <v>23</v>
      </c>
      <c r="D59" s="5">
        <v>159824</v>
      </c>
      <c r="E59" s="9">
        <v>0</v>
      </c>
      <c r="F59" s="9">
        <v>92690</v>
      </c>
      <c r="G59" s="31">
        <f t="shared" si="3"/>
        <v>252514</v>
      </c>
      <c r="H59" s="5">
        <v>159824</v>
      </c>
      <c r="I59" s="9">
        <v>0</v>
      </c>
      <c r="J59" s="9">
        <v>366990</v>
      </c>
      <c r="K59" s="31">
        <f t="shared" si="4"/>
        <v>526814</v>
      </c>
      <c r="L59" s="7">
        <v>437050.68000000011</v>
      </c>
      <c r="M59" s="7">
        <v>34188.720000000008</v>
      </c>
      <c r="N59" s="7">
        <v>34611.46</v>
      </c>
      <c r="O59" s="9">
        <v>189352</v>
      </c>
      <c r="P59" s="9">
        <v>0</v>
      </c>
      <c r="Q59" s="9">
        <v>12977.44</v>
      </c>
      <c r="R59" s="32">
        <f t="shared" si="5"/>
        <v>695202.8600000001</v>
      </c>
      <c r="S59" s="14">
        <f t="shared" si="6"/>
        <v>639380.12000000011</v>
      </c>
      <c r="T59" s="8">
        <v>439704.16000000009</v>
      </c>
      <c r="U59" s="7">
        <v>34188.6</v>
      </c>
      <c r="V59" s="9">
        <v>77400</v>
      </c>
      <c r="W59" s="9">
        <v>172296.4</v>
      </c>
      <c r="X59" s="9">
        <v>0</v>
      </c>
      <c r="Y59" s="9">
        <v>38158.240000000005</v>
      </c>
      <c r="Z59" s="31">
        <f t="shared" si="7"/>
        <v>723589.16</v>
      </c>
      <c r="AA59" s="15">
        <f t="shared" si="8"/>
        <v>650158.80000000005</v>
      </c>
      <c r="AB59" s="13">
        <v>481803.95999999996</v>
      </c>
      <c r="AC59" s="13">
        <v>34526.85</v>
      </c>
      <c r="AD59" s="13">
        <v>74009.899999999994</v>
      </c>
      <c r="AE59" s="13">
        <v>281350.5</v>
      </c>
      <c r="AF59" s="13">
        <v>0</v>
      </c>
      <c r="AG59" s="13">
        <v>70875.199999999997</v>
      </c>
      <c r="AH59" s="31">
        <f t="shared" si="9"/>
        <v>871691.21</v>
      </c>
      <c r="AI59" s="15">
        <f t="shared" si="10"/>
        <v>834029.65999999992</v>
      </c>
      <c r="AJ59" s="9">
        <f t="shared" si="0"/>
        <v>274300</v>
      </c>
      <c r="AK59" s="13">
        <f t="shared" si="1"/>
        <v>168388.8600000001</v>
      </c>
      <c r="AL59" s="13">
        <f t="shared" si="2"/>
        <v>112566.12000000011</v>
      </c>
      <c r="AM59" s="9">
        <f t="shared" si="11"/>
        <v>28386.29999999993</v>
      </c>
      <c r="AN59" s="9">
        <f t="shared" si="12"/>
        <v>10778.679999999935</v>
      </c>
      <c r="AO59" s="9">
        <f t="shared" si="13"/>
        <v>148102.04999999993</v>
      </c>
      <c r="AP59" s="9">
        <f t="shared" si="14"/>
        <v>183870.85999999987</v>
      </c>
    </row>
    <row r="60" spans="1:42" x14ac:dyDescent="0.25">
      <c r="A60" s="3">
        <v>310540</v>
      </c>
      <c r="B60" s="3" t="s">
        <v>74</v>
      </c>
      <c r="C60" s="28" t="s">
        <v>6</v>
      </c>
      <c r="D60" s="5">
        <v>822328</v>
      </c>
      <c r="E60" s="9">
        <v>902752.75000000012</v>
      </c>
      <c r="F60" s="9">
        <v>3572900.75</v>
      </c>
      <c r="G60" s="31">
        <f t="shared" si="3"/>
        <v>5297981.5</v>
      </c>
      <c r="H60" s="5">
        <v>822328</v>
      </c>
      <c r="I60" s="9">
        <v>1064466.72</v>
      </c>
      <c r="J60" s="9">
        <v>2987108.19</v>
      </c>
      <c r="K60" s="31">
        <f t="shared" si="4"/>
        <v>4873902.91</v>
      </c>
      <c r="L60" s="7">
        <v>1774524.6000000003</v>
      </c>
      <c r="M60" s="7">
        <v>193285.79999999996</v>
      </c>
      <c r="N60" s="7">
        <v>917255.12</v>
      </c>
      <c r="O60" s="9">
        <v>1516629</v>
      </c>
      <c r="P60" s="9">
        <v>0</v>
      </c>
      <c r="Q60" s="9">
        <v>841274.32</v>
      </c>
      <c r="R60" s="32">
        <f t="shared" si="5"/>
        <v>4401694.5200000005</v>
      </c>
      <c r="S60" s="14">
        <f t="shared" si="6"/>
        <v>4132427.9200000004</v>
      </c>
      <c r="T60" s="8">
        <v>1682586.4399999995</v>
      </c>
      <c r="U60" s="7">
        <v>193285.68000000005</v>
      </c>
      <c r="V60" s="9">
        <v>374100</v>
      </c>
      <c r="W60" s="9">
        <v>1031768</v>
      </c>
      <c r="X60" s="9">
        <v>231281.64</v>
      </c>
      <c r="Y60" s="9">
        <v>203007.68</v>
      </c>
      <c r="Z60" s="31">
        <f t="shared" si="7"/>
        <v>3513021.76</v>
      </c>
      <c r="AA60" s="15">
        <f t="shared" si="8"/>
        <v>2917362.1199999996</v>
      </c>
      <c r="AB60" s="13">
        <v>1933397.21</v>
      </c>
      <c r="AC60" s="13">
        <v>197359.96999999997</v>
      </c>
      <c r="AD60" s="13">
        <v>373174.50000000006</v>
      </c>
      <c r="AE60" s="13">
        <v>1339524.27</v>
      </c>
      <c r="AF60" s="13">
        <v>12520.67</v>
      </c>
      <c r="AG60" s="13">
        <v>365176.50000000006</v>
      </c>
      <c r="AH60" s="31">
        <f t="shared" si="9"/>
        <v>3855976.6199999996</v>
      </c>
      <c r="AI60" s="15">
        <f t="shared" si="10"/>
        <v>3638097.98</v>
      </c>
      <c r="AJ60" s="9">
        <f t="shared" si="0"/>
        <v>-424078.58999999985</v>
      </c>
      <c r="AK60" s="13">
        <f t="shared" si="1"/>
        <v>-472208.38999999966</v>
      </c>
      <c r="AL60" s="13">
        <f t="shared" si="2"/>
        <v>-741474.98999999976</v>
      </c>
      <c r="AM60" s="9">
        <f t="shared" si="11"/>
        <v>-888672.76000000071</v>
      </c>
      <c r="AN60" s="9">
        <f t="shared" si="12"/>
        <v>-1215065.8000000007</v>
      </c>
      <c r="AO60" s="9">
        <f t="shared" si="13"/>
        <v>342954.85999999987</v>
      </c>
      <c r="AP60" s="9">
        <f t="shared" si="14"/>
        <v>720735.86000000034</v>
      </c>
    </row>
    <row r="61" spans="1:42" x14ac:dyDescent="0.25">
      <c r="A61" s="3">
        <v>310550</v>
      </c>
      <c r="B61" s="3" t="s">
        <v>75</v>
      </c>
      <c r="C61" s="28" t="s">
        <v>27</v>
      </c>
      <c r="D61" s="5">
        <v>158928</v>
      </c>
      <c r="E61" s="9">
        <v>221496.29</v>
      </c>
      <c r="F61" s="9">
        <v>1188908.29</v>
      </c>
      <c r="G61" s="31">
        <f t="shared" si="3"/>
        <v>1569332.58</v>
      </c>
      <c r="H61" s="5">
        <v>158928</v>
      </c>
      <c r="I61" s="9">
        <v>209418.11999999997</v>
      </c>
      <c r="J61" s="9">
        <v>1094818.1200000001</v>
      </c>
      <c r="K61" s="31">
        <f t="shared" si="4"/>
        <v>1463164.2400000002</v>
      </c>
      <c r="L61" s="7">
        <v>0</v>
      </c>
      <c r="M61" s="7">
        <v>916590.24000000011</v>
      </c>
      <c r="N61" s="7">
        <v>0</v>
      </c>
      <c r="O61" s="9">
        <v>636392</v>
      </c>
      <c r="P61" s="9">
        <v>916590.24000000011</v>
      </c>
      <c r="Q61" s="9">
        <v>0</v>
      </c>
      <c r="R61" s="32">
        <f t="shared" si="5"/>
        <v>2469572.4800000004</v>
      </c>
      <c r="S61" s="14">
        <f t="shared" si="6"/>
        <v>636392</v>
      </c>
      <c r="T61" s="8">
        <v>489794.35999999993</v>
      </c>
      <c r="U61" s="7">
        <v>32112.12000000001</v>
      </c>
      <c r="V61" s="9">
        <v>116100</v>
      </c>
      <c r="W61" s="9">
        <v>425458.4</v>
      </c>
      <c r="X61" s="9">
        <v>195801.52000000002</v>
      </c>
      <c r="Y61" s="9">
        <v>38284.080000000002</v>
      </c>
      <c r="Z61" s="31">
        <f t="shared" si="7"/>
        <v>1259266.3999999999</v>
      </c>
      <c r="AA61" s="15">
        <f t="shared" si="8"/>
        <v>953536.84</v>
      </c>
      <c r="AB61" s="13">
        <v>561519.34</v>
      </c>
      <c r="AC61" s="13">
        <v>31643.079999999991</v>
      </c>
      <c r="AD61" s="13">
        <v>100839.71999999999</v>
      </c>
      <c r="AE61" s="13">
        <v>521164.5</v>
      </c>
      <c r="AF61" s="13">
        <v>12079.14</v>
      </c>
      <c r="AG61" s="13">
        <v>96776.219999999987</v>
      </c>
      <c r="AH61" s="31">
        <f t="shared" si="9"/>
        <v>1227245.7799999998</v>
      </c>
      <c r="AI61" s="15">
        <f t="shared" si="10"/>
        <v>1179460.0599999998</v>
      </c>
      <c r="AJ61" s="9">
        <f t="shared" si="0"/>
        <v>-106168.33999999985</v>
      </c>
      <c r="AK61" s="13">
        <f t="shared" si="1"/>
        <v>1006408.2400000002</v>
      </c>
      <c r="AL61" s="13">
        <f t="shared" si="2"/>
        <v>-826772.24000000022</v>
      </c>
      <c r="AM61" s="9">
        <f t="shared" si="11"/>
        <v>-1210306.0800000005</v>
      </c>
      <c r="AN61" s="9">
        <f t="shared" si="12"/>
        <v>317144.83999999997</v>
      </c>
      <c r="AO61" s="9">
        <f t="shared" si="13"/>
        <v>-32020.620000000112</v>
      </c>
      <c r="AP61" s="9">
        <f t="shared" si="14"/>
        <v>225923.21999999986</v>
      </c>
    </row>
    <row r="62" spans="1:42" x14ac:dyDescent="0.25">
      <c r="A62" s="3">
        <v>310560</v>
      </c>
      <c r="B62" s="3" t="s">
        <v>76</v>
      </c>
      <c r="C62" s="28" t="s">
        <v>30</v>
      </c>
      <c r="D62" s="5">
        <v>3259896</v>
      </c>
      <c r="E62" s="9">
        <v>1268382.9000000001</v>
      </c>
      <c r="F62" s="9">
        <v>9782565.9000000004</v>
      </c>
      <c r="G62" s="31">
        <f t="shared" si="3"/>
        <v>14310844.800000001</v>
      </c>
      <c r="H62" s="5">
        <v>3259896</v>
      </c>
      <c r="I62" s="9">
        <v>1041375.3399999999</v>
      </c>
      <c r="J62" s="9">
        <v>7665932.8799999999</v>
      </c>
      <c r="K62" s="31">
        <f t="shared" si="4"/>
        <v>11967204.219999999</v>
      </c>
      <c r="L62" s="7">
        <v>5712464.04</v>
      </c>
      <c r="M62" s="7">
        <v>817012.32</v>
      </c>
      <c r="N62" s="7">
        <v>1146202.2699999998</v>
      </c>
      <c r="O62" s="9">
        <v>4657718.5999999996</v>
      </c>
      <c r="P62" s="9">
        <v>0</v>
      </c>
      <c r="Q62" s="9">
        <v>839800.71999999986</v>
      </c>
      <c r="R62" s="32">
        <f t="shared" si="5"/>
        <v>12333397.23</v>
      </c>
      <c r="S62" s="14">
        <f t="shared" si="6"/>
        <v>11209983.360000001</v>
      </c>
      <c r="T62" s="8">
        <v>5559992.2299999986</v>
      </c>
      <c r="U62" s="7">
        <v>817012.32</v>
      </c>
      <c r="V62" s="9">
        <v>967500</v>
      </c>
      <c r="W62" s="9">
        <v>3833988.4</v>
      </c>
      <c r="X62" s="9">
        <v>0</v>
      </c>
      <c r="Y62" s="9">
        <v>325726</v>
      </c>
      <c r="Z62" s="31">
        <f t="shared" si="7"/>
        <v>11178492.949999999</v>
      </c>
      <c r="AA62" s="15">
        <f t="shared" si="8"/>
        <v>9719706.629999999</v>
      </c>
      <c r="AB62" s="13">
        <v>5424976.2599999988</v>
      </c>
      <c r="AC62" s="13">
        <v>826546.23999999987</v>
      </c>
      <c r="AD62" s="13">
        <v>608816</v>
      </c>
      <c r="AE62" s="13">
        <v>4707887.5</v>
      </c>
      <c r="AF62" s="13">
        <v>0</v>
      </c>
      <c r="AG62" s="13">
        <v>555039.25</v>
      </c>
      <c r="AH62" s="31">
        <f t="shared" si="9"/>
        <v>11568226</v>
      </c>
      <c r="AI62" s="15">
        <f t="shared" si="10"/>
        <v>10687903.009999998</v>
      </c>
      <c r="AJ62" s="9">
        <f t="shared" si="0"/>
        <v>-2343640.5800000019</v>
      </c>
      <c r="AK62" s="13">
        <f t="shared" si="1"/>
        <v>366193.01000000164</v>
      </c>
      <c r="AL62" s="13">
        <f t="shared" si="2"/>
        <v>-757220.85999999754</v>
      </c>
      <c r="AM62" s="9">
        <f t="shared" si="11"/>
        <v>-1154904.2800000012</v>
      </c>
      <c r="AN62" s="9">
        <f t="shared" si="12"/>
        <v>-1490276.7300000023</v>
      </c>
      <c r="AO62" s="9">
        <f t="shared" si="13"/>
        <v>389733.05000000075</v>
      </c>
      <c r="AP62" s="9">
        <f t="shared" si="14"/>
        <v>968196.37999999896</v>
      </c>
    </row>
    <row r="63" spans="1:42" x14ac:dyDescent="0.25">
      <c r="A63" s="3">
        <v>310570</v>
      </c>
      <c r="B63" s="3" t="s">
        <v>77</v>
      </c>
      <c r="C63" s="28" t="s">
        <v>8</v>
      </c>
      <c r="D63" s="5">
        <v>159880</v>
      </c>
      <c r="E63" s="9">
        <v>114518.30000000002</v>
      </c>
      <c r="F63" s="9">
        <v>528113.30000000005</v>
      </c>
      <c r="G63" s="31">
        <f t="shared" si="3"/>
        <v>802511.60000000009</v>
      </c>
      <c r="H63" s="5">
        <v>159880</v>
      </c>
      <c r="I63" s="9">
        <v>121868.62000000002</v>
      </c>
      <c r="J63" s="9">
        <v>743658.85</v>
      </c>
      <c r="K63" s="31">
        <f t="shared" si="4"/>
        <v>1025407.47</v>
      </c>
      <c r="L63" s="7">
        <v>426879.84</v>
      </c>
      <c r="M63" s="7">
        <v>30529.439999999991</v>
      </c>
      <c r="N63" s="7">
        <v>122964.56</v>
      </c>
      <c r="O63" s="9">
        <v>836672</v>
      </c>
      <c r="P63" s="9">
        <v>0</v>
      </c>
      <c r="Q63" s="9">
        <v>90533.959999999992</v>
      </c>
      <c r="R63" s="32">
        <f t="shared" si="5"/>
        <v>1417045.84</v>
      </c>
      <c r="S63" s="14">
        <f t="shared" si="6"/>
        <v>1354085.8</v>
      </c>
      <c r="T63" s="8">
        <v>476528.56</v>
      </c>
      <c r="U63" s="7">
        <v>30529.439999999991</v>
      </c>
      <c r="V63" s="9">
        <v>116100</v>
      </c>
      <c r="W63" s="9">
        <v>430885.9</v>
      </c>
      <c r="X63" s="9">
        <v>0</v>
      </c>
      <c r="Y63" s="9">
        <v>48916.799999999996</v>
      </c>
      <c r="Z63" s="31">
        <f t="shared" si="7"/>
        <v>1054043.8999999999</v>
      </c>
      <c r="AA63" s="15">
        <f t="shared" si="8"/>
        <v>956331.26</v>
      </c>
      <c r="AB63" s="13">
        <v>556596.71</v>
      </c>
      <c r="AC63" s="13">
        <v>29296.780000000006</v>
      </c>
      <c r="AD63" s="13">
        <v>76488.659999999989</v>
      </c>
      <c r="AE63" s="13">
        <v>476821.02</v>
      </c>
      <c r="AF63" s="13">
        <v>0</v>
      </c>
      <c r="AG63" s="13">
        <v>70393.409999999989</v>
      </c>
      <c r="AH63" s="31">
        <f t="shared" si="9"/>
        <v>1139203.17</v>
      </c>
      <c r="AI63" s="15">
        <f t="shared" si="10"/>
        <v>1103811.1399999999</v>
      </c>
      <c r="AJ63" s="9">
        <f t="shared" si="0"/>
        <v>222895.86999999988</v>
      </c>
      <c r="AK63" s="13">
        <f t="shared" si="1"/>
        <v>391638.37000000011</v>
      </c>
      <c r="AL63" s="13">
        <f t="shared" si="2"/>
        <v>328678.33000000007</v>
      </c>
      <c r="AM63" s="9">
        <f t="shared" si="11"/>
        <v>-363001.94000000018</v>
      </c>
      <c r="AN63" s="9">
        <f t="shared" si="12"/>
        <v>-397754.54000000004</v>
      </c>
      <c r="AO63" s="9">
        <f t="shared" si="13"/>
        <v>85159.270000000019</v>
      </c>
      <c r="AP63" s="9">
        <f t="shared" si="14"/>
        <v>147479.87999999989</v>
      </c>
    </row>
    <row r="64" spans="1:42" x14ac:dyDescent="0.25">
      <c r="A64" s="3">
        <v>310590</v>
      </c>
      <c r="B64" s="3" t="s">
        <v>78</v>
      </c>
      <c r="C64" s="28" t="s">
        <v>30</v>
      </c>
      <c r="D64" s="5">
        <v>540540</v>
      </c>
      <c r="E64" s="9">
        <v>291905.84999999992</v>
      </c>
      <c r="F64" s="9">
        <v>1166675.8499999999</v>
      </c>
      <c r="G64" s="31">
        <f t="shared" si="3"/>
        <v>1999121.6999999997</v>
      </c>
      <c r="H64" s="5">
        <v>540540</v>
      </c>
      <c r="I64" s="9">
        <v>347957.47999999992</v>
      </c>
      <c r="J64" s="9">
        <v>1588218.39</v>
      </c>
      <c r="K64" s="31">
        <f t="shared" si="4"/>
        <v>2476715.87</v>
      </c>
      <c r="L64" s="7">
        <v>1154667.3600000001</v>
      </c>
      <c r="M64" s="7">
        <v>123819.48000000004</v>
      </c>
      <c r="N64" s="7">
        <v>368046.72</v>
      </c>
      <c r="O64" s="9">
        <v>1096660</v>
      </c>
      <c r="P64" s="9">
        <v>0</v>
      </c>
      <c r="Q64" s="9">
        <v>292285.15999999997</v>
      </c>
      <c r="R64" s="32">
        <f t="shared" si="5"/>
        <v>2743193.56</v>
      </c>
      <c r="S64" s="14">
        <f t="shared" si="6"/>
        <v>2543612.5200000005</v>
      </c>
      <c r="T64" s="8">
        <v>1274372.5999999999</v>
      </c>
      <c r="U64" s="7">
        <v>123819.48000000004</v>
      </c>
      <c r="V64" s="9">
        <v>270900</v>
      </c>
      <c r="W64" s="9">
        <v>994831.4</v>
      </c>
      <c r="X64" s="9">
        <v>0</v>
      </c>
      <c r="Y64" s="9">
        <v>84250.04</v>
      </c>
      <c r="Z64" s="31">
        <f t="shared" si="7"/>
        <v>2663923.48</v>
      </c>
      <c r="AA64" s="15">
        <f t="shared" si="8"/>
        <v>2353454.04</v>
      </c>
      <c r="AB64" s="13">
        <v>1500570.0600000003</v>
      </c>
      <c r="AC64" s="13">
        <v>124752.17000000001</v>
      </c>
      <c r="AD64" s="13">
        <v>270776.35999999993</v>
      </c>
      <c r="AE64" s="13">
        <v>1429364.5</v>
      </c>
      <c r="AF64" s="13">
        <v>0</v>
      </c>
      <c r="AG64" s="13">
        <v>256176.73999999993</v>
      </c>
      <c r="AH64" s="31">
        <f t="shared" si="9"/>
        <v>3325463.09</v>
      </c>
      <c r="AI64" s="15">
        <f t="shared" si="10"/>
        <v>3186111.3000000003</v>
      </c>
      <c r="AJ64" s="9">
        <f t="shared" si="0"/>
        <v>477594.17000000039</v>
      </c>
      <c r="AK64" s="13">
        <f t="shared" si="1"/>
        <v>266477.68999999994</v>
      </c>
      <c r="AL64" s="13">
        <f t="shared" si="2"/>
        <v>66896.650000000373</v>
      </c>
      <c r="AM64" s="9">
        <f t="shared" si="11"/>
        <v>-79270.080000000075</v>
      </c>
      <c r="AN64" s="9">
        <f t="shared" si="12"/>
        <v>-190158.48000000045</v>
      </c>
      <c r="AO64" s="9">
        <f t="shared" si="13"/>
        <v>661539.60999999987</v>
      </c>
      <c r="AP64" s="9">
        <f t="shared" si="14"/>
        <v>832657.26000000024</v>
      </c>
    </row>
    <row r="65" spans="1:42" x14ac:dyDescent="0.25">
      <c r="A65" s="3">
        <v>310600</v>
      </c>
      <c r="B65" s="3" t="s">
        <v>79</v>
      </c>
      <c r="C65" s="28" t="s">
        <v>6</v>
      </c>
      <c r="D65" s="5">
        <v>280784</v>
      </c>
      <c r="E65" s="9">
        <v>162350.21000000002</v>
      </c>
      <c r="F65" s="9">
        <v>1218800.21</v>
      </c>
      <c r="G65" s="31">
        <f t="shared" si="3"/>
        <v>1661934.42</v>
      </c>
      <c r="H65" s="5">
        <v>280784</v>
      </c>
      <c r="I65" s="9">
        <v>140927.78999999998</v>
      </c>
      <c r="J65" s="9">
        <v>746607.79</v>
      </c>
      <c r="K65" s="31">
        <f t="shared" si="4"/>
        <v>1168319.58</v>
      </c>
      <c r="L65" s="7">
        <v>572220.6</v>
      </c>
      <c r="M65" s="7">
        <v>61017.24000000002</v>
      </c>
      <c r="N65" s="7">
        <v>213298.56000000003</v>
      </c>
      <c r="O65" s="9">
        <v>287852</v>
      </c>
      <c r="P65" s="9">
        <v>0</v>
      </c>
      <c r="Q65" s="9">
        <v>176765.76000000004</v>
      </c>
      <c r="R65" s="32">
        <f t="shared" si="5"/>
        <v>1134388.3999999999</v>
      </c>
      <c r="S65" s="14">
        <f t="shared" si="6"/>
        <v>1036838.36</v>
      </c>
      <c r="T65" s="8">
        <v>637903</v>
      </c>
      <c r="U65" s="7">
        <v>61017.24000000002</v>
      </c>
      <c r="V65" s="9">
        <v>167700</v>
      </c>
      <c r="W65" s="9">
        <v>261146.4</v>
      </c>
      <c r="X65" s="9">
        <v>47069.359999999993</v>
      </c>
      <c r="Y65" s="9">
        <v>65893.279999999999</v>
      </c>
      <c r="Z65" s="31">
        <f t="shared" si="7"/>
        <v>1174836</v>
      </c>
      <c r="AA65" s="15">
        <f t="shared" si="8"/>
        <v>964942.68</v>
      </c>
      <c r="AB65" s="13">
        <v>850489.26</v>
      </c>
      <c r="AC65" s="13">
        <v>61093.579999999994</v>
      </c>
      <c r="AD65" s="13">
        <v>167047.88000000003</v>
      </c>
      <c r="AE65" s="13">
        <v>545626.5</v>
      </c>
      <c r="AF65" s="13">
        <v>0</v>
      </c>
      <c r="AG65" s="13">
        <v>145699.31</v>
      </c>
      <c r="AH65" s="31">
        <f t="shared" si="9"/>
        <v>1624257.22</v>
      </c>
      <c r="AI65" s="15">
        <f t="shared" si="10"/>
        <v>1541815.07</v>
      </c>
      <c r="AJ65" s="9">
        <f t="shared" si="0"/>
        <v>-493614.83999999985</v>
      </c>
      <c r="AK65" s="13">
        <f t="shared" si="1"/>
        <v>-33931.180000000168</v>
      </c>
      <c r="AL65" s="13">
        <f t="shared" si="2"/>
        <v>-131481.22000000009</v>
      </c>
      <c r="AM65" s="9">
        <f t="shared" si="11"/>
        <v>40447.600000000093</v>
      </c>
      <c r="AN65" s="9">
        <f t="shared" si="12"/>
        <v>-71895.679999999935</v>
      </c>
      <c r="AO65" s="9">
        <f t="shared" si="13"/>
        <v>449421.22</v>
      </c>
      <c r="AP65" s="9">
        <f t="shared" si="14"/>
        <v>576872.39</v>
      </c>
    </row>
    <row r="66" spans="1:42" x14ac:dyDescent="0.25">
      <c r="A66" s="3">
        <v>310610</v>
      </c>
      <c r="B66" s="3" t="s">
        <v>80</v>
      </c>
      <c r="C66" s="28" t="s">
        <v>27</v>
      </c>
      <c r="D66" s="5">
        <v>98056</v>
      </c>
      <c r="E66" s="9">
        <v>69729.550000000017</v>
      </c>
      <c r="F66" s="9">
        <v>327727.55000000005</v>
      </c>
      <c r="G66" s="31">
        <f t="shared" si="3"/>
        <v>495513.10000000009</v>
      </c>
      <c r="H66" s="5">
        <v>98056</v>
      </c>
      <c r="I66" s="9">
        <v>32504.120000000006</v>
      </c>
      <c r="J66" s="9">
        <v>352644.12</v>
      </c>
      <c r="K66" s="31">
        <f t="shared" si="4"/>
        <v>483204.24</v>
      </c>
      <c r="L66" s="7">
        <v>277713.12000000005</v>
      </c>
      <c r="M66" s="7">
        <v>20402.519999999993</v>
      </c>
      <c r="N66" s="7">
        <v>49990.619999999995</v>
      </c>
      <c r="O66" s="9">
        <v>315279</v>
      </c>
      <c r="P66" s="9">
        <v>0</v>
      </c>
      <c r="Q66" s="9">
        <v>26487</v>
      </c>
      <c r="R66" s="32">
        <f t="shared" si="5"/>
        <v>663385.26</v>
      </c>
      <c r="S66" s="14">
        <f t="shared" si="6"/>
        <v>619479.12000000011</v>
      </c>
      <c r="T66" s="8">
        <v>287892.09999999998</v>
      </c>
      <c r="U66" s="7">
        <v>20402.519999999993</v>
      </c>
      <c r="V66" s="9">
        <v>77400</v>
      </c>
      <c r="W66" s="9">
        <v>187732.4</v>
      </c>
      <c r="X66" s="9">
        <v>0</v>
      </c>
      <c r="Y66" s="9">
        <v>37048.880000000012</v>
      </c>
      <c r="Z66" s="31">
        <f t="shared" si="7"/>
        <v>573427.02</v>
      </c>
      <c r="AA66" s="15">
        <f t="shared" si="8"/>
        <v>512673.38</v>
      </c>
      <c r="AB66" s="13">
        <v>350316.79999999999</v>
      </c>
      <c r="AC66" s="13">
        <v>20364.350000000002</v>
      </c>
      <c r="AD66" s="13">
        <v>59660</v>
      </c>
      <c r="AE66" s="13">
        <v>289026.81000000006</v>
      </c>
      <c r="AF66" s="13">
        <v>0</v>
      </c>
      <c r="AG66" s="13">
        <v>56905.84</v>
      </c>
      <c r="AH66" s="31">
        <f t="shared" si="9"/>
        <v>719367.96</v>
      </c>
      <c r="AI66" s="15">
        <f t="shared" si="10"/>
        <v>696249.45000000007</v>
      </c>
      <c r="AJ66" s="9">
        <f t="shared" ref="AJ66:AJ129" si="15">K66-G66</f>
        <v>-12308.860000000102</v>
      </c>
      <c r="AK66" s="13">
        <f t="shared" ref="AK66:AK129" si="16">R66-K66</f>
        <v>180181.02000000002</v>
      </c>
      <c r="AL66" s="13">
        <f t="shared" ref="AL66:AL129" si="17">S66-K66</f>
        <v>136274.88000000012</v>
      </c>
      <c r="AM66" s="9">
        <f t="shared" si="11"/>
        <v>-89958.239999999991</v>
      </c>
      <c r="AN66" s="9">
        <f t="shared" si="12"/>
        <v>-106805.74000000011</v>
      </c>
      <c r="AO66" s="9">
        <f t="shared" si="13"/>
        <v>145940.93999999994</v>
      </c>
      <c r="AP66" s="9">
        <f t="shared" si="14"/>
        <v>183576.07000000007</v>
      </c>
    </row>
    <row r="67" spans="1:42" x14ac:dyDescent="0.25">
      <c r="A67" s="3">
        <v>310620</v>
      </c>
      <c r="B67" s="3" t="s">
        <v>81</v>
      </c>
      <c r="C67" s="28" t="s">
        <v>6</v>
      </c>
      <c r="D67" s="5">
        <v>57809373</v>
      </c>
      <c r="E67" s="9">
        <v>33136833.869999997</v>
      </c>
      <c r="F67" s="9">
        <v>179322505.87</v>
      </c>
      <c r="G67" s="31">
        <f t="shared" ref="G67:G130" si="18">D67+E67+F67</f>
        <v>270268712.74000001</v>
      </c>
      <c r="H67" s="5">
        <v>57809373</v>
      </c>
      <c r="I67" s="9">
        <v>26484154.199999999</v>
      </c>
      <c r="J67" s="9">
        <v>145692532.19</v>
      </c>
      <c r="K67" s="31">
        <f t="shared" ref="K67:K130" si="19">H67+I67+J67</f>
        <v>229986059.38999999</v>
      </c>
      <c r="L67" s="7">
        <v>128690370.41000001</v>
      </c>
      <c r="M67" s="7">
        <v>14946816.479999997</v>
      </c>
      <c r="N67" s="7">
        <v>24998910.719999999</v>
      </c>
      <c r="O67" s="9">
        <v>172178577.16000003</v>
      </c>
      <c r="P67" s="9">
        <v>0</v>
      </c>
      <c r="Q67" s="9">
        <v>20516069.279999997</v>
      </c>
      <c r="R67" s="32">
        <f t="shared" ref="R67:R130" si="20">L67+M67+N67+O67+P67</f>
        <v>340814674.77000004</v>
      </c>
      <c r="S67" s="14">
        <f t="shared" ref="S67:S130" si="21">L67+O67+Q67</f>
        <v>321385016.85000002</v>
      </c>
      <c r="T67" s="8">
        <v>126723956.35999998</v>
      </c>
      <c r="U67" s="7">
        <v>14946816.479999997</v>
      </c>
      <c r="V67" s="9">
        <v>22887825</v>
      </c>
      <c r="W67" s="9">
        <v>119169615.56999999</v>
      </c>
      <c r="X67" s="9">
        <v>0</v>
      </c>
      <c r="Y67" s="9">
        <v>8508721.5599999987</v>
      </c>
      <c r="Z67" s="31">
        <f t="shared" ref="Z67:Z130" si="22">T67+U67+V67+W67+X67</f>
        <v>283728213.40999997</v>
      </c>
      <c r="AA67" s="15">
        <f t="shared" ref="AA67:AA130" si="23">T67+W67+Y67</f>
        <v>254402293.48999998</v>
      </c>
      <c r="AB67" s="13">
        <v>125636577.06999999</v>
      </c>
      <c r="AC67" s="13">
        <v>15048433.050000001</v>
      </c>
      <c r="AD67" s="13">
        <v>17176697.52</v>
      </c>
      <c r="AE67" s="13">
        <v>106051285.19</v>
      </c>
      <c r="AF67" s="13">
        <v>0</v>
      </c>
      <c r="AG67" s="13">
        <v>15970437.57</v>
      </c>
      <c r="AH67" s="31">
        <f t="shared" ref="AH67:AH130" si="24">AB67+AC67+AD67+AE67+AF67</f>
        <v>263912992.83000001</v>
      </c>
      <c r="AI67" s="15">
        <f t="shared" ref="AI67:AI130" si="25">AB67+AE67+AG67</f>
        <v>247658299.82999998</v>
      </c>
      <c r="AJ67" s="9">
        <f t="shared" si="15"/>
        <v>-40282653.350000024</v>
      </c>
      <c r="AK67" s="13">
        <f t="shared" si="16"/>
        <v>110828615.38000005</v>
      </c>
      <c r="AL67" s="13">
        <f t="shared" si="17"/>
        <v>91398957.460000038</v>
      </c>
      <c r="AM67" s="9">
        <f t="shared" ref="AM67:AM130" si="26">Z67-R67</f>
        <v>-57086461.360000074</v>
      </c>
      <c r="AN67" s="9">
        <f t="shared" ref="AN67:AN130" si="27">AA67-S67</f>
        <v>-66982723.360000044</v>
      </c>
      <c r="AO67" s="9">
        <f t="shared" ref="AO67:AO130" si="28">AH67-Z67</f>
        <v>-19815220.579999954</v>
      </c>
      <c r="AP67" s="9">
        <f t="shared" ref="AP67:AP130" si="29">AI67-AA67</f>
        <v>-6743993.6599999964</v>
      </c>
    </row>
    <row r="68" spans="1:42" x14ac:dyDescent="0.25">
      <c r="A68" s="3">
        <v>310630</v>
      </c>
      <c r="B68" s="3" t="s">
        <v>82</v>
      </c>
      <c r="C68" s="28" t="s">
        <v>11</v>
      </c>
      <c r="D68" s="5">
        <v>673270</v>
      </c>
      <c r="E68" s="9">
        <v>0</v>
      </c>
      <c r="F68" s="9">
        <v>1443975</v>
      </c>
      <c r="G68" s="31">
        <f t="shared" si="18"/>
        <v>2117245</v>
      </c>
      <c r="H68" s="5">
        <v>673270</v>
      </c>
      <c r="I68" s="9">
        <v>0</v>
      </c>
      <c r="J68" s="9">
        <v>2274288</v>
      </c>
      <c r="K68" s="31">
        <f t="shared" si="19"/>
        <v>2947558</v>
      </c>
      <c r="L68" s="7">
        <v>1492668.9600000002</v>
      </c>
      <c r="M68" s="7">
        <v>158865</v>
      </c>
      <c r="N68" s="7">
        <v>142350.70000000001</v>
      </c>
      <c r="O68" s="9">
        <v>3320807.24</v>
      </c>
      <c r="P68" s="9">
        <v>0</v>
      </c>
      <c r="Q68" s="9">
        <v>30960</v>
      </c>
      <c r="R68" s="32">
        <f t="shared" si="20"/>
        <v>5114691.9000000004</v>
      </c>
      <c r="S68" s="14">
        <f t="shared" si="21"/>
        <v>4844436.2</v>
      </c>
      <c r="T68" s="8">
        <v>1627938.7399999998</v>
      </c>
      <c r="U68" s="7">
        <v>158865</v>
      </c>
      <c r="V68" s="9">
        <v>399904</v>
      </c>
      <c r="W68" s="9">
        <v>1818514.4</v>
      </c>
      <c r="X68" s="9">
        <v>0</v>
      </c>
      <c r="Y68" s="9">
        <v>199305.2</v>
      </c>
      <c r="Z68" s="31">
        <f t="shared" si="22"/>
        <v>4005222.1399999997</v>
      </c>
      <c r="AA68" s="15">
        <f t="shared" si="23"/>
        <v>3645758.34</v>
      </c>
      <c r="AB68" s="13">
        <v>1839754.7999999998</v>
      </c>
      <c r="AC68" s="13">
        <v>162012.10000000003</v>
      </c>
      <c r="AD68" s="13">
        <v>435768.89999999997</v>
      </c>
      <c r="AE68" s="13">
        <v>2859688.5</v>
      </c>
      <c r="AF68" s="13">
        <v>0</v>
      </c>
      <c r="AG68" s="13">
        <v>395383.89999999997</v>
      </c>
      <c r="AH68" s="31">
        <f t="shared" si="24"/>
        <v>5297224.3</v>
      </c>
      <c r="AI68" s="15">
        <f t="shared" si="25"/>
        <v>5094827.2</v>
      </c>
      <c r="AJ68" s="9">
        <f t="shared" si="15"/>
        <v>830313</v>
      </c>
      <c r="AK68" s="13">
        <f t="shared" si="16"/>
        <v>2167133.9000000004</v>
      </c>
      <c r="AL68" s="13">
        <f t="shared" si="17"/>
        <v>1896878.2000000002</v>
      </c>
      <c r="AM68" s="9">
        <f t="shared" si="26"/>
        <v>-1109469.7600000007</v>
      </c>
      <c r="AN68" s="9">
        <f t="shared" si="27"/>
        <v>-1198677.8600000003</v>
      </c>
      <c r="AO68" s="9">
        <f t="shared" si="28"/>
        <v>1292002.1600000001</v>
      </c>
      <c r="AP68" s="9">
        <f t="shared" si="29"/>
        <v>1449068.8600000003</v>
      </c>
    </row>
    <row r="69" spans="1:42" x14ac:dyDescent="0.25">
      <c r="A69" s="3">
        <v>310640</v>
      </c>
      <c r="B69" s="3" t="s">
        <v>83</v>
      </c>
      <c r="C69" s="28" t="s">
        <v>6</v>
      </c>
      <c r="D69" s="5">
        <v>219212</v>
      </c>
      <c r="E69" s="9">
        <v>140659.15</v>
      </c>
      <c r="F69" s="9">
        <v>678089.15</v>
      </c>
      <c r="G69" s="31">
        <f t="shared" si="18"/>
        <v>1037960.3</v>
      </c>
      <c r="H69" s="5">
        <v>219212</v>
      </c>
      <c r="I69" s="9">
        <v>99379.12</v>
      </c>
      <c r="J69" s="9">
        <v>828489.12</v>
      </c>
      <c r="K69" s="31">
        <f t="shared" si="19"/>
        <v>1147080.24</v>
      </c>
      <c r="L69" s="7">
        <v>613846.4</v>
      </c>
      <c r="M69" s="7">
        <v>45904.19999999999</v>
      </c>
      <c r="N69" s="7">
        <v>137277.44</v>
      </c>
      <c r="O69" s="9">
        <v>815242.5</v>
      </c>
      <c r="P69" s="9">
        <v>0</v>
      </c>
      <c r="Q69" s="9">
        <v>85574.96</v>
      </c>
      <c r="R69" s="32">
        <f t="shared" si="20"/>
        <v>1612270.54</v>
      </c>
      <c r="S69" s="14">
        <f t="shared" si="21"/>
        <v>1514663.8599999999</v>
      </c>
      <c r="T69" s="8">
        <v>716522.91999999993</v>
      </c>
      <c r="U69" s="7">
        <v>45904.19999999999</v>
      </c>
      <c r="V69" s="9">
        <v>154800</v>
      </c>
      <c r="W69" s="9">
        <v>511066</v>
      </c>
      <c r="X69" s="9">
        <v>0</v>
      </c>
      <c r="Y69" s="9">
        <v>35810.55999999999</v>
      </c>
      <c r="Z69" s="31">
        <f t="shared" si="22"/>
        <v>1428293.1199999999</v>
      </c>
      <c r="AA69" s="15">
        <f t="shared" si="23"/>
        <v>1263399.48</v>
      </c>
      <c r="AB69" s="13">
        <v>815348.10000000009</v>
      </c>
      <c r="AC69" s="13">
        <v>45947.87</v>
      </c>
      <c r="AD69" s="13">
        <v>111323.28</v>
      </c>
      <c r="AE69" s="13">
        <v>1540232.5</v>
      </c>
      <c r="AF69" s="13">
        <v>0</v>
      </c>
      <c r="AG69" s="13">
        <v>101454.79999999999</v>
      </c>
      <c r="AH69" s="31">
        <f t="shared" si="24"/>
        <v>2512851.75</v>
      </c>
      <c r="AI69" s="15">
        <f t="shared" si="25"/>
        <v>2457035.4</v>
      </c>
      <c r="AJ69" s="9">
        <f t="shared" si="15"/>
        <v>109119.93999999994</v>
      </c>
      <c r="AK69" s="13">
        <f t="shared" si="16"/>
        <v>465190.30000000005</v>
      </c>
      <c r="AL69" s="13">
        <f t="shared" si="17"/>
        <v>367583.61999999988</v>
      </c>
      <c r="AM69" s="9">
        <f t="shared" si="26"/>
        <v>-183977.42000000016</v>
      </c>
      <c r="AN69" s="9">
        <f t="shared" si="27"/>
        <v>-251264.37999999989</v>
      </c>
      <c r="AO69" s="9">
        <f t="shared" si="28"/>
        <v>1084558.6300000001</v>
      </c>
      <c r="AP69" s="9">
        <f t="shared" si="29"/>
        <v>1193635.92</v>
      </c>
    </row>
    <row r="70" spans="1:42" x14ac:dyDescent="0.25">
      <c r="A70" s="3">
        <v>310650</v>
      </c>
      <c r="B70" s="3" t="s">
        <v>84</v>
      </c>
      <c r="C70" s="28" t="s">
        <v>41</v>
      </c>
      <c r="D70" s="5">
        <v>347032</v>
      </c>
      <c r="E70" s="9">
        <v>351890.05000000005</v>
      </c>
      <c r="F70" s="9">
        <v>1409439.05</v>
      </c>
      <c r="G70" s="31">
        <f t="shared" si="18"/>
        <v>2108361.1</v>
      </c>
      <c r="H70" s="5">
        <v>347032</v>
      </c>
      <c r="I70" s="9">
        <v>273478.64999999991</v>
      </c>
      <c r="J70" s="9">
        <v>1732284.0599999998</v>
      </c>
      <c r="K70" s="31">
        <f t="shared" si="19"/>
        <v>2352794.71</v>
      </c>
      <c r="L70" s="7">
        <v>1144787.9000000001</v>
      </c>
      <c r="M70" s="7">
        <v>70995.360000000001</v>
      </c>
      <c r="N70" s="7">
        <v>246328.88</v>
      </c>
      <c r="O70" s="9">
        <v>1588512</v>
      </c>
      <c r="P70" s="9">
        <v>0</v>
      </c>
      <c r="Q70" s="9">
        <v>203694.48</v>
      </c>
      <c r="R70" s="32">
        <f t="shared" si="20"/>
        <v>3050624.14</v>
      </c>
      <c r="S70" s="14">
        <f t="shared" si="21"/>
        <v>2936994.3800000004</v>
      </c>
      <c r="T70" s="8">
        <v>1145402.0000000002</v>
      </c>
      <c r="U70" s="7">
        <v>70995.360000000001</v>
      </c>
      <c r="V70" s="9">
        <v>193500</v>
      </c>
      <c r="W70" s="9">
        <v>956819.4</v>
      </c>
      <c r="X70" s="9">
        <v>0</v>
      </c>
      <c r="Y70" s="9">
        <v>51987.200000000012</v>
      </c>
      <c r="Z70" s="31">
        <f t="shared" si="22"/>
        <v>2366716.7600000002</v>
      </c>
      <c r="AA70" s="15">
        <f t="shared" si="23"/>
        <v>2154208.6000000006</v>
      </c>
      <c r="AB70" s="13">
        <v>1142541.3999999999</v>
      </c>
      <c r="AC70" s="13">
        <v>70346.36</v>
      </c>
      <c r="AD70" s="13">
        <v>185515.09999999998</v>
      </c>
      <c r="AE70" s="13">
        <v>2152747.3200000003</v>
      </c>
      <c r="AF70" s="13">
        <v>0</v>
      </c>
      <c r="AG70" s="13">
        <v>175404.69999999998</v>
      </c>
      <c r="AH70" s="31">
        <f t="shared" si="24"/>
        <v>3551150.18</v>
      </c>
      <c r="AI70" s="15">
        <f t="shared" si="25"/>
        <v>3470693.4200000004</v>
      </c>
      <c r="AJ70" s="9">
        <f t="shared" si="15"/>
        <v>244433.60999999987</v>
      </c>
      <c r="AK70" s="13">
        <f t="shared" si="16"/>
        <v>697829.43000000017</v>
      </c>
      <c r="AL70" s="13">
        <f t="shared" si="17"/>
        <v>584199.67000000039</v>
      </c>
      <c r="AM70" s="9">
        <f t="shared" si="26"/>
        <v>-683907.37999999989</v>
      </c>
      <c r="AN70" s="9">
        <f t="shared" si="27"/>
        <v>-782785.7799999998</v>
      </c>
      <c r="AO70" s="9">
        <f t="shared" si="28"/>
        <v>1184433.42</v>
      </c>
      <c r="AP70" s="9">
        <f t="shared" si="29"/>
        <v>1316484.8199999998</v>
      </c>
    </row>
    <row r="71" spans="1:42" x14ac:dyDescent="0.25">
      <c r="A71" s="3">
        <v>310665</v>
      </c>
      <c r="B71" s="3" t="s">
        <v>85</v>
      </c>
      <c r="C71" s="28" t="s">
        <v>86</v>
      </c>
      <c r="D71" s="5">
        <v>131348</v>
      </c>
      <c r="E71" s="9">
        <v>129047.85000000003</v>
      </c>
      <c r="F71" s="9">
        <v>621201.85000000009</v>
      </c>
      <c r="G71" s="31">
        <f t="shared" si="18"/>
        <v>881597.70000000019</v>
      </c>
      <c r="H71" s="5">
        <v>131348</v>
      </c>
      <c r="I71" s="9">
        <v>136579.08000000002</v>
      </c>
      <c r="J71" s="9">
        <v>639859.08000000007</v>
      </c>
      <c r="K71" s="31">
        <f t="shared" si="19"/>
        <v>907786.16000000015</v>
      </c>
      <c r="L71" s="7">
        <v>384759.52999999997</v>
      </c>
      <c r="M71" s="7">
        <v>28173.24</v>
      </c>
      <c r="N71" s="7">
        <v>115460.80000000002</v>
      </c>
      <c r="O71" s="9">
        <v>657162</v>
      </c>
      <c r="P71" s="9">
        <v>0</v>
      </c>
      <c r="Q71" s="9">
        <v>98819.840000000026</v>
      </c>
      <c r="R71" s="32">
        <f t="shared" si="20"/>
        <v>1185555.5699999998</v>
      </c>
      <c r="S71" s="14">
        <f t="shared" si="21"/>
        <v>1140741.3700000001</v>
      </c>
      <c r="T71" s="8">
        <v>401817.39</v>
      </c>
      <c r="U71" s="7">
        <v>28173.24</v>
      </c>
      <c r="V71" s="9">
        <v>77400</v>
      </c>
      <c r="W71" s="9">
        <v>481354.4</v>
      </c>
      <c r="X71" s="9">
        <v>0</v>
      </c>
      <c r="Y71" s="9">
        <v>43937.44000000001</v>
      </c>
      <c r="Z71" s="31">
        <f t="shared" si="22"/>
        <v>988745.03</v>
      </c>
      <c r="AA71" s="15">
        <f t="shared" si="23"/>
        <v>927109.2300000001</v>
      </c>
      <c r="AB71" s="13">
        <v>418032.66000000003</v>
      </c>
      <c r="AC71" s="13">
        <v>28484.099999999995</v>
      </c>
      <c r="AD71" s="13">
        <v>76432.539999999994</v>
      </c>
      <c r="AE71" s="13">
        <v>1508493.0699999998</v>
      </c>
      <c r="AF71" s="13">
        <v>0</v>
      </c>
      <c r="AG71" s="13">
        <v>74807.14</v>
      </c>
      <c r="AH71" s="31">
        <f t="shared" si="24"/>
        <v>2031442.3699999999</v>
      </c>
      <c r="AI71" s="15">
        <f t="shared" si="25"/>
        <v>2001332.8699999999</v>
      </c>
      <c r="AJ71" s="9">
        <f t="shared" si="15"/>
        <v>26188.459999999963</v>
      </c>
      <c r="AK71" s="13">
        <f t="shared" si="16"/>
        <v>277769.40999999968</v>
      </c>
      <c r="AL71" s="13">
        <f t="shared" si="17"/>
        <v>232955.20999999996</v>
      </c>
      <c r="AM71" s="9">
        <f t="shared" si="26"/>
        <v>-196810.5399999998</v>
      </c>
      <c r="AN71" s="9">
        <f t="shared" si="27"/>
        <v>-213632.14</v>
      </c>
      <c r="AO71" s="9">
        <f t="shared" si="28"/>
        <v>1042697.3399999999</v>
      </c>
      <c r="AP71" s="9">
        <f t="shared" si="29"/>
        <v>1074223.6399999997</v>
      </c>
    </row>
    <row r="72" spans="1:42" x14ac:dyDescent="0.25">
      <c r="A72" s="3">
        <v>310660</v>
      </c>
      <c r="B72" s="3" t="s">
        <v>87</v>
      </c>
      <c r="C72" s="28" t="s">
        <v>19</v>
      </c>
      <c r="D72" s="5">
        <v>130788</v>
      </c>
      <c r="E72" s="9">
        <v>107329.55000000002</v>
      </c>
      <c r="F72" s="9">
        <v>527866.55000000005</v>
      </c>
      <c r="G72" s="31">
        <f t="shared" si="18"/>
        <v>765984.10000000009</v>
      </c>
      <c r="H72" s="5">
        <v>130788</v>
      </c>
      <c r="I72" s="9">
        <v>104116.99999999999</v>
      </c>
      <c r="J72" s="9">
        <v>648392</v>
      </c>
      <c r="K72" s="31">
        <f t="shared" si="19"/>
        <v>883297</v>
      </c>
      <c r="L72" s="7">
        <v>381787.80000000005</v>
      </c>
      <c r="M72" s="7">
        <v>27393.84</v>
      </c>
      <c r="N72" s="7">
        <v>104475.72</v>
      </c>
      <c r="O72" s="9">
        <v>610312</v>
      </c>
      <c r="P72" s="9">
        <v>0</v>
      </c>
      <c r="Q72" s="9">
        <v>81640.56</v>
      </c>
      <c r="R72" s="32">
        <f t="shared" si="20"/>
        <v>1123969.3600000001</v>
      </c>
      <c r="S72" s="14">
        <f t="shared" si="21"/>
        <v>1073740.3600000001</v>
      </c>
      <c r="T72" s="8">
        <v>354147.12000000005</v>
      </c>
      <c r="U72" s="7">
        <v>27393.720000000005</v>
      </c>
      <c r="V72" s="9">
        <v>77400</v>
      </c>
      <c r="W72" s="9">
        <v>302254.40000000002</v>
      </c>
      <c r="X72" s="9">
        <v>0</v>
      </c>
      <c r="Y72" s="9">
        <v>43473.040000000008</v>
      </c>
      <c r="Z72" s="31">
        <f t="shared" si="22"/>
        <v>761195.24000000011</v>
      </c>
      <c r="AA72" s="15">
        <f t="shared" si="23"/>
        <v>699874.56</v>
      </c>
      <c r="AB72" s="13">
        <v>389645.76999999996</v>
      </c>
      <c r="AC72" s="13">
        <v>27421.109999999997</v>
      </c>
      <c r="AD72" s="13">
        <v>70250.8</v>
      </c>
      <c r="AE72" s="13">
        <v>1339491.21</v>
      </c>
      <c r="AF72" s="13">
        <v>0</v>
      </c>
      <c r="AG72" s="13">
        <v>68348.060000000012</v>
      </c>
      <c r="AH72" s="31">
        <f t="shared" si="24"/>
        <v>1826808.89</v>
      </c>
      <c r="AI72" s="15">
        <f t="shared" si="25"/>
        <v>1797485.04</v>
      </c>
      <c r="AJ72" s="9">
        <f t="shared" si="15"/>
        <v>117312.89999999991</v>
      </c>
      <c r="AK72" s="13">
        <f t="shared" si="16"/>
        <v>240672.3600000001</v>
      </c>
      <c r="AL72" s="13">
        <f t="shared" si="17"/>
        <v>190443.3600000001</v>
      </c>
      <c r="AM72" s="9">
        <f t="shared" si="26"/>
        <v>-362774.12</v>
      </c>
      <c r="AN72" s="9">
        <f t="shared" si="27"/>
        <v>-373865.80000000005</v>
      </c>
      <c r="AO72" s="9">
        <f t="shared" si="28"/>
        <v>1065613.6499999999</v>
      </c>
      <c r="AP72" s="9">
        <f t="shared" si="29"/>
        <v>1097610.48</v>
      </c>
    </row>
    <row r="73" spans="1:42" x14ac:dyDescent="0.25">
      <c r="A73" s="3">
        <v>310670</v>
      </c>
      <c r="B73" s="3" t="s">
        <v>88</v>
      </c>
      <c r="C73" s="28" t="s">
        <v>6</v>
      </c>
      <c r="D73" s="5">
        <v>10136496</v>
      </c>
      <c r="E73" s="9">
        <v>1751988.0499999996</v>
      </c>
      <c r="F73" s="9">
        <v>25249605.049999997</v>
      </c>
      <c r="G73" s="31">
        <f t="shared" si="18"/>
        <v>37138089.099999994</v>
      </c>
      <c r="H73" s="5">
        <v>10136496</v>
      </c>
      <c r="I73" s="9">
        <v>1275146.6999999997</v>
      </c>
      <c r="J73" s="9">
        <v>18247801.699999999</v>
      </c>
      <c r="K73" s="31">
        <f t="shared" si="19"/>
        <v>29659444.399999999</v>
      </c>
      <c r="L73" s="7">
        <v>20531818.670000002</v>
      </c>
      <c r="M73" s="7">
        <v>2614073.0399999996</v>
      </c>
      <c r="N73" s="7">
        <v>2455521.9300000002</v>
      </c>
      <c r="O73" s="9">
        <v>12400439</v>
      </c>
      <c r="P73" s="9">
        <v>0</v>
      </c>
      <c r="Q73" s="9">
        <v>1328903</v>
      </c>
      <c r="R73" s="32">
        <f t="shared" si="20"/>
        <v>38001852.640000001</v>
      </c>
      <c r="S73" s="14">
        <f t="shared" si="21"/>
        <v>34261160.670000002</v>
      </c>
      <c r="T73" s="8">
        <v>19214367.920000002</v>
      </c>
      <c r="U73" s="7">
        <v>2614072.92</v>
      </c>
      <c r="V73" s="9">
        <v>3860325</v>
      </c>
      <c r="W73" s="9">
        <v>10145827.4</v>
      </c>
      <c r="X73" s="9">
        <v>0</v>
      </c>
      <c r="Y73" s="9">
        <v>1427985.4500000002</v>
      </c>
      <c r="Z73" s="31">
        <f t="shared" si="22"/>
        <v>35834593.240000002</v>
      </c>
      <c r="AA73" s="15">
        <f t="shared" si="23"/>
        <v>30788180.77</v>
      </c>
      <c r="AB73" s="13">
        <v>20002410.419999998</v>
      </c>
      <c r="AC73" s="13">
        <v>2672345.3099999996</v>
      </c>
      <c r="AD73" s="13">
        <v>3381654.48</v>
      </c>
      <c r="AE73" s="13">
        <v>11342538.789999999</v>
      </c>
      <c r="AF73" s="13">
        <v>0</v>
      </c>
      <c r="AG73" s="13">
        <v>3052118.17</v>
      </c>
      <c r="AH73" s="31">
        <f t="shared" si="24"/>
        <v>37398949</v>
      </c>
      <c r="AI73" s="15">
        <f t="shared" si="25"/>
        <v>34397067.379999995</v>
      </c>
      <c r="AJ73" s="9">
        <f t="shared" si="15"/>
        <v>-7478644.6999999955</v>
      </c>
      <c r="AK73" s="13">
        <f t="shared" si="16"/>
        <v>8342408.2400000021</v>
      </c>
      <c r="AL73" s="13">
        <f t="shared" si="17"/>
        <v>4601716.2700000033</v>
      </c>
      <c r="AM73" s="9">
        <f t="shared" si="26"/>
        <v>-2167259.3999999985</v>
      </c>
      <c r="AN73" s="9">
        <f t="shared" si="27"/>
        <v>-3472979.9000000022</v>
      </c>
      <c r="AO73" s="9">
        <f t="shared" si="28"/>
        <v>1564355.7599999979</v>
      </c>
      <c r="AP73" s="9">
        <f t="shared" si="29"/>
        <v>3608886.6099999957</v>
      </c>
    </row>
    <row r="74" spans="1:42" x14ac:dyDescent="0.25">
      <c r="A74" s="3">
        <v>310680</v>
      </c>
      <c r="B74" s="3" t="s">
        <v>89</v>
      </c>
      <c r="C74" s="28" t="s">
        <v>27</v>
      </c>
      <c r="D74" s="5">
        <v>102144</v>
      </c>
      <c r="E74" s="9">
        <v>34529.550000000003</v>
      </c>
      <c r="F74" s="9">
        <v>577993.55000000005</v>
      </c>
      <c r="G74" s="31">
        <f t="shared" si="18"/>
        <v>714667.10000000009</v>
      </c>
      <c r="H74" s="5">
        <v>102144</v>
      </c>
      <c r="I74" s="9">
        <v>45063.24</v>
      </c>
      <c r="J74" s="9">
        <v>568113.24</v>
      </c>
      <c r="K74" s="31">
        <f t="shared" si="19"/>
        <v>715320.48</v>
      </c>
      <c r="L74" s="7">
        <v>0</v>
      </c>
      <c r="M74" s="7">
        <v>464703.3600000001</v>
      </c>
      <c r="N74" s="7">
        <v>0</v>
      </c>
      <c r="O74" s="9">
        <v>455105</v>
      </c>
      <c r="P74" s="9">
        <v>464703.3600000001</v>
      </c>
      <c r="Q74" s="9">
        <v>0</v>
      </c>
      <c r="R74" s="32">
        <f t="shared" si="20"/>
        <v>1384511.7200000002</v>
      </c>
      <c r="S74" s="14">
        <f t="shared" si="21"/>
        <v>455105</v>
      </c>
      <c r="T74" s="8">
        <v>308465.83999999997</v>
      </c>
      <c r="U74" s="7">
        <v>20105.04</v>
      </c>
      <c r="V74" s="9">
        <v>77400</v>
      </c>
      <c r="W74" s="9">
        <v>370064.4</v>
      </c>
      <c r="X74" s="9">
        <v>0</v>
      </c>
      <c r="Y74" s="9">
        <v>18427.72</v>
      </c>
      <c r="Z74" s="31">
        <f t="shared" si="22"/>
        <v>776035.28</v>
      </c>
      <c r="AA74" s="15">
        <f t="shared" si="23"/>
        <v>696957.96</v>
      </c>
      <c r="AB74" s="13">
        <v>359641.9499999999</v>
      </c>
      <c r="AC74" s="13">
        <v>19576.050000000003</v>
      </c>
      <c r="AD74" s="13">
        <v>43964.520000000004</v>
      </c>
      <c r="AE74" s="13">
        <v>1372418.5</v>
      </c>
      <c r="AF74" s="13">
        <v>0</v>
      </c>
      <c r="AG74" s="13">
        <v>39359.22</v>
      </c>
      <c r="AH74" s="31">
        <f t="shared" si="24"/>
        <v>1795601.02</v>
      </c>
      <c r="AI74" s="15">
        <f t="shared" si="25"/>
        <v>1771419.67</v>
      </c>
      <c r="AJ74" s="9">
        <f t="shared" si="15"/>
        <v>653.37999999988824</v>
      </c>
      <c r="AK74" s="13">
        <f t="shared" si="16"/>
        <v>669191.24000000022</v>
      </c>
      <c r="AL74" s="13">
        <f t="shared" si="17"/>
        <v>-260215.47999999998</v>
      </c>
      <c r="AM74" s="9">
        <f t="shared" si="26"/>
        <v>-608476.44000000018</v>
      </c>
      <c r="AN74" s="9">
        <f t="shared" si="27"/>
        <v>241852.95999999996</v>
      </c>
      <c r="AO74" s="9">
        <f t="shared" si="28"/>
        <v>1019565.74</v>
      </c>
      <c r="AP74" s="9">
        <f t="shared" si="29"/>
        <v>1074461.71</v>
      </c>
    </row>
    <row r="75" spans="1:42" x14ac:dyDescent="0.25">
      <c r="A75" s="3">
        <v>310690</v>
      </c>
      <c r="B75" s="3" t="s">
        <v>90</v>
      </c>
      <c r="C75" s="28" t="s">
        <v>27</v>
      </c>
      <c r="D75" s="5">
        <v>385924</v>
      </c>
      <c r="E75" s="9">
        <v>139523.64999999997</v>
      </c>
      <c r="F75" s="9">
        <v>526933.64999999991</v>
      </c>
      <c r="G75" s="31">
        <f t="shared" si="18"/>
        <v>1052381.2999999998</v>
      </c>
      <c r="H75" s="5">
        <v>385924</v>
      </c>
      <c r="I75" s="9">
        <v>100396.43999999997</v>
      </c>
      <c r="J75" s="9">
        <v>858150.44</v>
      </c>
      <c r="K75" s="31">
        <f t="shared" si="19"/>
        <v>1344470.88</v>
      </c>
      <c r="L75" s="7">
        <v>806212.32</v>
      </c>
      <c r="M75" s="7">
        <v>86239.319999999992</v>
      </c>
      <c r="N75" s="7">
        <v>149000.63</v>
      </c>
      <c r="O75" s="9">
        <v>1052179</v>
      </c>
      <c r="P75" s="9">
        <v>0</v>
      </c>
      <c r="Q75" s="9">
        <v>88236.319999999978</v>
      </c>
      <c r="R75" s="32">
        <f t="shared" si="20"/>
        <v>2093631.27</v>
      </c>
      <c r="S75" s="14">
        <f t="shared" si="21"/>
        <v>1946627.64</v>
      </c>
      <c r="T75" s="8">
        <v>862248.76000000024</v>
      </c>
      <c r="U75" s="7">
        <v>86239.200000000012</v>
      </c>
      <c r="V75" s="9">
        <v>193500</v>
      </c>
      <c r="W75" s="9">
        <v>588264.4</v>
      </c>
      <c r="X75" s="9">
        <v>0</v>
      </c>
      <c r="Y75" s="9">
        <v>54631.80000000001</v>
      </c>
      <c r="Z75" s="31">
        <f t="shared" si="22"/>
        <v>1730252.3600000003</v>
      </c>
      <c r="AA75" s="15">
        <f t="shared" si="23"/>
        <v>1505144.9600000002</v>
      </c>
      <c r="AB75" s="13">
        <v>963796.79000000015</v>
      </c>
      <c r="AC75" s="13">
        <v>86882.92</v>
      </c>
      <c r="AD75" s="13">
        <v>166271.35</v>
      </c>
      <c r="AE75" s="13">
        <v>1814102.5</v>
      </c>
      <c r="AF75" s="13">
        <v>0</v>
      </c>
      <c r="AG75" s="13">
        <v>156257.75</v>
      </c>
      <c r="AH75" s="31">
        <f t="shared" si="24"/>
        <v>3031053.5600000005</v>
      </c>
      <c r="AI75" s="15">
        <f t="shared" si="25"/>
        <v>2934157.04</v>
      </c>
      <c r="AJ75" s="9">
        <f t="shared" si="15"/>
        <v>292089.58000000007</v>
      </c>
      <c r="AK75" s="13">
        <f t="shared" si="16"/>
        <v>749160.39000000013</v>
      </c>
      <c r="AL75" s="13">
        <f t="shared" si="17"/>
        <v>602156.76</v>
      </c>
      <c r="AM75" s="9">
        <f t="shared" si="26"/>
        <v>-363378.90999999968</v>
      </c>
      <c r="AN75" s="9">
        <f t="shared" si="27"/>
        <v>-441482.6799999997</v>
      </c>
      <c r="AO75" s="9">
        <f t="shared" si="28"/>
        <v>1300801.2000000002</v>
      </c>
      <c r="AP75" s="9">
        <f t="shared" si="29"/>
        <v>1429012.0799999998</v>
      </c>
    </row>
    <row r="76" spans="1:42" x14ac:dyDescent="0.25">
      <c r="A76" s="3">
        <v>310700</v>
      </c>
      <c r="B76" s="3" t="s">
        <v>91</v>
      </c>
      <c r="C76" s="28" t="s">
        <v>6</v>
      </c>
      <c r="D76" s="5">
        <v>73640</v>
      </c>
      <c r="E76" s="9">
        <v>29329.55</v>
      </c>
      <c r="F76" s="9">
        <v>203737.55</v>
      </c>
      <c r="G76" s="31">
        <f t="shared" si="18"/>
        <v>306707.09999999998</v>
      </c>
      <c r="H76" s="5">
        <v>73640</v>
      </c>
      <c r="I76" s="9">
        <v>27315.800000000003</v>
      </c>
      <c r="J76" s="9">
        <v>237135.8</v>
      </c>
      <c r="K76" s="31">
        <f t="shared" si="19"/>
        <v>338091.6</v>
      </c>
      <c r="L76" s="7">
        <v>221117.51999999993</v>
      </c>
      <c r="M76" s="7">
        <v>14964.240000000003</v>
      </c>
      <c r="N76" s="7">
        <v>36038.93</v>
      </c>
      <c r="O76" s="9">
        <v>288279</v>
      </c>
      <c r="P76" s="9">
        <v>0</v>
      </c>
      <c r="Q76" s="9">
        <v>25220.68</v>
      </c>
      <c r="R76" s="32">
        <f t="shared" si="20"/>
        <v>560399.68999999994</v>
      </c>
      <c r="S76" s="14">
        <f t="shared" si="21"/>
        <v>534617.19999999995</v>
      </c>
      <c r="T76" s="8">
        <v>236449.40000000005</v>
      </c>
      <c r="U76" s="7">
        <v>14964.360000000002</v>
      </c>
      <c r="V76" s="9">
        <v>38700</v>
      </c>
      <c r="W76" s="9">
        <v>172982.39999999999</v>
      </c>
      <c r="X76" s="9">
        <v>0</v>
      </c>
      <c r="Y76" s="9">
        <v>19840.240000000002</v>
      </c>
      <c r="Z76" s="31">
        <f t="shared" si="22"/>
        <v>463096.16000000003</v>
      </c>
      <c r="AA76" s="15">
        <f t="shared" si="23"/>
        <v>429272.04000000004</v>
      </c>
      <c r="AB76" s="13">
        <v>233777.15999999997</v>
      </c>
      <c r="AC76" s="13">
        <v>14784.289999999999</v>
      </c>
      <c r="AD76" s="13">
        <v>34479.440000000002</v>
      </c>
      <c r="AE76" s="13">
        <v>1294354.5</v>
      </c>
      <c r="AF76" s="13">
        <v>0</v>
      </c>
      <c r="AG76" s="13">
        <v>33202.340000000004</v>
      </c>
      <c r="AH76" s="31">
        <f t="shared" si="24"/>
        <v>1577395.3900000001</v>
      </c>
      <c r="AI76" s="15">
        <f t="shared" si="25"/>
        <v>1561334</v>
      </c>
      <c r="AJ76" s="9">
        <f t="shared" si="15"/>
        <v>31384.5</v>
      </c>
      <c r="AK76" s="13">
        <f t="shared" si="16"/>
        <v>222308.08999999997</v>
      </c>
      <c r="AL76" s="13">
        <f t="shared" si="17"/>
        <v>196525.59999999998</v>
      </c>
      <c r="AM76" s="9">
        <f t="shared" si="26"/>
        <v>-97303.529999999912</v>
      </c>
      <c r="AN76" s="9">
        <f t="shared" si="27"/>
        <v>-105345.15999999992</v>
      </c>
      <c r="AO76" s="9">
        <f t="shared" si="28"/>
        <v>1114299.23</v>
      </c>
      <c r="AP76" s="9">
        <f t="shared" si="29"/>
        <v>1132061.96</v>
      </c>
    </row>
    <row r="77" spans="1:42" x14ac:dyDescent="0.25">
      <c r="A77" s="3">
        <v>310710</v>
      </c>
      <c r="B77" s="3" t="s">
        <v>92</v>
      </c>
      <c r="C77" s="28" t="s">
        <v>23</v>
      </c>
      <c r="D77" s="5">
        <v>1131536</v>
      </c>
      <c r="E77" s="9">
        <v>486770.75000000012</v>
      </c>
      <c r="F77" s="9">
        <v>3326662.75</v>
      </c>
      <c r="G77" s="31">
        <f t="shared" si="18"/>
        <v>4944969.5</v>
      </c>
      <c r="H77" s="5">
        <v>1131536</v>
      </c>
      <c r="I77" s="9">
        <v>626617</v>
      </c>
      <c r="J77" s="9">
        <v>2730637</v>
      </c>
      <c r="K77" s="31">
        <f t="shared" si="19"/>
        <v>4488790</v>
      </c>
      <c r="L77" s="7">
        <v>2002907.4799999995</v>
      </c>
      <c r="M77" s="7">
        <v>238755.59999999995</v>
      </c>
      <c r="N77" s="7">
        <v>562420.39999999991</v>
      </c>
      <c r="O77" s="9">
        <v>1853441.3399999999</v>
      </c>
      <c r="P77" s="9">
        <v>0</v>
      </c>
      <c r="Q77" s="9">
        <v>474081.36</v>
      </c>
      <c r="R77" s="32">
        <f t="shared" si="20"/>
        <v>4657524.8199999994</v>
      </c>
      <c r="S77" s="14">
        <f t="shared" si="21"/>
        <v>4330430.18</v>
      </c>
      <c r="T77" s="8">
        <v>2174947.58</v>
      </c>
      <c r="U77" s="7">
        <v>238755.59999999995</v>
      </c>
      <c r="V77" s="9">
        <v>394256.25</v>
      </c>
      <c r="W77" s="9">
        <v>1735343.39</v>
      </c>
      <c r="X77" s="9">
        <v>0</v>
      </c>
      <c r="Y77" s="9">
        <v>119312.12000000002</v>
      </c>
      <c r="Z77" s="31">
        <f t="shared" si="22"/>
        <v>4543302.82</v>
      </c>
      <c r="AA77" s="15">
        <f t="shared" si="23"/>
        <v>4029603.09</v>
      </c>
      <c r="AB77" s="13">
        <v>2243306.2100000004</v>
      </c>
      <c r="AC77" s="13">
        <v>239742.84999999995</v>
      </c>
      <c r="AD77" s="13">
        <v>359424.85</v>
      </c>
      <c r="AE77" s="13">
        <v>3378536.16</v>
      </c>
      <c r="AF77" s="13">
        <v>0</v>
      </c>
      <c r="AG77" s="13">
        <v>328476.14</v>
      </c>
      <c r="AH77" s="31">
        <f t="shared" si="24"/>
        <v>6221010.0700000003</v>
      </c>
      <c r="AI77" s="15">
        <f t="shared" si="25"/>
        <v>5950318.5100000007</v>
      </c>
      <c r="AJ77" s="9">
        <f t="shared" si="15"/>
        <v>-456179.5</v>
      </c>
      <c r="AK77" s="13">
        <f t="shared" si="16"/>
        <v>168734.81999999937</v>
      </c>
      <c r="AL77" s="13">
        <f t="shared" si="17"/>
        <v>-158359.8200000003</v>
      </c>
      <c r="AM77" s="9">
        <f t="shared" si="26"/>
        <v>-114221.99999999907</v>
      </c>
      <c r="AN77" s="9">
        <f t="shared" si="27"/>
        <v>-300827.08999999985</v>
      </c>
      <c r="AO77" s="9">
        <f t="shared" si="28"/>
        <v>1677707.25</v>
      </c>
      <c r="AP77" s="9">
        <f t="shared" si="29"/>
        <v>1920715.4200000009</v>
      </c>
    </row>
    <row r="78" spans="1:42" x14ac:dyDescent="0.25">
      <c r="A78" s="3">
        <v>310720</v>
      </c>
      <c r="B78" s="3" t="s">
        <v>93</v>
      </c>
      <c r="C78" s="28" t="s">
        <v>27</v>
      </c>
      <c r="D78" s="5">
        <v>145040</v>
      </c>
      <c r="E78" s="9">
        <v>77960.049999999988</v>
      </c>
      <c r="F78" s="9">
        <v>367340.05</v>
      </c>
      <c r="G78" s="31">
        <f t="shared" si="18"/>
        <v>590340.1</v>
      </c>
      <c r="H78" s="5">
        <v>145040</v>
      </c>
      <c r="I78" s="9">
        <v>56484.920000000006</v>
      </c>
      <c r="J78" s="9">
        <v>475094.92</v>
      </c>
      <c r="K78" s="31">
        <f t="shared" si="19"/>
        <v>676619.84</v>
      </c>
      <c r="L78" s="7">
        <v>417419.15999999992</v>
      </c>
      <c r="M78" s="7">
        <v>30285.480000000007</v>
      </c>
      <c r="N78" s="7">
        <v>77011.239999999991</v>
      </c>
      <c r="O78" s="9">
        <v>279352</v>
      </c>
      <c r="P78" s="9">
        <v>0</v>
      </c>
      <c r="Q78" s="9">
        <v>49790.079999999994</v>
      </c>
      <c r="R78" s="32">
        <f t="shared" si="20"/>
        <v>804067.87999999989</v>
      </c>
      <c r="S78" s="14">
        <f t="shared" si="21"/>
        <v>746561.23999999987</v>
      </c>
      <c r="T78" s="8">
        <v>385966.62000000005</v>
      </c>
      <c r="U78" s="7">
        <v>30285.480000000007</v>
      </c>
      <c r="V78" s="9">
        <v>77400</v>
      </c>
      <c r="W78" s="9">
        <v>231146.4</v>
      </c>
      <c r="X78" s="9">
        <v>0</v>
      </c>
      <c r="Y78" s="9">
        <v>13751.44</v>
      </c>
      <c r="Z78" s="31">
        <f t="shared" si="22"/>
        <v>724798.5</v>
      </c>
      <c r="AA78" s="15">
        <f t="shared" si="23"/>
        <v>630864.46</v>
      </c>
      <c r="AB78" s="13">
        <v>370710.95999999996</v>
      </c>
      <c r="AC78" s="13">
        <v>30274.589999999997</v>
      </c>
      <c r="AD78" s="13">
        <v>47398.52</v>
      </c>
      <c r="AE78" s="13">
        <v>1553254.5</v>
      </c>
      <c r="AF78" s="13">
        <v>0</v>
      </c>
      <c r="AG78" s="13">
        <v>42290.119999999995</v>
      </c>
      <c r="AH78" s="31">
        <f t="shared" si="24"/>
        <v>2001638.5699999998</v>
      </c>
      <c r="AI78" s="15">
        <f t="shared" si="25"/>
        <v>1966255.58</v>
      </c>
      <c r="AJ78" s="9">
        <f t="shared" si="15"/>
        <v>86279.739999999991</v>
      </c>
      <c r="AK78" s="13">
        <f t="shared" si="16"/>
        <v>127448.03999999992</v>
      </c>
      <c r="AL78" s="13">
        <f t="shared" si="17"/>
        <v>69941.399999999907</v>
      </c>
      <c r="AM78" s="9">
        <f t="shared" si="26"/>
        <v>-79269.379999999888</v>
      </c>
      <c r="AN78" s="9">
        <f t="shared" si="27"/>
        <v>-115696.77999999991</v>
      </c>
      <c r="AO78" s="9">
        <f t="shared" si="28"/>
        <v>1276840.0699999998</v>
      </c>
      <c r="AP78" s="9">
        <f t="shared" si="29"/>
        <v>1335391.1200000001</v>
      </c>
    </row>
    <row r="79" spans="1:42" x14ac:dyDescent="0.25">
      <c r="A79" s="3">
        <v>310730</v>
      </c>
      <c r="B79" s="3" t="s">
        <v>94</v>
      </c>
      <c r="C79" s="28" t="s">
        <v>86</v>
      </c>
      <c r="D79" s="5">
        <v>1396948</v>
      </c>
      <c r="E79" s="9">
        <v>1050061.8500000001</v>
      </c>
      <c r="F79" s="9">
        <v>3043611.85</v>
      </c>
      <c r="G79" s="31">
        <f t="shared" si="18"/>
        <v>5490621.7000000002</v>
      </c>
      <c r="H79" s="5">
        <v>1396948</v>
      </c>
      <c r="I79" s="9">
        <v>568704.32000000007</v>
      </c>
      <c r="J79" s="9">
        <v>4068054.3200000003</v>
      </c>
      <c r="K79" s="31">
        <f t="shared" si="19"/>
        <v>6033706.6400000006</v>
      </c>
      <c r="L79" s="7">
        <v>2823879.24</v>
      </c>
      <c r="M79" s="7">
        <v>297375</v>
      </c>
      <c r="N79" s="7">
        <v>627426.24</v>
      </c>
      <c r="O79" s="9">
        <v>3361605.3600000003</v>
      </c>
      <c r="P79" s="9">
        <v>0</v>
      </c>
      <c r="Q79" s="9">
        <v>418536.8</v>
      </c>
      <c r="R79" s="32">
        <f t="shared" si="20"/>
        <v>7110285.8400000008</v>
      </c>
      <c r="S79" s="14">
        <f t="shared" si="21"/>
        <v>6604021.4000000004</v>
      </c>
      <c r="T79" s="8">
        <v>2699908.46</v>
      </c>
      <c r="U79" s="7">
        <v>297375</v>
      </c>
      <c r="V79" s="9">
        <v>657900</v>
      </c>
      <c r="W79" s="9">
        <v>2771521</v>
      </c>
      <c r="X79" s="9">
        <v>0</v>
      </c>
      <c r="Y79" s="9">
        <v>169894</v>
      </c>
      <c r="Z79" s="31">
        <f t="shared" si="22"/>
        <v>6426704.46</v>
      </c>
      <c r="AA79" s="15">
        <f t="shared" si="23"/>
        <v>5641323.46</v>
      </c>
      <c r="AB79" s="13">
        <v>2848426.7100000004</v>
      </c>
      <c r="AC79" s="13">
        <v>300331.25</v>
      </c>
      <c r="AD79" s="13">
        <v>550556.32000000007</v>
      </c>
      <c r="AE79" s="13">
        <v>2715482.98</v>
      </c>
      <c r="AF79" s="13">
        <v>0</v>
      </c>
      <c r="AG79" s="13">
        <v>520886.56</v>
      </c>
      <c r="AH79" s="31">
        <f t="shared" si="24"/>
        <v>6414797.2599999998</v>
      </c>
      <c r="AI79" s="15">
        <f t="shared" si="25"/>
        <v>6084796.25</v>
      </c>
      <c r="AJ79" s="9">
        <f t="shared" si="15"/>
        <v>543084.94000000041</v>
      </c>
      <c r="AK79" s="13">
        <f t="shared" si="16"/>
        <v>1076579.2000000002</v>
      </c>
      <c r="AL79" s="13">
        <f t="shared" si="17"/>
        <v>570314.75999999978</v>
      </c>
      <c r="AM79" s="9">
        <f t="shared" si="26"/>
        <v>-683581.38000000082</v>
      </c>
      <c r="AN79" s="9">
        <f t="shared" si="27"/>
        <v>-962697.94000000041</v>
      </c>
      <c r="AO79" s="9">
        <f t="shared" si="28"/>
        <v>-11907.200000000186</v>
      </c>
      <c r="AP79" s="9">
        <f t="shared" si="29"/>
        <v>443472.79000000004</v>
      </c>
    </row>
    <row r="80" spans="1:42" x14ac:dyDescent="0.25">
      <c r="A80" s="3">
        <v>310740</v>
      </c>
      <c r="B80" s="3" t="s">
        <v>95</v>
      </c>
      <c r="C80" s="28" t="s">
        <v>17</v>
      </c>
      <c r="D80" s="5">
        <v>1290900</v>
      </c>
      <c r="E80" s="9">
        <v>794282.28999999992</v>
      </c>
      <c r="F80" s="9">
        <v>4724302.29</v>
      </c>
      <c r="G80" s="31">
        <f t="shared" si="18"/>
        <v>6809484.5800000001</v>
      </c>
      <c r="H80" s="5">
        <v>1290900</v>
      </c>
      <c r="I80" s="9">
        <v>1079144.17</v>
      </c>
      <c r="J80" s="9">
        <v>4192053.17</v>
      </c>
      <c r="K80" s="31">
        <f t="shared" si="19"/>
        <v>6562097.3399999999</v>
      </c>
      <c r="L80" s="7">
        <v>2732796.5199999996</v>
      </c>
      <c r="M80" s="7">
        <v>301099.8</v>
      </c>
      <c r="N80" s="7">
        <v>958094.85</v>
      </c>
      <c r="O80" s="9">
        <v>2742254.6199999996</v>
      </c>
      <c r="P80" s="9">
        <v>0</v>
      </c>
      <c r="Q80" s="9">
        <v>762456.32000000007</v>
      </c>
      <c r="R80" s="32">
        <f t="shared" si="20"/>
        <v>6734245.7899999991</v>
      </c>
      <c r="S80" s="14">
        <f t="shared" si="21"/>
        <v>6237507.459999999</v>
      </c>
      <c r="T80" s="8">
        <v>2902991.2099999995</v>
      </c>
      <c r="U80" s="7">
        <v>301099.68000000005</v>
      </c>
      <c r="V80" s="9">
        <v>606300</v>
      </c>
      <c r="W80" s="9">
        <v>2060740.71</v>
      </c>
      <c r="X80" s="9">
        <v>1589.44</v>
      </c>
      <c r="Y80" s="9">
        <v>153445.79999999999</v>
      </c>
      <c r="Z80" s="31">
        <f t="shared" si="22"/>
        <v>5872721.04</v>
      </c>
      <c r="AA80" s="15">
        <f t="shared" si="23"/>
        <v>5117177.72</v>
      </c>
      <c r="AB80" s="13">
        <v>3295667.4200000009</v>
      </c>
      <c r="AC80" s="13">
        <v>305632.11999999994</v>
      </c>
      <c r="AD80" s="13">
        <v>571874.39999999991</v>
      </c>
      <c r="AE80" s="13">
        <v>2425506.21</v>
      </c>
      <c r="AF80" s="13">
        <v>0</v>
      </c>
      <c r="AG80" s="13">
        <v>503735.29999999993</v>
      </c>
      <c r="AH80" s="31">
        <f t="shared" si="24"/>
        <v>6598680.1500000004</v>
      </c>
      <c r="AI80" s="15">
        <f t="shared" si="25"/>
        <v>6224908.9300000006</v>
      </c>
      <c r="AJ80" s="9">
        <f t="shared" si="15"/>
        <v>-247387.24000000022</v>
      </c>
      <c r="AK80" s="13">
        <f t="shared" si="16"/>
        <v>172148.44999999925</v>
      </c>
      <c r="AL80" s="13">
        <f t="shared" si="17"/>
        <v>-324589.88000000082</v>
      </c>
      <c r="AM80" s="9">
        <f t="shared" si="26"/>
        <v>-861524.74999999907</v>
      </c>
      <c r="AN80" s="9">
        <f t="shared" si="27"/>
        <v>-1120329.7399999993</v>
      </c>
      <c r="AO80" s="9">
        <f t="shared" si="28"/>
        <v>725959.11000000034</v>
      </c>
      <c r="AP80" s="9">
        <f t="shared" si="29"/>
        <v>1107731.2100000009</v>
      </c>
    </row>
    <row r="81" spans="1:42" x14ac:dyDescent="0.25">
      <c r="A81" s="3">
        <v>310750</v>
      </c>
      <c r="B81" s="3" t="s">
        <v>96</v>
      </c>
      <c r="C81" s="28" t="s">
        <v>27</v>
      </c>
      <c r="D81" s="5">
        <v>186144</v>
      </c>
      <c r="E81" s="9">
        <v>122750.04999999997</v>
      </c>
      <c r="F81" s="9">
        <v>614800.04999999993</v>
      </c>
      <c r="G81" s="31">
        <f t="shared" si="18"/>
        <v>923694.09999999986</v>
      </c>
      <c r="H81" s="5">
        <v>186144</v>
      </c>
      <c r="I81" s="9">
        <v>76351.240000000005</v>
      </c>
      <c r="J81" s="9">
        <v>800551.24</v>
      </c>
      <c r="K81" s="31">
        <f t="shared" si="19"/>
        <v>1063046.48</v>
      </c>
      <c r="L81" s="7">
        <v>526648.80000000005</v>
      </c>
      <c r="M81" s="7">
        <v>38520.359999999993</v>
      </c>
      <c r="N81" s="7">
        <v>104704.75000000001</v>
      </c>
      <c r="O81" s="9">
        <v>792106</v>
      </c>
      <c r="P81" s="9">
        <v>0</v>
      </c>
      <c r="Q81" s="9">
        <v>68091.360000000001</v>
      </c>
      <c r="R81" s="32">
        <f t="shared" si="20"/>
        <v>1461979.9100000001</v>
      </c>
      <c r="S81" s="14">
        <f t="shared" si="21"/>
        <v>1386846.1600000001</v>
      </c>
      <c r="T81" s="8">
        <v>555031.91999999993</v>
      </c>
      <c r="U81" s="7">
        <v>38520.239999999998</v>
      </c>
      <c r="V81" s="9">
        <v>116100</v>
      </c>
      <c r="W81" s="9">
        <v>370603.4</v>
      </c>
      <c r="X81" s="9">
        <v>0</v>
      </c>
      <c r="Y81" s="9">
        <v>35836.32</v>
      </c>
      <c r="Z81" s="31">
        <f t="shared" si="22"/>
        <v>1080255.56</v>
      </c>
      <c r="AA81" s="15">
        <f t="shared" si="23"/>
        <v>961471.6399999999</v>
      </c>
      <c r="AB81" s="13">
        <v>636807.60000000009</v>
      </c>
      <c r="AC81" s="13">
        <v>38356.670000000006</v>
      </c>
      <c r="AD81" s="13">
        <v>95153.700000000012</v>
      </c>
      <c r="AE81" s="13">
        <v>492988.5</v>
      </c>
      <c r="AF81" s="13">
        <v>0</v>
      </c>
      <c r="AG81" s="13">
        <v>88797.24</v>
      </c>
      <c r="AH81" s="31">
        <f t="shared" si="24"/>
        <v>1263306.4700000002</v>
      </c>
      <c r="AI81" s="15">
        <f t="shared" si="25"/>
        <v>1218593.3400000001</v>
      </c>
      <c r="AJ81" s="9">
        <f t="shared" si="15"/>
        <v>139352.38000000012</v>
      </c>
      <c r="AK81" s="13">
        <f t="shared" si="16"/>
        <v>398933.43000000017</v>
      </c>
      <c r="AL81" s="13">
        <f t="shared" si="17"/>
        <v>323799.68000000017</v>
      </c>
      <c r="AM81" s="9">
        <f t="shared" si="26"/>
        <v>-381724.35000000009</v>
      </c>
      <c r="AN81" s="9">
        <f t="shared" si="27"/>
        <v>-425374.52000000025</v>
      </c>
      <c r="AO81" s="9">
        <f t="shared" si="28"/>
        <v>183050.91000000015</v>
      </c>
      <c r="AP81" s="9">
        <f t="shared" si="29"/>
        <v>257121.70000000019</v>
      </c>
    </row>
    <row r="82" spans="1:42" x14ac:dyDescent="0.25">
      <c r="A82" s="3">
        <v>310760</v>
      </c>
      <c r="B82" s="3" t="s">
        <v>97</v>
      </c>
      <c r="C82" s="28" t="s">
        <v>23</v>
      </c>
      <c r="D82" s="5">
        <v>116956</v>
      </c>
      <c r="E82" s="9">
        <v>220093.20000000007</v>
      </c>
      <c r="F82" s="9">
        <v>781823.20000000007</v>
      </c>
      <c r="G82" s="31">
        <f t="shared" si="18"/>
        <v>1118872.4000000001</v>
      </c>
      <c r="H82" s="5">
        <v>116956</v>
      </c>
      <c r="I82" s="9">
        <v>229813.51999999996</v>
      </c>
      <c r="J82" s="9">
        <v>678693.52</v>
      </c>
      <c r="K82" s="31">
        <f t="shared" si="19"/>
        <v>1025463.04</v>
      </c>
      <c r="L82" s="7">
        <v>0</v>
      </c>
      <c r="M82" s="7">
        <v>614699.6399999999</v>
      </c>
      <c r="N82" s="7">
        <v>0</v>
      </c>
      <c r="O82" s="9">
        <v>295973</v>
      </c>
      <c r="P82" s="9">
        <v>614699.6399999999</v>
      </c>
      <c r="Q82" s="9">
        <v>0</v>
      </c>
      <c r="R82" s="32">
        <f t="shared" si="20"/>
        <v>1525372.2799999998</v>
      </c>
      <c r="S82" s="14">
        <f t="shared" si="21"/>
        <v>295973</v>
      </c>
      <c r="T82" s="8">
        <v>396333.72000000003</v>
      </c>
      <c r="U82" s="7">
        <v>25091.039999999994</v>
      </c>
      <c r="V82" s="9">
        <v>77400</v>
      </c>
      <c r="W82" s="9">
        <v>231799.4</v>
      </c>
      <c r="X82" s="9">
        <v>38242.439999999995</v>
      </c>
      <c r="Y82" s="9">
        <v>48246.080000000002</v>
      </c>
      <c r="Z82" s="31">
        <f t="shared" si="22"/>
        <v>768866.6</v>
      </c>
      <c r="AA82" s="15">
        <f t="shared" si="23"/>
        <v>676379.2</v>
      </c>
      <c r="AB82" s="13">
        <v>429624.07999999996</v>
      </c>
      <c r="AC82" s="13">
        <v>25380.229999999992</v>
      </c>
      <c r="AD82" s="13">
        <v>75559.199999999997</v>
      </c>
      <c r="AE82" s="13">
        <v>359416.5</v>
      </c>
      <c r="AF82" s="13">
        <v>3042.52</v>
      </c>
      <c r="AG82" s="13">
        <v>74404.659999999989</v>
      </c>
      <c r="AH82" s="31">
        <f t="shared" si="24"/>
        <v>893022.52999999991</v>
      </c>
      <c r="AI82" s="15">
        <f t="shared" si="25"/>
        <v>863445.24</v>
      </c>
      <c r="AJ82" s="9">
        <f t="shared" si="15"/>
        <v>-93409.360000000102</v>
      </c>
      <c r="AK82" s="13">
        <f t="shared" si="16"/>
        <v>499909.23999999976</v>
      </c>
      <c r="AL82" s="13">
        <f t="shared" si="17"/>
        <v>-729490.04</v>
      </c>
      <c r="AM82" s="9">
        <f t="shared" si="26"/>
        <v>-756505.67999999982</v>
      </c>
      <c r="AN82" s="9">
        <f t="shared" si="27"/>
        <v>380406.19999999995</v>
      </c>
      <c r="AO82" s="9">
        <f t="shared" si="28"/>
        <v>124155.92999999993</v>
      </c>
      <c r="AP82" s="9">
        <f t="shared" si="29"/>
        <v>187066.04000000004</v>
      </c>
    </row>
    <row r="83" spans="1:42" x14ac:dyDescent="0.25">
      <c r="A83" s="3">
        <v>310770</v>
      </c>
      <c r="B83" s="3" t="s">
        <v>98</v>
      </c>
      <c r="C83" s="28" t="s">
        <v>6</v>
      </c>
      <c r="D83" s="5">
        <v>167216</v>
      </c>
      <c r="E83" s="9">
        <v>90527.679999999993</v>
      </c>
      <c r="F83" s="9">
        <v>470193.68</v>
      </c>
      <c r="G83" s="31">
        <f t="shared" si="18"/>
        <v>727937.36</v>
      </c>
      <c r="H83" s="5">
        <v>167216</v>
      </c>
      <c r="I83" s="9">
        <v>48720.560000000005</v>
      </c>
      <c r="J83" s="9">
        <v>424100.56</v>
      </c>
      <c r="K83" s="31">
        <f t="shared" si="19"/>
        <v>640037.12</v>
      </c>
      <c r="L83" s="7">
        <v>429320.58999999991</v>
      </c>
      <c r="M83" s="7">
        <v>36193.80000000001</v>
      </c>
      <c r="N83" s="7">
        <v>57792.880000000005</v>
      </c>
      <c r="O83" s="9">
        <v>338479</v>
      </c>
      <c r="P83" s="9">
        <v>0</v>
      </c>
      <c r="Q83" s="9">
        <v>40635.919999999998</v>
      </c>
      <c r="R83" s="32">
        <f t="shared" si="20"/>
        <v>861786.2699999999</v>
      </c>
      <c r="S83" s="14">
        <f t="shared" si="21"/>
        <v>808435.50999999989</v>
      </c>
      <c r="T83" s="8">
        <v>449528.16</v>
      </c>
      <c r="U83" s="7">
        <v>36193.80000000001</v>
      </c>
      <c r="V83" s="9">
        <v>77400</v>
      </c>
      <c r="W83" s="9">
        <v>279312</v>
      </c>
      <c r="X83" s="9">
        <v>0</v>
      </c>
      <c r="Y83" s="9">
        <v>22884.640000000003</v>
      </c>
      <c r="Z83" s="31">
        <f t="shared" si="22"/>
        <v>842433.96</v>
      </c>
      <c r="AA83" s="15">
        <f t="shared" si="23"/>
        <v>751724.79999999993</v>
      </c>
      <c r="AB83" s="13">
        <v>418680.13</v>
      </c>
      <c r="AC83" s="13">
        <v>36733.789999999986</v>
      </c>
      <c r="AD83" s="13">
        <v>49023.24</v>
      </c>
      <c r="AE83" s="13">
        <v>366658.5</v>
      </c>
      <c r="AF83" s="13">
        <v>0</v>
      </c>
      <c r="AG83" s="13">
        <v>44327.64</v>
      </c>
      <c r="AH83" s="31">
        <f t="shared" si="24"/>
        <v>871095.65999999992</v>
      </c>
      <c r="AI83" s="15">
        <f t="shared" si="25"/>
        <v>829666.27</v>
      </c>
      <c r="AJ83" s="9">
        <f t="shared" si="15"/>
        <v>-87900.239999999991</v>
      </c>
      <c r="AK83" s="13">
        <f t="shared" si="16"/>
        <v>221749.14999999991</v>
      </c>
      <c r="AL83" s="13">
        <f t="shared" si="17"/>
        <v>168398.3899999999</v>
      </c>
      <c r="AM83" s="9">
        <f t="shared" si="26"/>
        <v>-19352.309999999939</v>
      </c>
      <c r="AN83" s="9">
        <f t="shared" si="27"/>
        <v>-56710.709999999963</v>
      </c>
      <c r="AO83" s="9">
        <f t="shared" si="28"/>
        <v>28661.699999999953</v>
      </c>
      <c r="AP83" s="9">
        <f t="shared" si="29"/>
        <v>77941.470000000088</v>
      </c>
    </row>
    <row r="84" spans="1:42" x14ac:dyDescent="0.25">
      <c r="A84" s="3">
        <v>310780</v>
      </c>
      <c r="B84" s="3" t="s">
        <v>99</v>
      </c>
      <c r="C84" s="28" t="s">
        <v>11</v>
      </c>
      <c r="D84" s="5">
        <v>434000</v>
      </c>
      <c r="E84" s="9">
        <v>80104.08</v>
      </c>
      <c r="F84" s="9">
        <v>1223624.08</v>
      </c>
      <c r="G84" s="31">
        <f t="shared" si="18"/>
        <v>1737728.1600000001</v>
      </c>
      <c r="H84" s="5">
        <v>434000</v>
      </c>
      <c r="I84" s="9">
        <v>62378.299999999996</v>
      </c>
      <c r="J84" s="9">
        <v>1376057.3</v>
      </c>
      <c r="K84" s="31">
        <f t="shared" si="19"/>
        <v>1872435.6</v>
      </c>
      <c r="L84" s="7">
        <v>1231637.1599999997</v>
      </c>
      <c r="M84" s="7">
        <v>88863.240000000034</v>
      </c>
      <c r="N84" s="7">
        <v>140409.32999999999</v>
      </c>
      <c r="O84" s="9">
        <v>1084412</v>
      </c>
      <c r="P84" s="9">
        <v>0</v>
      </c>
      <c r="Q84" s="9">
        <v>67492.160000000003</v>
      </c>
      <c r="R84" s="32">
        <f t="shared" si="20"/>
        <v>2545321.7299999995</v>
      </c>
      <c r="S84" s="14">
        <f t="shared" si="21"/>
        <v>2383541.3199999998</v>
      </c>
      <c r="T84" s="8">
        <v>1208376.5999999999</v>
      </c>
      <c r="U84" s="7">
        <v>88863.240000000034</v>
      </c>
      <c r="V84" s="9">
        <v>232200</v>
      </c>
      <c r="W84" s="9">
        <v>588746.4</v>
      </c>
      <c r="X84" s="9">
        <v>0</v>
      </c>
      <c r="Y84" s="9">
        <v>51161.520000000004</v>
      </c>
      <c r="Z84" s="31">
        <f t="shared" si="22"/>
        <v>2118186.2399999998</v>
      </c>
      <c r="AA84" s="15">
        <f t="shared" si="23"/>
        <v>1848284.52</v>
      </c>
      <c r="AB84" s="13">
        <v>1232445.6599999999</v>
      </c>
      <c r="AC84" s="13">
        <v>88083.34</v>
      </c>
      <c r="AD84" s="13">
        <v>167971.73999999996</v>
      </c>
      <c r="AE84" s="13">
        <v>607864.5</v>
      </c>
      <c r="AF84" s="13">
        <v>0</v>
      </c>
      <c r="AG84" s="13">
        <v>153227.03999999995</v>
      </c>
      <c r="AH84" s="31">
        <f t="shared" si="24"/>
        <v>2096365.24</v>
      </c>
      <c r="AI84" s="15">
        <f t="shared" si="25"/>
        <v>1993537.2</v>
      </c>
      <c r="AJ84" s="9">
        <f t="shared" si="15"/>
        <v>134707.43999999994</v>
      </c>
      <c r="AK84" s="13">
        <f t="shared" si="16"/>
        <v>672886.12999999942</v>
      </c>
      <c r="AL84" s="13">
        <f t="shared" si="17"/>
        <v>511105.71999999974</v>
      </c>
      <c r="AM84" s="9">
        <f t="shared" si="26"/>
        <v>-427135.48999999976</v>
      </c>
      <c r="AN84" s="9">
        <f t="shared" si="27"/>
        <v>-535256.79999999981</v>
      </c>
      <c r="AO84" s="9">
        <f t="shared" si="28"/>
        <v>-21820.999999999767</v>
      </c>
      <c r="AP84" s="9">
        <f t="shared" si="29"/>
        <v>145252.67999999993</v>
      </c>
    </row>
    <row r="85" spans="1:42" x14ac:dyDescent="0.25">
      <c r="A85" s="3">
        <v>310790</v>
      </c>
      <c r="B85" s="3" t="s">
        <v>100</v>
      </c>
      <c r="C85" s="28" t="s">
        <v>23</v>
      </c>
      <c r="D85" s="5">
        <v>301588</v>
      </c>
      <c r="E85" s="9">
        <v>325609.20000000013</v>
      </c>
      <c r="F85" s="9">
        <v>974079.20000000019</v>
      </c>
      <c r="G85" s="31">
        <f t="shared" si="18"/>
        <v>1601276.4000000004</v>
      </c>
      <c r="H85" s="5">
        <v>301588</v>
      </c>
      <c r="I85" s="9">
        <v>119779.96000000002</v>
      </c>
      <c r="J85" s="9">
        <v>1006499.96</v>
      </c>
      <c r="K85" s="31">
        <f t="shared" si="19"/>
        <v>1427867.92</v>
      </c>
      <c r="L85" s="7">
        <v>732240.24</v>
      </c>
      <c r="M85" s="7">
        <v>62754.600000000013</v>
      </c>
      <c r="N85" s="7">
        <v>178635.94000000003</v>
      </c>
      <c r="O85" s="9">
        <v>826311</v>
      </c>
      <c r="P85" s="9">
        <v>0</v>
      </c>
      <c r="Q85" s="9">
        <v>120809.88</v>
      </c>
      <c r="R85" s="32">
        <f t="shared" si="20"/>
        <v>1799941.78</v>
      </c>
      <c r="S85" s="14">
        <f t="shared" si="21"/>
        <v>1679361.12</v>
      </c>
      <c r="T85" s="8">
        <v>959639.4800000001</v>
      </c>
      <c r="U85" s="7">
        <v>62754.600000000013</v>
      </c>
      <c r="V85" s="9">
        <v>193500</v>
      </c>
      <c r="W85" s="9">
        <v>662237.4</v>
      </c>
      <c r="X85" s="9">
        <v>0</v>
      </c>
      <c r="Y85" s="9">
        <v>101071.59999999998</v>
      </c>
      <c r="Z85" s="31">
        <f t="shared" si="22"/>
        <v>1878131.48</v>
      </c>
      <c r="AA85" s="15">
        <f t="shared" si="23"/>
        <v>1722948.48</v>
      </c>
      <c r="AB85" s="13">
        <v>1103434.6200000001</v>
      </c>
      <c r="AC85" s="13">
        <v>62645.59</v>
      </c>
      <c r="AD85" s="13">
        <v>179974.30000000005</v>
      </c>
      <c r="AE85" s="13">
        <v>825922.5</v>
      </c>
      <c r="AF85" s="13">
        <v>0</v>
      </c>
      <c r="AG85" s="13">
        <v>175088.45000000004</v>
      </c>
      <c r="AH85" s="31">
        <f t="shared" si="24"/>
        <v>2171977.0100000002</v>
      </c>
      <c r="AI85" s="15">
        <f t="shared" si="25"/>
        <v>2104445.5700000003</v>
      </c>
      <c r="AJ85" s="9">
        <f t="shared" si="15"/>
        <v>-173408.48000000045</v>
      </c>
      <c r="AK85" s="13">
        <f t="shared" si="16"/>
        <v>372073.8600000001</v>
      </c>
      <c r="AL85" s="13">
        <f t="shared" si="17"/>
        <v>251493.20000000019</v>
      </c>
      <c r="AM85" s="9">
        <f t="shared" si="26"/>
        <v>78189.699999999953</v>
      </c>
      <c r="AN85" s="9">
        <f t="shared" si="27"/>
        <v>43587.35999999987</v>
      </c>
      <c r="AO85" s="9">
        <f t="shared" si="28"/>
        <v>293845.53000000026</v>
      </c>
      <c r="AP85" s="9">
        <f t="shared" si="29"/>
        <v>381497.09000000032</v>
      </c>
    </row>
    <row r="86" spans="1:42" x14ac:dyDescent="0.25">
      <c r="A86" s="3">
        <v>310800</v>
      </c>
      <c r="B86" s="3" t="s">
        <v>101</v>
      </c>
      <c r="C86" s="28" t="s">
        <v>30</v>
      </c>
      <c r="D86" s="5">
        <v>500724</v>
      </c>
      <c r="E86" s="9">
        <v>538791.44999999995</v>
      </c>
      <c r="F86" s="9">
        <v>2328445.4500000002</v>
      </c>
      <c r="G86" s="31">
        <f t="shared" si="18"/>
        <v>3367960.9000000004</v>
      </c>
      <c r="H86" s="5">
        <v>500724</v>
      </c>
      <c r="I86" s="9">
        <v>654575.30000000005</v>
      </c>
      <c r="J86" s="9">
        <v>2180605.2999999998</v>
      </c>
      <c r="K86" s="31">
        <f t="shared" si="19"/>
        <v>3335904.5999999996</v>
      </c>
      <c r="L86" s="7">
        <v>0</v>
      </c>
      <c r="M86" s="7">
        <v>1980775.29</v>
      </c>
      <c r="N86" s="7">
        <v>0</v>
      </c>
      <c r="O86" s="9">
        <v>1380881</v>
      </c>
      <c r="P86" s="9">
        <v>1980775.29</v>
      </c>
      <c r="Q86" s="9">
        <v>0</v>
      </c>
      <c r="R86" s="32">
        <f t="shared" si="20"/>
        <v>5342431.58</v>
      </c>
      <c r="S86" s="14">
        <f t="shared" si="21"/>
        <v>1380881</v>
      </c>
      <c r="T86" s="8">
        <v>979381.75</v>
      </c>
      <c r="U86" s="7">
        <v>104737.79999999997</v>
      </c>
      <c r="V86" s="9">
        <v>270900</v>
      </c>
      <c r="W86" s="9">
        <v>976157</v>
      </c>
      <c r="X86" s="9">
        <v>134286.59999999998</v>
      </c>
      <c r="Y86" s="9">
        <v>95424.91</v>
      </c>
      <c r="Z86" s="31">
        <f t="shared" si="22"/>
        <v>2465463.15</v>
      </c>
      <c r="AA86" s="15">
        <f t="shared" si="23"/>
        <v>2050963.66</v>
      </c>
      <c r="AB86" s="13">
        <v>1215416.29</v>
      </c>
      <c r="AC86" s="13">
        <v>104786.96999999999</v>
      </c>
      <c r="AD86" s="13">
        <v>221370.8</v>
      </c>
      <c r="AE86" s="13">
        <v>1208834.5</v>
      </c>
      <c r="AF86" s="13">
        <v>8923.69</v>
      </c>
      <c r="AG86" s="13">
        <v>210692.78999999998</v>
      </c>
      <c r="AH86" s="31">
        <f t="shared" si="24"/>
        <v>2759332.25</v>
      </c>
      <c r="AI86" s="15">
        <f t="shared" si="25"/>
        <v>2634943.58</v>
      </c>
      <c r="AJ86" s="9">
        <f t="shared" si="15"/>
        <v>-32056.300000000745</v>
      </c>
      <c r="AK86" s="13">
        <f t="shared" si="16"/>
        <v>2006526.9800000004</v>
      </c>
      <c r="AL86" s="13">
        <f t="shared" si="17"/>
        <v>-1955023.5999999996</v>
      </c>
      <c r="AM86" s="9">
        <f t="shared" si="26"/>
        <v>-2876968.43</v>
      </c>
      <c r="AN86" s="9">
        <f t="shared" si="27"/>
        <v>670082.65999999992</v>
      </c>
      <c r="AO86" s="9">
        <f t="shared" si="28"/>
        <v>293869.10000000009</v>
      </c>
      <c r="AP86" s="9">
        <f t="shared" si="29"/>
        <v>583979.92000000016</v>
      </c>
    </row>
    <row r="87" spans="1:42" x14ac:dyDescent="0.25">
      <c r="A87" s="3">
        <v>310810</v>
      </c>
      <c r="B87" s="3" t="s">
        <v>102</v>
      </c>
      <c r="C87" s="28" t="s">
        <v>6</v>
      </c>
      <c r="D87" s="5">
        <v>196504</v>
      </c>
      <c r="E87" s="9">
        <v>153807.78000000006</v>
      </c>
      <c r="F87" s="9">
        <v>533457.78</v>
      </c>
      <c r="G87" s="31">
        <f t="shared" si="18"/>
        <v>883769.56</v>
      </c>
      <c r="H87" s="5">
        <v>196504</v>
      </c>
      <c r="I87" s="9">
        <v>120781.25000000003</v>
      </c>
      <c r="J87" s="9">
        <v>753661.25</v>
      </c>
      <c r="K87" s="31">
        <f t="shared" si="19"/>
        <v>1070946.5</v>
      </c>
      <c r="L87" s="7">
        <v>544186.23</v>
      </c>
      <c r="M87" s="7">
        <v>40864.559999999998</v>
      </c>
      <c r="N87" s="7">
        <v>138248.56</v>
      </c>
      <c r="O87" s="9">
        <v>777201</v>
      </c>
      <c r="P87" s="9">
        <v>0</v>
      </c>
      <c r="Q87" s="9">
        <v>108643.12</v>
      </c>
      <c r="R87" s="32">
        <f t="shared" si="20"/>
        <v>1500500.35</v>
      </c>
      <c r="S87" s="14">
        <f t="shared" si="21"/>
        <v>1430030.35</v>
      </c>
      <c r="T87" s="8">
        <v>621667.43999999994</v>
      </c>
      <c r="U87" s="7">
        <v>40864.559999999998</v>
      </c>
      <c r="V87" s="9">
        <v>116100</v>
      </c>
      <c r="W87" s="9">
        <v>434495.4</v>
      </c>
      <c r="X87" s="9">
        <v>0</v>
      </c>
      <c r="Y87" s="9">
        <v>25967.760000000002</v>
      </c>
      <c r="Z87" s="31">
        <f t="shared" si="22"/>
        <v>1213127.3999999999</v>
      </c>
      <c r="AA87" s="15">
        <f t="shared" si="23"/>
        <v>1082130.5999999999</v>
      </c>
      <c r="AB87" s="13">
        <v>677969.84</v>
      </c>
      <c r="AC87" s="13">
        <v>40777.329999999994</v>
      </c>
      <c r="AD87" s="13">
        <v>81267.179999999993</v>
      </c>
      <c r="AE87" s="13">
        <v>499805.3</v>
      </c>
      <c r="AF87" s="13">
        <v>0</v>
      </c>
      <c r="AG87" s="13">
        <v>74397.900000000009</v>
      </c>
      <c r="AH87" s="31">
        <f t="shared" si="24"/>
        <v>1299819.6499999999</v>
      </c>
      <c r="AI87" s="15">
        <f t="shared" si="25"/>
        <v>1252173.0399999998</v>
      </c>
      <c r="AJ87" s="9">
        <f t="shared" si="15"/>
        <v>187176.93999999994</v>
      </c>
      <c r="AK87" s="13">
        <f t="shared" si="16"/>
        <v>429553.85000000009</v>
      </c>
      <c r="AL87" s="13">
        <f t="shared" si="17"/>
        <v>359083.85000000009</v>
      </c>
      <c r="AM87" s="9">
        <f t="shared" si="26"/>
        <v>-287372.95000000019</v>
      </c>
      <c r="AN87" s="9">
        <f t="shared" si="27"/>
        <v>-347899.75000000023</v>
      </c>
      <c r="AO87" s="9">
        <f t="shared" si="28"/>
        <v>86692.25</v>
      </c>
      <c r="AP87" s="9">
        <f t="shared" si="29"/>
        <v>170042.43999999994</v>
      </c>
    </row>
    <row r="88" spans="1:42" x14ac:dyDescent="0.25">
      <c r="A88" s="3">
        <v>310820</v>
      </c>
      <c r="B88" s="3" t="s">
        <v>103</v>
      </c>
      <c r="C88" s="28" t="s">
        <v>57</v>
      </c>
      <c r="D88" s="5">
        <v>162316</v>
      </c>
      <c r="E88" s="9">
        <v>46929.550000000017</v>
      </c>
      <c r="F88" s="9">
        <v>920236.55</v>
      </c>
      <c r="G88" s="31">
        <f t="shared" si="18"/>
        <v>1129482.1000000001</v>
      </c>
      <c r="H88" s="5">
        <v>162316</v>
      </c>
      <c r="I88" s="9">
        <v>27315.800000000003</v>
      </c>
      <c r="J88" s="9">
        <v>682075.8</v>
      </c>
      <c r="K88" s="31">
        <f t="shared" si="19"/>
        <v>871707.60000000009</v>
      </c>
      <c r="L88" s="7">
        <v>446225.87999999995</v>
      </c>
      <c r="M88" s="7">
        <v>32683.320000000003</v>
      </c>
      <c r="N88" s="7">
        <v>56632.160000000003</v>
      </c>
      <c r="O88" s="9">
        <v>598882</v>
      </c>
      <c r="P88" s="9">
        <v>0</v>
      </c>
      <c r="Q88" s="9">
        <v>27258.92</v>
      </c>
      <c r="R88" s="32">
        <f t="shared" si="20"/>
        <v>1134423.3599999999</v>
      </c>
      <c r="S88" s="14">
        <f t="shared" si="21"/>
        <v>1072366.7999999998</v>
      </c>
      <c r="T88" s="8">
        <v>462592.47999999992</v>
      </c>
      <c r="U88" s="7">
        <v>32683.320000000003</v>
      </c>
      <c r="V88" s="9">
        <v>116100</v>
      </c>
      <c r="W88" s="9">
        <v>439169.9</v>
      </c>
      <c r="X88" s="9">
        <v>0</v>
      </c>
      <c r="Y88" s="9">
        <v>37345.560000000005</v>
      </c>
      <c r="Z88" s="31">
        <f t="shared" si="22"/>
        <v>1050545.7</v>
      </c>
      <c r="AA88" s="15">
        <f t="shared" si="23"/>
        <v>939107.94</v>
      </c>
      <c r="AB88" s="13">
        <v>538921.09999999986</v>
      </c>
      <c r="AC88" s="13">
        <v>32159.720000000008</v>
      </c>
      <c r="AD88" s="13">
        <v>101115.41999999998</v>
      </c>
      <c r="AE88" s="13">
        <v>571095</v>
      </c>
      <c r="AF88" s="13">
        <v>0</v>
      </c>
      <c r="AG88" s="13">
        <v>95465.22</v>
      </c>
      <c r="AH88" s="31">
        <f t="shared" si="24"/>
        <v>1243291.2399999998</v>
      </c>
      <c r="AI88" s="15">
        <f t="shared" si="25"/>
        <v>1205481.3199999998</v>
      </c>
      <c r="AJ88" s="9">
        <f t="shared" si="15"/>
        <v>-257774.5</v>
      </c>
      <c r="AK88" s="13">
        <f t="shared" si="16"/>
        <v>262715.75999999978</v>
      </c>
      <c r="AL88" s="13">
        <f t="shared" si="17"/>
        <v>200659.19999999972</v>
      </c>
      <c r="AM88" s="9">
        <f t="shared" si="26"/>
        <v>-83877.659999999916</v>
      </c>
      <c r="AN88" s="9">
        <f t="shared" si="27"/>
        <v>-133258.85999999987</v>
      </c>
      <c r="AO88" s="9">
        <f t="shared" si="28"/>
        <v>192745.5399999998</v>
      </c>
      <c r="AP88" s="9">
        <f t="shared" si="29"/>
        <v>266373.37999999989</v>
      </c>
    </row>
    <row r="89" spans="1:42" x14ac:dyDescent="0.25">
      <c r="A89" s="3">
        <v>310825</v>
      </c>
      <c r="B89" s="3" t="s">
        <v>104</v>
      </c>
      <c r="C89" s="28" t="s">
        <v>86</v>
      </c>
      <c r="D89" s="5">
        <v>302316</v>
      </c>
      <c r="E89" s="9">
        <v>351913.15</v>
      </c>
      <c r="F89" s="9">
        <v>1471138.15</v>
      </c>
      <c r="G89" s="31">
        <f t="shared" si="18"/>
        <v>2125367.2999999998</v>
      </c>
      <c r="H89" s="5">
        <v>302316</v>
      </c>
      <c r="I89" s="9">
        <v>222802.52000000002</v>
      </c>
      <c r="J89" s="9">
        <v>1633702.52</v>
      </c>
      <c r="K89" s="31">
        <f t="shared" si="19"/>
        <v>2158821.04</v>
      </c>
      <c r="L89" s="7">
        <v>1158742.68</v>
      </c>
      <c r="M89" s="7">
        <v>66818.52</v>
      </c>
      <c r="N89" s="7">
        <v>243005.87</v>
      </c>
      <c r="O89" s="9">
        <v>1676952.5</v>
      </c>
      <c r="P89" s="9">
        <v>0</v>
      </c>
      <c r="Q89" s="9">
        <v>189366</v>
      </c>
      <c r="R89" s="32">
        <f t="shared" si="20"/>
        <v>3145519.57</v>
      </c>
      <c r="S89" s="14">
        <f t="shared" si="21"/>
        <v>3025061.1799999997</v>
      </c>
      <c r="T89" s="8">
        <v>1149623.3199999998</v>
      </c>
      <c r="U89" s="7">
        <v>66818.39999999998</v>
      </c>
      <c r="V89" s="9">
        <v>193500</v>
      </c>
      <c r="W89" s="9">
        <v>947765.4</v>
      </c>
      <c r="X89" s="9">
        <v>0</v>
      </c>
      <c r="Y89" s="9">
        <v>126549.19999999998</v>
      </c>
      <c r="Z89" s="31">
        <f t="shared" si="22"/>
        <v>2357707.1199999996</v>
      </c>
      <c r="AA89" s="15">
        <f t="shared" si="23"/>
        <v>2223937.92</v>
      </c>
      <c r="AB89" s="13">
        <v>1227573.3000000003</v>
      </c>
      <c r="AC89" s="13">
        <v>68302.080000000016</v>
      </c>
      <c r="AD89" s="13">
        <v>189705.74999999994</v>
      </c>
      <c r="AE89" s="13">
        <v>1051670.02</v>
      </c>
      <c r="AF89" s="13">
        <v>0</v>
      </c>
      <c r="AG89" s="13">
        <v>186335.64999999994</v>
      </c>
      <c r="AH89" s="31">
        <f t="shared" si="24"/>
        <v>2537251.1500000004</v>
      </c>
      <c r="AI89" s="15">
        <f t="shared" si="25"/>
        <v>2465578.9700000002</v>
      </c>
      <c r="AJ89" s="9">
        <f t="shared" si="15"/>
        <v>33453.740000000224</v>
      </c>
      <c r="AK89" s="13">
        <f t="shared" si="16"/>
        <v>986698.5299999998</v>
      </c>
      <c r="AL89" s="13">
        <f t="shared" si="17"/>
        <v>866240.13999999966</v>
      </c>
      <c r="AM89" s="9">
        <f t="shared" si="26"/>
        <v>-787812.45000000019</v>
      </c>
      <c r="AN89" s="9">
        <f t="shared" si="27"/>
        <v>-801123.25999999978</v>
      </c>
      <c r="AO89" s="9">
        <f t="shared" si="28"/>
        <v>179544.03000000073</v>
      </c>
      <c r="AP89" s="9">
        <f t="shared" si="29"/>
        <v>241641.05000000028</v>
      </c>
    </row>
    <row r="90" spans="1:42" x14ac:dyDescent="0.25">
      <c r="A90" s="3">
        <v>310830</v>
      </c>
      <c r="B90" s="3" t="s">
        <v>105</v>
      </c>
      <c r="C90" s="28" t="s">
        <v>23</v>
      </c>
      <c r="D90" s="5">
        <v>490698</v>
      </c>
      <c r="E90" s="9">
        <v>162783.6</v>
      </c>
      <c r="F90" s="9">
        <v>844893.6</v>
      </c>
      <c r="G90" s="31">
        <f t="shared" si="18"/>
        <v>1498375.2</v>
      </c>
      <c r="H90" s="5">
        <v>490698</v>
      </c>
      <c r="I90" s="9">
        <v>163177.96000000002</v>
      </c>
      <c r="J90" s="9">
        <v>1151657.96</v>
      </c>
      <c r="K90" s="31">
        <f t="shared" si="19"/>
        <v>1805533.92</v>
      </c>
      <c r="L90" s="7">
        <v>1398287.52</v>
      </c>
      <c r="M90" s="7">
        <v>115501.43999999999</v>
      </c>
      <c r="N90" s="7">
        <v>189375.12</v>
      </c>
      <c r="O90" s="9">
        <v>1652533</v>
      </c>
      <c r="P90" s="9">
        <v>0</v>
      </c>
      <c r="Q90" s="9">
        <v>125133.12</v>
      </c>
      <c r="R90" s="32">
        <f t="shared" si="20"/>
        <v>3355697.08</v>
      </c>
      <c r="S90" s="14">
        <f t="shared" si="21"/>
        <v>3175953.64</v>
      </c>
      <c r="T90" s="8">
        <v>1366794.2</v>
      </c>
      <c r="U90" s="7">
        <v>115501.32</v>
      </c>
      <c r="V90" s="9">
        <v>232200</v>
      </c>
      <c r="W90" s="9">
        <v>875024.4</v>
      </c>
      <c r="X90" s="9">
        <v>0</v>
      </c>
      <c r="Y90" s="9">
        <v>85062.959999999992</v>
      </c>
      <c r="Z90" s="31">
        <f t="shared" si="22"/>
        <v>2589519.92</v>
      </c>
      <c r="AA90" s="15">
        <f t="shared" si="23"/>
        <v>2326881.56</v>
      </c>
      <c r="AB90" s="13">
        <v>1291348.52</v>
      </c>
      <c r="AC90" s="13">
        <v>117666.66999999995</v>
      </c>
      <c r="AD90" s="13">
        <v>197277.18</v>
      </c>
      <c r="AE90" s="13">
        <v>1010776.5</v>
      </c>
      <c r="AF90" s="13">
        <v>0</v>
      </c>
      <c r="AG90" s="13">
        <v>185725.25999999995</v>
      </c>
      <c r="AH90" s="31">
        <f t="shared" si="24"/>
        <v>2617068.87</v>
      </c>
      <c r="AI90" s="15">
        <f t="shared" si="25"/>
        <v>2487850.2799999998</v>
      </c>
      <c r="AJ90" s="9">
        <f t="shared" si="15"/>
        <v>307158.71999999997</v>
      </c>
      <c r="AK90" s="13">
        <f t="shared" si="16"/>
        <v>1550163.1600000001</v>
      </c>
      <c r="AL90" s="13">
        <f t="shared" si="17"/>
        <v>1370419.7200000002</v>
      </c>
      <c r="AM90" s="9">
        <f t="shared" si="26"/>
        <v>-766177.16000000015</v>
      </c>
      <c r="AN90" s="9">
        <f t="shared" si="27"/>
        <v>-849072.08000000007</v>
      </c>
      <c r="AO90" s="9">
        <f t="shared" si="28"/>
        <v>27548.950000000186</v>
      </c>
      <c r="AP90" s="9">
        <f t="shared" si="29"/>
        <v>160968.71999999974</v>
      </c>
    </row>
    <row r="91" spans="1:42" x14ac:dyDescent="0.25">
      <c r="A91" s="3">
        <v>310840</v>
      </c>
      <c r="B91" s="3" t="s">
        <v>106</v>
      </c>
      <c r="C91" s="28" t="s">
        <v>23</v>
      </c>
      <c r="D91" s="5">
        <v>429044</v>
      </c>
      <c r="E91" s="9">
        <v>35870.05000000001</v>
      </c>
      <c r="F91" s="9">
        <v>966274.05</v>
      </c>
      <c r="G91" s="31">
        <f t="shared" si="18"/>
        <v>1431188.1</v>
      </c>
      <c r="H91" s="5">
        <v>429044</v>
      </c>
      <c r="I91" s="9">
        <v>32107.159999999996</v>
      </c>
      <c r="J91" s="9">
        <v>876977.15999999992</v>
      </c>
      <c r="K91" s="31">
        <f t="shared" si="19"/>
        <v>1338128.3199999998</v>
      </c>
      <c r="L91" s="7">
        <v>905668.80000000016</v>
      </c>
      <c r="M91" s="7">
        <v>89077.439999999988</v>
      </c>
      <c r="N91" s="7">
        <v>72691.12</v>
      </c>
      <c r="O91" s="9">
        <v>581979</v>
      </c>
      <c r="P91" s="9">
        <v>0</v>
      </c>
      <c r="Q91" s="9">
        <v>36467.919999999998</v>
      </c>
      <c r="R91" s="32">
        <f t="shared" si="20"/>
        <v>1649416.36</v>
      </c>
      <c r="S91" s="14">
        <f t="shared" si="21"/>
        <v>1524115.7200000002</v>
      </c>
      <c r="T91" s="8">
        <v>865708.1</v>
      </c>
      <c r="U91" s="7">
        <v>89077.439999999988</v>
      </c>
      <c r="V91" s="9">
        <v>154800</v>
      </c>
      <c r="W91" s="9">
        <v>507529.4</v>
      </c>
      <c r="X91" s="9">
        <v>0</v>
      </c>
      <c r="Y91" s="9">
        <v>64035.679999999993</v>
      </c>
      <c r="Z91" s="31">
        <f t="shared" si="22"/>
        <v>1617114.94</v>
      </c>
      <c r="AA91" s="15">
        <f t="shared" si="23"/>
        <v>1437273.18</v>
      </c>
      <c r="AB91" s="13">
        <v>684419.68</v>
      </c>
      <c r="AC91" s="13">
        <v>88837.420000000013</v>
      </c>
      <c r="AD91" s="13">
        <v>121965.68999999997</v>
      </c>
      <c r="AE91" s="13">
        <v>664674.5</v>
      </c>
      <c r="AF91" s="13">
        <v>0</v>
      </c>
      <c r="AG91" s="13">
        <v>113425.84999999998</v>
      </c>
      <c r="AH91" s="31">
        <f t="shared" si="24"/>
        <v>1559897.29</v>
      </c>
      <c r="AI91" s="15">
        <f t="shared" si="25"/>
        <v>1462520.0300000003</v>
      </c>
      <c r="AJ91" s="9">
        <f t="shared" si="15"/>
        <v>-93059.780000000261</v>
      </c>
      <c r="AK91" s="13">
        <f t="shared" si="16"/>
        <v>311288.04000000027</v>
      </c>
      <c r="AL91" s="13">
        <f t="shared" si="17"/>
        <v>185987.40000000037</v>
      </c>
      <c r="AM91" s="9">
        <f t="shared" si="26"/>
        <v>-32301.420000000158</v>
      </c>
      <c r="AN91" s="9">
        <f t="shared" si="27"/>
        <v>-86842.54000000027</v>
      </c>
      <c r="AO91" s="9">
        <f t="shared" si="28"/>
        <v>-57217.649999999907</v>
      </c>
      <c r="AP91" s="9">
        <f t="shared" si="29"/>
        <v>25246.850000000326</v>
      </c>
    </row>
    <row r="92" spans="1:42" x14ac:dyDescent="0.25">
      <c r="A92" s="3">
        <v>310850</v>
      </c>
      <c r="B92" s="3" t="s">
        <v>107</v>
      </c>
      <c r="C92" s="28" t="s">
        <v>86</v>
      </c>
      <c r="D92" s="5">
        <v>183596</v>
      </c>
      <c r="E92" s="9">
        <v>72689.649999999994</v>
      </c>
      <c r="F92" s="9">
        <v>902600.65</v>
      </c>
      <c r="G92" s="31">
        <f t="shared" si="18"/>
        <v>1158886.3</v>
      </c>
      <c r="H92" s="5">
        <v>183596</v>
      </c>
      <c r="I92" s="9">
        <v>67787.180000000008</v>
      </c>
      <c r="J92" s="9">
        <v>752522.17999999993</v>
      </c>
      <c r="K92" s="31">
        <f t="shared" si="19"/>
        <v>1003905.3599999999</v>
      </c>
      <c r="L92" s="7">
        <v>531093.6</v>
      </c>
      <c r="M92" s="7">
        <v>37598.039999999994</v>
      </c>
      <c r="N92" s="7">
        <v>86547.760000000009</v>
      </c>
      <c r="O92" s="9">
        <v>719962</v>
      </c>
      <c r="P92" s="9">
        <v>0</v>
      </c>
      <c r="Q92" s="9">
        <v>51485.560000000005</v>
      </c>
      <c r="R92" s="32">
        <f t="shared" si="20"/>
        <v>1375201.4</v>
      </c>
      <c r="S92" s="14">
        <f t="shared" si="21"/>
        <v>1302541.1600000001</v>
      </c>
      <c r="T92" s="8">
        <v>519322.52</v>
      </c>
      <c r="U92" s="7">
        <v>37598.039999999994</v>
      </c>
      <c r="V92" s="9">
        <v>116100</v>
      </c>
      <c r="W92" s="9">
        <v>530649.4</v>
      </c>
      <c r="X92" s="9">
        <v>0</v>
      </c>
      <c r="Y92" s="9">
        <v>40828.560000000005</v>
      </c>
      <c r="Z92" s="31">
        <f t="shared" si="22"/>
        <v>1203669.96</v>
      </c>
      <c r="AA92" s="15">
        <f t="shared" si="23"/>
        <v>1090800.48</v>
      </c>
      <c r="AB92" s="13">
        <v>588750.99</v>
      </c>
      <c r="AC92" s="13">
        <v>37270.789999999994</v>
      </c>
      <c r="AD92" s="13">
        <v>114999.98999999999</v>
      </c>
      <c r="AE92" s="13">
        <v>683566.5</v>
      </c>
      <c r="AF92" s="13">
        <v>0</v>
      </c>
      <c r="AG92" s="13">
        <v>111304.14</v>
      </c>
      <c r="AH92" s="31">
        <f t="shared" si="24"/>
        <v>1424588.27</v>
      </c>
      <c r="AI92" s="15">
        <f t="shared" si="25"/>
        <v>1383621.63</v>
      </c>
      <c r="AJ92" s="9">
        <f t="shared" si="15"/>
        <v>-154980.94000000018</v>
      </c>
      <c r="AK92" s="13">
        <f t="shared" si="16"/>
        <v>371296.04000000004</v>
      </c>
      <c r="AL92" s="13">
        <f t="shared" si="17"/>
        <v>298635.80000000028</v>
      </c>
      <c r="AM92" s="9">
        <f t="shared" si="26"/>
        <v>-171531.43999999994</v>
      </c>
      <c r="AN92" s="9">
        <f t="shared" si="27"/>
        <v>-211740.68000000017</v>
      </c>
      <c r="AO92" s="9">
        <f t="shared" si="28"/>
        <v>220918.31000000006</v>
      </c>
      <c r="AP92" s="9">
        <f t="shared" si="29"/>
        <v>292821.14999999991</v>
      </c>
    </row>
    <row r="93" spans="1:42" x14ac:dyDescent="0.25">
      <c r="A93" s="3">
        <v>310870</v>
      </c>
      <c r="B93" s="3" t="s">
        <v>108</v>
      </c>
      <c r="C93" s="28" t="s">
        <v>27</v>
      </c>
      <c r="D93" s="5">
        <v>128156</v>
      </c>
      <c r="E93" s="9">
        <v>139333.15000000002</v>
      </c>
      <c r="F93" s="9">
        <v>687335.15</v>
      </c>
      <c r="G93" s="31">
        <f t="shared" si="18"/>
        <v>954824.3</v>
      </c>
      <c r="H93" s="5">
        <v>128156</v>
      </c>
      <c r="I93" s="9">
        <v>194180.6</v>
      </c>
      <c r="J93" s="9">
        <v>632260.6</v>
      </c>
      <c r="K93" s="31">
        <f t="shared" si="19"/>
        <v>954597.2</v>
      </c>
      <c r="L93" s="7">
        <v>362097.59999999992</v>
      </c>
      <c r="M93" s="7">
        <v>25781.400000000005</v>
      </c>
      <c r="N93" s="7">
        <v>157794.07999999999</v>
      </c>
      <c r="O93" s="9">
        <v>726406</v>
      </c>
      <c r="P93" s="9">
        <v>0</v>
      </c>
      <c r="Q93" s="9">
        <v>137953.91999999998</v>
      </c>
      <c r="R93" s="32">
        <f t="shared" si="20"/>
        <v>1272079.08</v>
      </c>
      <c r="S93" s="14">
        <f t="shared" si="21"/>
        <v>1226457.5199999998</v>
      </c>
      <c r="T93" s="8">
        <v>360424.71999999991</v>
      </c>
      <c r="U93" s="7">
        <v>25781.279999999995</v>
      </c>
      <c r="V93" s="9">
        <v>77400</v>
      </c>
      <c r="W93" s="9">
        <v>363768.4</v>
      </c>
      <c r="X93" s="9">
        <v>0</v>
      </c>
      <c r="Y93" s="9">
        <v>31656.640000000003</v>
      </c>
      <c r="Z93" s="31">
        <f t="shared" si="22"/>
        <v>827374.39999999991</v>
      </c>
      <c r="AA93" s="15">
        <f t="shared" si="23"/>
        <v>755849.75999999989</v>
      </c>
      <c r="AB93" s="13">
        <v>409728.95999999996</v>
      </c>
      <c r="AC93" s="13">
        <v>25355.910000000003</v>
      </c>
      <c r="AD93" s="13">
        <v>74996.779999999984</v>
      </c>
      <c r="AE93" s="13">
        <v>442532.5</v>
      </c>
      <c r="AF93" s="13">
        <v>0</v>
      </c>
      <c r="AG93" s="13">
        <v>70862.359999999986</v>
      </c>
      <c r="AH93" s="31">
        <f t="shared" si="24"/>
        <v>952614.14999999991</v>
      </c>
      <c r="AI93" s="15">
        <f t="shared" si="25"/>
        <v>923123.82</v>
      </c>
      <c r="AJ93" s="9">
        <f t="shared" si="15"/>
        <v>-227.10000000009313</v>
      </c>
      <c r="AK93" s="13">
        <f t="shared" si="16"/>
        <v>317481.88000000012</v>
      </c>
      <c r="AL93" s="13">
        <f t="shared" si="17"/>
        <v>271860.31999999983</v>
      </c>
      <c r="AM93" s="9">
        <f t="shared" si="26"/>
        <v>-444704.68000000017</v>
      </c>
      <c r="AN93" s="9">
        <f t="shared" si="27"/>
        <v>-470607.75999999989</v>
      </c>
      <c r="AO93" s="9">
        <f t="shared" si="28"/>
        <v>125239.75</v>
      </c>
      <c r="AP93" s="9">
        <f t="shared" si="29"/>
        <v>167274.06000000006</v>
      </c>
    </row>
    <row r="94" spans="1:42" x14ac:dyDescent="0.25">
      <c r="A94" s="3">
        <v>310855</v>
      </c>
      <c r="B94" s="3" t="s">
        <v>109</v>
      </c>
      <c r="C94" s="28" t="s">
        <v>57</v>
      </c>
      <c r="D94" s="5">
        <v>445788</v>
      </c>
      <c r="E94" s="9">
        <v>122662.70000000001</v>
      </c>
      <c r="F94" s="9">
        <v>703215.7</v>
      </c>
      <c r="G94" s="31">
        <f t="shared" si="18"/>
        <v>1271666.3999999999</v>
      </c>
      <c r="H94" s="5">
        <v>445788</v>
      </c>
      <c r="I94" s="9">
        <v>203748.87999999998</v>
      </c>
      <c r="J94" s="9">
        <v>1232628.8799999999</v>
      </c>
      <c r="K94" s="31">
        <f t="shared" si="19"/>
        <v>1882165.7599999998</v>
      </c>
      <c r="L94" s="7">
        <v>906687.12</v>
      </c>
      <c r="M94" s="7">
        <v>98401.079999999973</v>
      </c>
      <c r="N94" s="7">
        <v>185378.72</v>
      </c>
      <c r="O94" s="9">
        <v>1794955</v>
      </c>
      <c r="P94" s="9">
        <v>0</v>
      </c>
      <c r="Q94" s="9">
        <v>145904.79999999999</v>
      </c>
      <c r="R94" s="32">
        <f t="shared" si="20"/>
        <v>2985421.92</v>
      </c>
      <c r="S94" s="14">
        <f t="shared" si="21"/>
        <v>2847546.92</v>
      </c>
      <c r="T94" s="8">
        <v>872638.30000000016</v>
      </c>
      <c r="U94" s="7">
        <v>98401.079999999973</v>
      </c>
      <c r="V94" s="9">
        <v>154800</v>
      </c>
      <c r="W94" s="9">
        <v>937528.4</v>
      </c>
      <c r="X94" s="9">
        <v>0</v>
      </c>
      <c r="Y94" s="9">
        <v>63416.479999999996</v>
      </c>
      <c r="Z94" s="31">
        <f t="shared" si="22"/>
        <v>2063367.7800000003</v>
      </c>
      <c r="AA94" s="15">
        <f t="shared" si="23"/>
        <v>1873583.1800000002</v>
      </c>
      <c r="AB94" s="13">
        <v>1054535.5699999998</v>
      </c>
      <c r="AC94" s="13">
        <v>100648.27</v>
      </c>
      <c r="AD94" s="13">
        <v>175951.04</v>
      </c>
      <c r="AE94" s="13">
        <v>981332.5</v>
      </c>
      <c r="AF94" s="13">
        <v>0</v>
      </c>
      <c r="AG94" s="13">
        <v>156781.6</v>
      </c>
      <c r="AH94" s="31">
        <f t="shared" si="24"/>
        <v>2312467.38</v>
      </c>
      <c r="AI94" s="15">
        <f t="shared" si="25"/>
        <v>2192649.67</v>
      </c>
      <c r="AJ94" s="9">
        <f t="shared" si="15"/>
        <v>610499.35999999987</v>
      </c>
      <c r="AK94" s="13">
        <f t="shared" si="16"/>
        <v>1103256.1600000001</v>
      </c>
      <c r="AL94" s="13">
        <f t="shared" si="17"/>
        <v>965381.16000000015</v>
      </c>
      <c r="AM94" s="9">
        <f t="shared" si="26"/>
        <v>-922054.13999999966</v>
      </c>
      <c r="AN94" s="9">
        <f t="shared" si="27"/>
        <v>-973963.73999999976</v>
      </c>
      <c r="AO94" s="9">
        <f t="shared" si="28"/>
        <v>249099.59999999963</v>
      </c>
      <c r="AP94" s="9">
        <f t="shared" si="29"/>
        <v>319066.48999999976</v>
      </c>
    </row>
    <row r="95" spans="1:42" x14ac:dyDescent="0.25">
      <c r="A95" s="3">
        <v>310860</v>
      </c>
      <c r="B95" s="3" t="s">
        <v>110</v>
      </c>
      <c r="C95" s="28" t="s">
        <v>86</v>
      </c>
      <c r="D95" s="5">
        <v>914200</v>
      </c>
      <c r="E95" s="9">
        <v>803118.49999999977</v>
      </c>
      <c r="F95" s="9">
        <v>3783814.5</v>
      </c>
      <c r="G95" s="31">
        <f t="shared" si="18"/>
        <v>5501133</v>
      </c>
      <c r="H95" s="5">
        <v>914200</v>
      </c>
      <c r="I95" s="9">
        <v>655523.60999999987</v>
      </c>
      <c r="J95" s="9">
        <v>3121393.61</v>
      </c>
      <c r="K95" s="31">
        <f t="shared" si="19"/>
        <v>4691117.22</v>
      </c>
      <c r="L95" s="7">
        <v>2550390.12</v>
      </c>
      <c r="M95" s="7">
        <v>192464.63999999998</v>
      </c>
      <c r="N95" s="7">
        <v>621490.71999999986</v>
      </c>
      <c r="O95" s="9">
        <v>2584362.1800000002</v>
      </c>
      <c r="P95" s="9">
        <v>0</v>
      </c>
      <c r="Q95" s="9">
        <v>529255.71999999986</v>
      </c>
      <c r="R95" s="32">
        <f t="shared" si="20"/>
        <v>5948707.6600000001</v>
      </c>
      <c r="S95" s="14">
        <f t="shared" si="21"/>
        <v>5664008.0200000005</v>
      </c>
      <c r="T95" s="8">
        <v>2475423.9699999997</v>
      </c>
      <c r="U95" s="7">
        <v>192464.63999999998</v>
      </c>
      <c r="V95" s="9">
        <v>425700</v>
      </c>
      <c r="W95" s="9">
        <v>1975310.48</v>
      </c>
      <c r="X95" s="9">
        <v>0</v>
      </c>
      <c r="Y95" s="9">
        <v>184186.64</v>
      </c>
      <c r="Z95" s="31">
        <f t="shared" si="22"/>
        <v>5068899.09</v>
      </c>
      <c r="AA95" s="15">
        <f t="shared" si="23"/>
        <v>4634921.0899999989</v>
      </c>
      <c r="AB95" s="13">
        <v>2509585.33</v>
      </c>
      <c r="AC95" s="13">
        <v>193080.97</v>
      </c>
      <c r="AD95" s="13">
        <v>383066.08999999997</v>
      </c>
      <c r="AE95" s="13">
        <v>2255809.86</v>
      </c>
      <c r="AF95" s="13">
        <v>0</v>
      </c>
      <c r="AG95" s="13">
        <v>368060.32999999996</v>
      </c>
      <c r="AH95" s="31">
        <f t="shared" si="24"/>
        <v>5341542.25</v>
      </c>
      <c r="AI95" s="15">
        <f t="shared" si="25"/>
        <v>5133455.5199999996</v>
      </c>
      <c r="AJ95" s="9">
        <f t="shared" si="15"/>
        <v>-810015.78000000026</v>
      </c>
      <c r="AK95" s="13">
        <f t="shared" si="16"/>
        <v>1257590.4400000004</v>
      </c>
      <c r="AL95" s="13">
        <f t="shared" si="17"/>
        <v>972890.80000000075</v>
      </c>
      <c r="AM95" s="9">
        <f t="shared" si="26"/>
        <v>-879808.5700000003</v>
      </c>
      <c r="AN95" s="9">
        <f t="shared" si="27"/>
        <v>-1029086.9300000016</v>
      </c>
      <c r="AO95" s="9">
        <f t="shared" si="28"/>
        <v>272643.16000000015</v>
      </c>
      <c r="AP95" s="9">
        <f t="shared" si="29"/>
        <v>498534.43000000063</v>
      </c>
    </row>
    <row r="96" spans="1:42" x14ac:dyDescent="0.25">
      <c r="A96" s="3">
        <v>310880</v>
      </c>
      <c r="B96" s="3" t="s">
        <v>111</v>
      </c>
      <c r="C96" s="28" t="s">
        <v>11</v>
      </c>
      <c r="D96" s="5">
        <v>417508</v>
      </c>
      <c r="E96" s="9">
        <v>125459.15000000001</v>
      </c>
      <c r="F96" s="9">
        <v>557639.15</v>
      </c>
      <c r="G96" s="31">
        <f t="shared" si="18"/>
        <v>1100606.3</v>
      </c>
      <c r="H96" s="5">
        <v>417508</v>
      </c>
      <c r="I96" s="9">
        <v>59819.960000000014</v>
      </c>
      <c r="J96" s="9">
        <v>564189.96</v>
      </c>
      <c r="K96" s="31">
        <f t="shared" si="19"/>
        <v>1041517.9199999999</v>
      </c>
      <c r="L96" s="7">
        <v>404165.4</v>
      </c>
      <c r="M96" s="7">
        <v>28566</v>
      </c>
      <c r="N96" s="7">
        <v>74064.100000000006</v>
      </c>
      <c r="O96" s="9">
        <v>759326</v>
      </c>
      <c r="P96" s="9">
        <v>0</v>
      </c>
      <c r="Q96" s="9">
        <v>50030.640000000007</v>
      </c>
      <c r="R96" s="32">
        <f t="shared" si="20"/>
        <v>1266121.5</v>
      </c>
      <c r="S96" s="14">
        <f t="shared" si="21"/>
        <v>1213522.0399999998</v>
      </c>
      <c r="T96" s="8">
        <v>408410.24000000011</v>
      </c>
      <c r="U96" s="7">
        <v>28565.87999999999</v>
      </c>
      <c r="V96" s="9">
        <v>77400</v>
      </c>
      <c r="W96" s="9">
        <v>422337.4</v>
      </c>
      <c r="X96" s="9">
        <v>0</v>
      </c>
      <c r="Y96" s="9">
        <v>32714.400000000001</v>
      </c>
      <c r="Z96" s="31">
        <f t="shared" si="22"/>
        <v>936713.52000000014</v>
      </c>
      <c r="AA96" s="15">
        <f t="shared" si="23"/>
        <v>863462.04000000015</v>
      </c>
      <c r="AB96" s="13">
        <v>424795.10000000009</v>
      </c>
      <c r="AC96" s="13">
        <v>28216.850000000013</v>
      </c>
      <c r="AD96" s="13">
        <v>67448.939999999988</v>
      </c>
      <c r="AE96" s="13">
        <v>500856.5</v>
      </c>
      <c r="AF96" s="13">
        <v>0</v>
      </c>
      <c r="AG96" s="13">
        <v>63991.739999999991</v>
      </c>
      <c r="AH96" s="31">
        <f t="shared" si="24"/>
        <v>1021317.3900000001</v>
      </c>
      <c r="AI96" s="15">
        <f t="shared" si="25"/>
        <v>989643.34000000008</v>
      </c>
      <c r="AJ96" s="9">
        <f t="shared" si="15"/>
        <v>-59088.380000000121</v>
      </c>
      <c r="AK96" s="13">
        <f t="shared" si="16"/>
        <v>224603.58000000007</v>
      </c>
      <c r="AL96" s="13">
        <f t="shared" si="17"/>
        <v>172004.11999999988</v>
      </c>
      <c r="AM96" s="9">
        <f t="shared" si="26"/>
        <v>-329407.97999999986</v>
      </c>
      <c r="AN96" s="9">
        <f t="shared" si="27"/>
        <v>-350059.99999999965</v>
      </c>
      <c r="AO96" s="9">
        <f t="shared" si="28"/>
        <v>84603.87</v>
      </c>
      <c r="AP96" s="9">
        <f t="shared" si="29"/>
        <v>126181.29999999993</v>
      </c>
    </row>
    <row r="97" spans="1:42" x14ac:dyDescent="0.25">
      <c r="A97" s="3">
        <v>310890</v>
      </c>
      <c r="B97" s="3" t="s">
        <v>112</v>
      </c>
      <c r="C97" s="28" t="s">
        <v>23</v>
      </c>
      <c r="D97" s="5">
        <v>140672</v>
      </c>
      <c r="E97" s="9">
        <v>161774.40000000002</v>
      </c>
      <c r="F97" s="9">
        <v>1514372.4</v>
      </c>
      <c r="G97" s="31">
        <f t="shared" si="18"/>
        <v>1816818.7999999998</v>
      </c>
      <c r="H97" s="5">
        <v>140672</v>
      </c>
      <c r="I97" s="9">
        <v>82862.060000000012</v>
      </c>
      <c r="J97" s="9">
        <v>1093237.08</v>
      </c>
      <c r="K97" s="31">
        <f t="shared" si="19"/>
        <v>1316771.1400000001</v>
      </c>
      <c r="L97" s="7">
        <v>1168817.3999999999</v>
      </c>
      <c r="M97" s="7">
        <v>86031</v>
      </c>
      <c r="N97" s="7">
        <v>129057.28000000001</v>
      </c>
      <c r="O97" s="9">
        <v>824433</v>
      </c>
      <c r="P97" s="9">
        <v>0</v>
      </c>
      <c r="Q97" s="9">
        <v>88938.280000000013</v>
      </c>
      <c r="R97" s="32">
        <f t="shared" si="20"/>
        <v>2208338.6799999997</v>
      </c>
      <c r="S97" s="14">
        <f t="shared" si="21"/>
        <v>2082188.68</v>
      </c>
      <c r="T97" s="8">
        <v>1192499.96</v>
      </c>
      <c r="U97" s="7">
        <v>86031</v>
      </c>
      <c r="V97" s="9">
        <v>209630</v>
      </c>
      <c r="W97" s="9">
        <v>726507.4</v>
      </c>
      <c r="X97" s="9">
        <v>0</v>
      </c>
      <c r="Y97" s="9">
        <v>117390.19999999998</v>
      </c>
      <c r="Z97" s="31">
        <f t="shared" si="22"/>
        <v>2214668.36</v>
      </c>
      <c r="AA97" s="15">
        <f t="shared" si="23"/>
        <v>2036397.5599999998</v>
      </c>
      <c r="AB97" s="13">
        <v>1214339.6399999999</v>
      </c>
      <c r="AC97" s="13">
        <v>85512.9</v>
      </c>
      <c r="AD97" s="13">
        <v>202483.08000000002</v>
      </c>
      <c r="AE97" s="13">
        <v>893506.5</v>
      </c>
      <c r="AF97" s="13">
        <v>0</v>
      </c>
      <c r="AG97" s="13">
        <v>195542.45000000004</v>
      </c>
      <c r="AH97" s="31">
        <f t="shared" si="24"/>
        <v>2395842.12</v>
      </c>
      <c r="AI97" s="15">
        <f t="shared" si="25"/>
        <v>2303388.59</v>
      </c>
      <c r="AJ97" s="9">
        <f t="shared" si="15"/>
        <v>-500047.65999999968</v>
      </c>
      <c r="AK97" s="13">
        <f t="shared" si="16"/>
        <v>891567.53999999957</v>
      </c>
      <c r="AL97" s="13">
        <f t="shared" si="17"/>
        <v>765417.5399999998</v>
      </c>
      <c r="AM97" s="9">
        <f t="shared" si="26"/>
        <v>6329.6800000001676</v>
      </c>
      <c r="AN97" s="9">
        <f t="shared" si="27"/>
        <v>-45791.120000000112</v>
      </c>
      <c r="AO97" s="9">
        <f t="shared" si="28"/>
        <v>181173.76000000024</v>
      </c>
      <c r="AP97" s="9">
        <f t="shared" si="29"/>
        <v>266991.03000000003</v>
      </c>
    </row>
    <row r="98" spans="1:42" x14ac:dyDescent="0.25">
      <c r="A98" s="3">
        <v>310900</v>
      </c>
      <c r="B98" s="3" t="s">
        <v>113</v>
      </c>
      <c r="C98" s="28" t="s">
        <v>6</v>
      </c>
      <c r="D98" s="5">
        <v>920952</v>
      </c>
      <c r="E98" s="9">
        <v>787937.24999999977</v>
      </c>
      <c r="F98" s="9">
        <v>2502417.25</v>
      </c>
      <c r="G98" s="31">
        <f t="shared" si="18"/>
        <v>4211306.5</v>
      </c>
      <c r="H98" s="5">
        <v>920952</v>
      </c>
      <c r="I98" s="9">
        <v>499044.04000000015</v>
      </c>
      <c r="J98" s="9">
        <v>3398484.04</v>
      </c>
      <c r="K98" s="31">
        <f t="shared" si="19"/>
        <v>4818480.08</v>
      </c>
      <c r="L98" s="7">
        <v>2217485.2799999993</v>
      </c>
      <c r="M98" s="7">
        <v>238612.79999999996</v>
      </c>
      <c r="N98" s="7">
        <v>538034.24</v>
      </c>
      <c r="O98" s="9">
        <v>2871425.3200000003</v>
      </c>
      <c r="P98" s="9">
        <v>0</v>
      </c>
      <c r="Q98" s="9">
        <v>415162.04</v>
      </c>
      <c r="R98" s="32">
        <f t="shared" si="20"/>
        <v>5865557.6399999997</v>
      </c>
      <c r="S98" s="14">
        <f t="shared" si="21"/>
        <v>5504072.6399999997</v>
      </c>
      <c r="T98" s="8">
        <v>2297024.7999999998</v>
      </c>
      <c r="U98" s="7">
        <v>238612.79999999996</v>
      </c>
      <c r="V98" s="9">
        <v>580500</v>
      </c>
      <c r="W98" s="9">
        <v>2291500.56</v>
      </c>
      <c r="X98" s="9">
        <v>0</v>
      </c>
      <c r="Y98" s="9">
        <v>290250.59999999998</v>
      </c>
      <c r="Z98" s="31">
        <f t="shared" si="22"/>
        <v>5407638.1600000001</v>
      </c>
      <c r="AA98" s="15">
        <f t="shared" si="23"/>
        <v>4878775.959999999</v>
      </c>
      <c r="AB98" s="13">
        <v>2553309.3200000003</v>
      </c>
      <c r="AC98" s="13">
        <v>244639.69999999995</v>
      </c>
      <c r="AD98" s="13">
        <v>504010.05</v>
      </c>
      <c r="AE98" s="13">
        <v>2496059.0699999998</v>
      </c>
      <c r="AF98" s="13">
        <v>0</v>
      </c>
      <c r="AG98" s="13">
        <v>483692.55</v>
      </c>
      <c r="AH98" s="31">
        <f t="shared" si="24"/>
        <v>5798018.1400000006</v>
      </c>
      <c r="AI98" s="15">
        <f t="shared" si="25"/>
        <v>5533060.9400000004</v>
      </c>
      <c r="AJ98" s="9">
        <f t="shared" si="15"/>
        <v>607173.58000000007</v>
      </c>
      <c r="AK98" s="13">
        <f t="shared" si="16"/>
        <v>1047077.5599999996</v>
      </c>
      <c r="AL98" s="13">
        <f t="shared" si="17"/>
        <v>685592.55999999959</v>
      </c>
      <c r="AM98" s="9">
        <f t="shared" si="26"/>
        <v>-457919.47999999952</v>
      </c>
      <c r="AN98" s="9">
        <f t="shared" si="27"/>
        <v>-625296.68000000063</v>
      </c>
      <c r="AO98" s="9">
        <f t="shared" si="28"/>
        <v>390379.98000000045</v>
      </c>
      <c r="AP98" s="9">
        <f t="shared" si="29"/>
        <v>654284.98000000138</v>
      </c>
    </row>
    <row r="99" spans="1:42" x14ac:dyDescent="0.25">
      <c r="A99" s="3">
        <v>310910</v>
      </c>
      <c r="B99" s="3" t="s">
        <v>114</v>
      </c>
      <c r="C99" s="28" t="s">
        <v>23</v>
      </c>
      <c r="D99" s="5">
        <v>314384</v>
      </c>
      <c r="E99" s="9">
        <v>44470.05000000001</v>
      </c>
      <c r="F99" s="9">
        <v>519814.05</v>
      </c>
      <c r="G99" s="31">
        <f t="shared" si="18"/>
        <v>878668.1</v>
      </c>
      <c r="H99" s="5">
        <v>314384</v>
      </c>
      <c r="I99" s="9">
        <v>27634.76</v>
      </c>
      <c r="J99" s="9">
        <v>542614.76</v>
      </c>
      <c r="K99" s="31">
        <f t="shared" si="19"/>
        <v>884633.52</v>
      </c>
      <c r="L99" s="7">
        <v>864679.87000000011</v>
      </c>
      <c r="M99" s="7">
        <v>65455.920000000013</v>
      </c>
      <c r="N99" s="7">
        <v>83371.679999999993</v>
      </c>
      <c r="O99" s="9">
        <v>725646</v>
      </c>
      <c r="P99" s="9">
        <v>0</v>
      </c>
      <c r="Q99" s="9">
        <v>33320.400000000001</v>
      </c>
      <c r="R99" s="32">
        <f t="shared" si="20"/>
        <v>1739153.4700000002</v>
      </c>
      <c r="S99" s="14">
        <f t="shared" si="21"/>
        <v>1623646.27</v>
      </c>
      <c r="T99" s="8">
        <v>885100.4</v>
      </c>
      <c r="U99" s="7">
        <v>65455.920000000013</v>
      </c>
      <c r="V99" s="9">
        <v>154800</v>
      </c>
      <c r="W99" s="9">
        <v>493468.4</v>
      </c>
      <c r="X99" s="9">
        <v>0</v>
      </c>
      <c r="Y99" s="9">
        <v>28431.680000000004</v>
      </c>
      <c r="Z99" s="31">
        <f t="shared" si="22"/>
        <v>1598824.7200000002</v>
      </c>
      <c r="AA99" s="15">
        <f t="shared" si="23"/>
        <v>1407000.48</v>
      </c>
      <c r="AB99" s="13">
        <v>886014.58999999985</v>
      </c>
      <c r="AC99" s="13">
        <v>65352.299999999981</v>
      </c>
      <c r="AD99" s="13">
        <v>116996.48000000003</v>
      </c>
      <c r="AE99" s="13">
        <v>554288.5</v>
      </c>
      <c r="AF99" s="13">
        <v>0</v>
      </c>
      <c r="AG99" s="13">
        <v>108172.88000000002</v>
      </c>
      <c r="AH99" s="31">
        <f t="shared" si="24"/>
        <v>1622651.8699999999</v>
      </c>
      <c r="AI99" s="15">
        <f t="shared" si="25"/>
        <v>1548475.97</v>
      </c>
      <c r="AJ99" s="9">
        <f t="shared" si="15"/>
        <v>5965.4200000000419</v>
      </c>
      <c r="AK99" s="13">
        <f t="shared" si="16"/>
        <v>854519.95000000019</v>
      </c>
      <c r="AL99" s="13">
        <f t="shared" si="17"/>
        <v>739012.75</v>
      </c>
      <c r="AM99" s="9">
        <f t="shared" si="26"/>
        <v>-140328.75</v>
      </c>
      <c r="AN99" s="9">
        <f t="shared" si="27"/>
        <v>-216645.79000000004</v>
      </c>
      <c r="AO99" s="9">
        <f t="shared" si="28"/>
        <v>23827.149999999674</v>
      </c>
      <c r="AP99" s="9">
        <f t="shared" si="29"/>
        <v>141475.49</v>
      </c>
    </row>
    <row r="100" spans="1:42" x14ac:dyDescent="0.25">
      <c r="A100" s="3">
        <v>310920</v>
      </c>
      <c r="B100" s="3" t="s">
        <v>115</v>
      </c>
      <c r="C100" s="28" t="s">
        <v>6</v>
      </c>
      <c r="D100" s="5">
        <v>296576</v>
      </c>
      <c r="E100" s="9">
        <v>281118.3</v>
      </c>
      <c r="F100" s="9">
        <v>1810074.3</v>
      </c>
      <c r="G100" s="31">
        <f t="shared" si="18"/>
        <v>2387768.6</v>
      </c>
      <c r="H100" s="5">
        <v>296576</v>
      </c>
      <c r="I100" s="9">
        <v>173233.36</v>
      </c>
      <c r="J100" s="9">
        <v>1397403.3599999999</v>
      </c>
      <c r="K100" s="31">
        <f t="shared" si="19"/>
        <v>1867212.7199999997</v>
      </c>
      <c r="L100" s="7">
        <v>847418.2799999998</v>
      </c>
      <c r="M100" s="7">
        <v>61671.719999999994</v>
      </c>
      <c r="N100" s="7">
        <v>196125.80999999997</v>
      </c>
      <c r="O100" s="9">
        <v>1040412</v>
      </c>
      <c r="P100" s="9">
        <v>0</v>
      </c>
      <c r="Q100" s="9">
        <v>151459.51999999999</v>
      </c>
      <c r="R100" s="32">
        <f t="shared" si="20"/>
        <v>2145627.8099999996</v>
      </c>
      <c r="S100" s="14">
        <f t="shared" si="21"/>
        <v>2039289.7999999998</v>
      </c>
      <c r="T100" s="8">
        <v>805777.35999999987</v>
      </c>
      <c r="U100" s="7">
        <v>61671.719999999994</v>
      </c>
      <c r="V100" s="9">
        <v>154800</v>
      </c>
      <c r="W100" s="9">
        <v>747426.4</v>
      </c>
      <c r="X100" s="9">
        <v>0</v>
      </c>
      <c r="Y100" s="9">
        <v>86017.440000000017</v>
      </c>
      <c r="Z100" s="31">
        <f t="shared" si="22"/>
        <v>1769675.48</v>
      </c>
      <c r="AA100" s="15">
        <f t="shared" si="23"/>
        <v>1639221.1999999997</v>
      </c>
      <c r="AB100" s="13">
        <v>845772.36</v>
      </c>
      <c r="AC100" s="13">
        <v>61546.320000000022</v>
      </c>
      <c r="AD100" s="13">
        <v>131449.67999999996</v>
      </c>
      <c r="AE100" s="13">
        <v>837238.13</v>
      </c>
      <c r="AF100" s="13">
        <v>0</v>
      </c>
      <c r="AG100" s="13">
        <v>126870.19999999998</v>
      </c>
      <c r="AH100" s="31">
        <f t="shared" si="24"/>
        <v>1876006.49</v>
      </c>
      <c r="AI100" s="15">
        <f t="shared" si="25"/>
        <v>1809880.69</v>
      </c>
      <c r="AJ100" s="9">
        <f t="shared" si="15"/>
        <v>-520555.88000000035</v>
      </c>
      <c r="AK100" s="13">
        <f t="shared" si="16"/>
        <v>278415.08999999985</v>
      </c>
      <c r="AL100" s="13">
        <f t="shared" si="17"/>
        <v>172077.08000000007</v>
      </c>
      <c r="AM100" s="9">
        <f t="shared" si="26"/>
        <v>-375952.32999999961</v>
      </c>
      <c r="AN100" s="9">
        <f t="shared" si="27"/>
        <v>-400068.60000000009</v>
      </c>
      <c r="AO100" s="9">
        <f t="shared" si="28"/>
        <v>106331.01000000001</v>
      </c>
      <c r="AP100" s="9">
        <f t="shared" si="29"/>
        <v>170659.49000000022</v>
      </c>
    </row>
    <row r="101" spans="1:42" x14ac:dyDescent="0.25">
      <c r="A101" s="3">
        <v>310925</v>
      </c>
      <c r="B101" s="3" t="s">
        <v>116</v>
      </c>
      <c r="C101" s="28" t="s">
        <v>11</v>
      </c>
      <c r="D101" s="5">
        <v>115920</v>
      </c>
      <c r="E101" s="9">
        <v>129988.70000000003</v>
      </c>
      <c r="F101" s="9">
        <v>636767.69999999995</v>
      </c>
      <c r="G101" s="31">
        <f t="shared" si="18"/>
        <v>882676.39999999991</v>
      </c>
      <c r="H101" s="5">
        <v>115920</v>
      </c>
      <c r="I101" s="9">
        <v>123000.15999999997</v>
      </c>
      <c r="J101" s="9">
        <v>579780.15999999992</v>
      </c>
      <c r="K101" s="31">
        <f t="shared" si="19"/>
        <v>818700.31999999983</v>
      </c>
      <c r="L101" s="7">
        <v>0</v>
      </c>
      <c r="M101" s="7">
        <v>474063.8000000001</v>
      </c>
      <c r="N101" s="7">
        <v>0</v>
      </c>
      <c r="O101" s="9">
        <v>594043.5</v>
      </c>
      <c r="P101" s="9">
        <v>474063.8000000001</v>
      </c>
      <c r="Q101" s="9">
        <v>0</v>
      </c>
      <c r="R101" s="32">
        <f t="shared" si="20"/>
        <v>1542171.1</v>
      </c>
      <c r="S101" s="14">
        <f t="shared" si="21"/>
        <v>594043.5</v>
      </c>
      <c r="T101" s="8">
        <v>284546.18</v>
      </c>
      <c r="U101" s="7">
        <v>23692.800000000003</v>
      </c>
      <c r="V101" s="9">
        <v>77400</v>
      </c>
      <c r="W101" s="9">
        <v>513691.9</v>
      </c>
      <c r="X101" s="9">
        <v>19482.32</v>
      </c>
      <c r="Y101" s="9">
        <v>44298.64</v>
      </c>
      <c r="Z101" s="31">
        <f t="shared" si="22"/>
        <v>918813.2</v>
      </c>
      <c r="AA101" s="15">
        <f t="shared" si="23"/>
        <v>842536.72000000009</v>
      </c>
      <c r="AB101" s="13">
        <v>364821.67</v>
      </c>
      <c r="AC101" s="13">
        <v>23703.800000000003</v>
      </c>
      <c r="AD101" s="13">
        <v>75176.680000000008</v>
      </c>
      <c r="AE101" s="13">
        <v>666962.5</v>
      </c>
      <c r="AF101" s="13">
        <v>0</v>
      </c>
      <c r="AG101" s="13">
        <v>74828.38</v>
      </c>
      <c r="AH101" s="31">
        <f t="shared" si="24"/>
        <v>1130664.6499999999</v>
      </c>
      <c r="AI101" s="15">
        <f t="shared" si="25"/>
        <v>1106612.5499999998</v>
      </c>
      <c r="AJ101" s="9">
        <f t="shared" si="15"/>
        <v>-63976.080000000075</v>
      </c>
      <c r="AK101" s="13">
        <f t="shared" si="16"/>
        <v>723470.78000000026</v>
      </c>
      <c r="AL101" s="13">
        <f t="shared" si="17"/>
        <v>-224656.81999999983</v>
      </c>
      <c r="AM101" s="9">
        <f t="shared" si="26"/>
        <v>-623357.90000000014</v>
      </c>
      <c r="AN101" s="9">
        <f t="shared" si="27"/>
        <v>248493.22000000009</v>
      </c>
      <c r="AO101" s="9">
        <f t="shared" si="28"/>
        <v>211851.44999999995</v>
      </c>
      <c r="AP101" s="9">
        <f t="shared" si="29"/>
        <v>264075.82999999973</v>
      </c>
    </row>
    <row r="102" spans="1:42" x14ac:dyDescent="0.25">
      <c r="A102" s="3">
        <v>310930</v>
      </c>
      <c r="B102" s="3" t="s">
        <v>117</v>
      </c>
      <c r="C102" s="28" t="s">
        <v>57</v>
      </c>
      <c r="D102" s="5">
        <v>686672</v>
      </c>
      <c r="E102" s="9">
        <v>475140.3</v>
      </c>
      <c r="F102" s="9">
        <v>1391255.3</v>
      </c>
      <c r="G102" s="31">
        <f t="shared" si="18"/>
        <v>2553067.6</v>
      </c>
      <c r="H102" s="5">
        <v>686672</v>
      </c>
      <c r="I102" s="9">
        <v>522746.4800000001</v>
      </c>
      <c r="J102" s="9">
        <v>2088369.8</v>
      </c>
      <c r="K102" s="31">
        <f t="shared" si="19"/>
        <v>3297788.2800000003</v>
      </c>
      <c r="L102" s="7">
        <v>1751219.8499999999</v>
      </c>
      <c r="M102" s="7">
        <v>147804</v>
      </c>
      <c r="N102" s="7">
        <v>494204.26</v>
      </c>
      <c r="O102" s="9">
        <v>2478100.2600000007</v>
      </c>
      <c r="P102" s="9">
        <v>0</v>
      </c>
      <c r="Q102" s="9">
        <v>419118.4</v>
      </c>
      <c r="R102" s="32">
        <f t="shared" si="20"/>
        <v>4871328.370000001</v>
      </c>
      <c r="S102" s="14">
        <f t="shared" si="21"/>
        <v>4648438.5100000007</v>
      </c>
      <c r="T102" s="8">
        <v>1906113.09</v>
      </c>
      <c r="U102" s="7">
        <v>147803.88</v>
      </c>
      <c r="V102" s="9">
        <v>309600</v>
      </c>
      <c r="W102" s="9">
        <v>1362845.96</v>
      </c>
      <c r="X102" s="9">
        <v>0</v>
      </c>
      <c r="Y102" s="9">
        <v>201859.52000000002</v>
      </c>
      <c r="Z102" s="31">
        <f t="shared" si="22"/>
        <v>3726362.93</v>
      </c>
      <c r="AA102" s="15">
        <f t="shared" si="23"/>
        <v>3470818.57</v>
      </c>
      <c r="AB102" s="13">
        <v>2150869.34</v>
      </c>
      <c r="AC102" s="13">
        <v>149647.47999999998</v>
      </c>
      <c r="AD102" s="13">
        <v>284298.07999999996</v>
      </c>
      <c r="AE102" s="13">
        <v>1423495.8</v>
      </c>
      <c r="AF102" s="13">
        <v>0</v>
      </c>
      <c r="AG102" s="13">
        <v>277383.67999999999</v>
      </c>
      <c r="AH102" s="31">
        <f t="shared" si="24"/>
        <v>4008310.7</v>
      </c>
      <c r="AI102" s="15">
        <f t="shared" si="25"/>
        <v>3851748.82</v>
      </c>
      <c r="AJ102" s="9">
        <f t="shared" si="15"/>
        <v>744720.68000000017</v>
      </c>
      <c r="AK102" s="13">
        <f t="shared" si="16"/>
        <v>1573540.0900000008</v>
      </c>
      <c r="AL102" s="13">
        <f t="shared" si="17"/>
        <v>1350650.2300000004</v>
      </c>
      <c r="AM102" s="9">
        <f t="shared" si="26"/>
        <v>-1144965.4400000009</v>
      </c>
      <c r="AN102" s="9">
        <f t="shared" si="27"/>
        <v>-1177619.9400000009</v>
      </c>
      <c r="AO102" s="9">
        <f t="shared" si="28"/>
        <v>281947.77</v>
      </c>
      <c r="AP102" s="9">
        <f t="shared" si="29"/>
        <v>380930.25</v>
      </c>
    </row>
    <row r="103" spans="1:42" x14ac:dyDescent="0.25">
      <c r="A103" s="3">
        <v>310940</v>
      </c>
      <c r="B103" s="3" t="s">
        <v>118</v>
      </c>
      <c r="C103" s="28" t="s">
        <v>86</v>
      </c>
      <c r="D103" s="5">
        <v>791028</v>
      </c>
      <c r="E103" s="9">
        <v>701247.29999999993</v>
      </c>
      <c r="F103" s="9">
        <v>4129637.3</v>
      </c>
      <c r="G103" s="31">
        <f t="shared" si="18"/>
        <v>5621912.5999999996</v>
      </c>
      <c r="H103" s="5">
        <v>791028</v>
      </c>
      <c r="I103" s="9">
        <v>697846.20000000007</v>
      </c>
      <c r="J103" s="9">
        <v>3546436.2</v>
      </c>
      <c r="K103" s="31">
        <f t="shared" si="19"/>
        <v>5035310.4000000004</v>
      </c>
      <c r="L103" s="7">
        <v>0</v>
      </c>
      <c r="M103" s="7">
        <v>3020586.2399999998</v>
      </c>
      <c r="N103" s="7">
        <v>0</v>
      </c>
      <c r="O103" s="9">
        <v>2559030.6599999997</v>
      </c>
      <c r="P103" s="9">
        <v>3020586.2399999998</v>
      </c>
      <c r="Q103" s="9">
        <v>0</v>
      </c>
      <c r="R103" s="32">
        <f t="shared" si="20"/>
        <v>8600203.1399999987</v>
      </c>
      <c r="S103" s="14">
        <f t="shared" si="21"/>
        <v>2559030.6599999997</v>
      </c>
      <c r="T103" s="8">
        <v>1678303.64</v>
      </c>
      <c r="U103" s="7">
        <v>166933.20000000004</v>
      </c>
      <c r="V103" s="9">
        <v>387000</v>
      </c>
      <c r="W103" s="9">
        <v>2031701.24</v>
      </c>
      <c r="X103" s="9">
        <v>193655.36</v>
      </c>
      <c r="Y103" s="9">
        <v>162088.70000000001</v>
      </c>
      <c r="Z103" s="31">
        <f t="shared" si="22"/>
        <v>4457593.4400000004</v>
      </c>
      <c r="AA103" s="15">
        <f t="shared" si="23"/>
        <v>3872093.58</v>
      </c>
      <c r="AB103" s="13">
        <v>1879825.4699999997</v>
      </c>
      <c r="AC103" s="13">
        <v>167631.37000000005</v>
      </c>
      <c r="AD103" s="13">
        <v>355965.69999999995</v>
      </c>
      <c r="AE103" s="13">
        <v>2135478.37</v>
      </c>
      <c r="AF103" s="13">
        <v>6047.15</v>
      </c>
      <c r="AG103" s="13">
        <v>343904.3</v>
      </c>
      <c r="AH103" s="31">
        <f t="shared" si="24"/>
        <v>4544948.0600000005</v>
      </c>
      <c r="AI103" s="15">
        <f t="shared" si="25"/>
        <v>4359208.1399999997</v>
      </c>
      <c r="AJ103" s="9">
        <f t="shared" si="15"/>
        <v>-586602.19999999925</v>
      </c>
      <c r="AK103" s="13">
        <f t="shared" si="16"/>
        <v>3564892.7399999984</v>
      </c>
      <c r="AL103" s="13">
        <f t="shared" si="17"/>
        <v>-2476279.7400000007</v>
      </c>
      <c r="AM103" s="9">
        <f t="shared" si="26"/>
        <v>-4142609.6999999983</v>
      </c>
      <c r="AN103" s="9">
        <f t="shared" si="27"/>
        <v>1313062.9200000004</v>
      </c>
      <c r="AO103" s="9">
        <f t="shared" si="28"/>
        <v>87354.620000000112</v>
      </c>
      <c r="AP103" s="9">
        <f t="shared" si="29"/>
        <v>487114.55999999959</v>
      </c>
    </row>
    <row r="104" spans="1:42" x14ac:dyDescent="0.25">
      <c r="A104" s="3">
        <v>310945</v>
      </c>
      <c r="B104" s="3" t="s">
        <v>119</v>
      </c>
      <c r="C104" s="28" t="s">
        <v>57</v>
      </c>
      <c r="D104" s="5">
        <v>193228</v>
      </c>
      <c r="E104" s="9">
        <v>39464.799999999996</v>
      </c>
      <c r="F104" s="9">
        <v>638504.80000000005</v>
      </c>
      <c r="G104" s="31">
        <f t="shared" si="18"/>
        <v>871197.60000000009</v>
      </c>
      <c r="H104" s="5">
        <v>193228</v>
      </c>
      <c r="I104" s="9">
        <v>13657.920000000002</v>
      </c>
      <c r="J104" s="9">
        <v>500647.92000000004</v>
      </c>
      <c r="K104" s="31">
        <f t="shared" si="19"/>
        <v>707533.84000000008</v>
      </c>
      <c r="L104" s="7">
        <v>448957.07999999984</v>
      </c>
      <c r="M104" s="7">
        <v>41346.600000000006</v>
      </c>
      <c r="N104" s="7">
        <v>40106.36</v>
      </c>
      <c r="O104" s="9">
        <v>465456</v>
      </c>
      <c r="P104" s="9">
        <v>0</v>
      </c>
      <c r="Q104" s="9">
        <v>16370.720000000001</v>
      </c>
      <c r="R104" s="32">
        <f t="shared" si="20"/>
        <v>995866.0399999998</v>
      </c>
      <c r="S104" s="14">
        <f t="shared" si="21"/>
        <v>930783.79999999981</v>
      </c>
      <c r="T104" s="8">
        <v>432784.26000000007</v>
      </c>
      <c r="U104" s="7">
        <v>41346.480000000003</v>
      </c>
      <c r="V104" s="9">
        <v>77400</v>
      </c>
      <c r="W104" s="9">
        <v>380462.4</v>
      </c>
      <c r="X104" s="9">
        <v>0</v>
      </c>
      <c r="Y104" s="9">
        <v>18266.479999999996</v>
      </c>
      <c r="Z104" s="31">
        <f t="shared" si="22"/>
        <v>931993.14</v>
      </c>
      <c r="AA104" s="15">
        <f t="shared" si="23"/>
        <v>831513.14000000013</v>
      </c>
      <c r="AB104" s="13">
        <v>457311.08000000007</v>
      </c>
      <c r="AC104" s="13">
        <v>41761.070000000007</v>
      </c>
      <c r="AD104" s="13">
        <v>58064.259999999987</v>
      </c>
      <c r="AE104" s="13">
        <v>507566.5</v>
      </c>
      <c r="AF104" s="13">
        <v>0</v>
      </c>
      <c r="AG104" s="13">
        <v>53130.01999999999</v>
      </c>
      <c r="AH104" s="31">
        <f t="shared" si="24"/>
        <v>1064702.9100000001</v>
      </c>
      <c r="AI104" s="15">
        <f t="shared" si="25"/>
        <v>1018007.6000000001</v>
      </c>
      <c r="AJ104" s="9">
        <f t="shared" si="15"/>
        <v>-163663.76</v>
      </c>
      <c r="AK104" s="13">
        <f t="shared" si="16"/>
        <v>288332.19999999972</v>
      </c>
      <c r="AL104" s="13">
        <f t="shared" si="17"/>
        <v>223249.95999999973</v>
      </c>
      <c r="AM104" s="9">
        <f t="shared" si="26"/>
        <v>-63872.89999999979</v>
      </c>
      <c r="AN104" s="9">
        <f t="shared" si="27"/>
        <v>-99270.659999999683</v>
      </c>
      <c r="AO104" s="9">
        <f t="shared" si="28"/>
        <v>132709.77000000014</v>
      </c>
      <c r="AP104" s="9">
        <f t="shared" si="29"/>
        <v>186494.45999999996</v>
      </c>
    </row>
    <row r="105" spans="1:42" x14ac:dyDescent="0.25">
      <c r="A105" s="3">
        <v>310950</v>
      </c>
      <c r="B105" s="3" t="s">
        <v>120</v>
      </c>
      <c r="C105" s="28" t="s">
        <v>23</v>
      </c>
      <c r="D105" s="5">
        <v>400792</v>
      </c>
      <c r="E105" s="9">
        <v>56529.550000000017</v>
      </c>
      <c r="F105" s="9">
        <v>344839.55000000005</v>
      </c>
      <c r="G105" s="31">
        <f t="shared" si="18"/>
        <v>802161.10000000009</v>
      </c>
      <c r="H105" s="5">
        <v>400792</v>
      </c>
      <c r="I105" s="9">
        <v>27315.800000000003</v>
      </c>
      <c r="J105" s="9">
        <v>394915.8</v>
      </c>
      <c r="K105" s="31">
        <f t="shared" si="19"/>
        <v>823023.6</v>
      </c>
      <c r="L105" s="7">
        <v>785328.3600000001</v>
      </c>
      <c r="M105" s="7">
        <v>83746.200000000012</v>
      </c>
      <c r="N105" s="7">
        <v>68781.31</v>
      </c>
      <c r="O105" s="9">
        <v>497606</v>
      </c>
      <c r="P105" s="9">
        <v>0</v>
      </c>
      <c r="Q105" s="9">
        <v>30277.52</v>
      </c>
      <c r="R105" s="32">
        <f t="shared" si="20"/>
        <v>1435461.87</v>
      </c>
      <c r="S105" s="14">
        <f t="shared" si="21"/>
        <v>1313211.8800000001</v>
      </c>
      <c r="T105" s="8">
        <v>824801.57000000007</v>
      </c>
      <c r="U105" s="7">
        <v>83746.200000000012</v>
      </c>
      <c r="V105" s="9">
        <v>141097.75</v>
      </c>
      <c r="W105" s="9">
        <v>288418.40000000002</v>
      </c>
      <c r="X105" s="9">
        <v>0</v>
      </c>
      <c r="Y105" s="9">
        <v>54451.08</v>
      </c>
      <c r="Z105" s="31">
        <f t="shared" si="22"/>
        <v>1338063.92</v>
      </c>
      <c r="AA105" s="15">
        <f t="shared" si="23"/>
        <v>1167671.0500000003</v>
      </c>
      <c r="AB105" s="13">
        <v>837832.86999999988</v>
      </c>
      <c r="AC105" s="13">
        <v>83740.81</v>
      </c>
      <c r="AD105" s="13">
        <v>154238.6</v>
      </c>
      <c r="AE105" s="13">
        <v>348401.5</v>
      </c>
      <c r="AF105" s="13">
        <v>0</v>
      </c>
      <c r="AG105" s="13">
        <v>138950.15000000002</v>
      </c>
      <c r="AH105" s="31">
        <f t="shared" si="24"/>
        <v>1424213.78</v>
      </c>
      <c r="AI105" s="15">
        <f t="shared" si="25"/>
        <v>1325184.52</v>
      </c>
      <c r="AJ105" s="9">
        <f t="shared" si="15"/>
        <v>20862.499999999884</v>
      </c>
      <c r="AK105" s="13">
        <f t="shared" si="16"/>
        <v>612438.27000000014</v>
      </c>
      <c r="AL105" s="13">
        <f t="shared" si="17"/>
        <v>490188.28000000014</v>
      </c>
      <c r="AM105" s="9">
        <f t="shared" si="26"/>
        <v>-97397.950000000186</v>
      </c>
      <c r="AN105" s="9">
        <f t="shared" si="27"/>
        <v>-145540.82999999984</v>
      </c>
      <c r="AO105" s="9">
        <f t="shared" si="28"/>
        <v>86149.860000000102</v>
      </c>
      <c r="AP105" s="9">
        <f t="shared" si="29"/>
        <v>157513.46999999974</v>
      </c>
    </row>
    <row r="106" spans="1:42" x14ac:dyDescent="0.25">
      <c r="A106" s="3">
        <v>310960</v>
      </c>
      <c r="B106" s="3" t="s">
        <v>121</v>
      </c>
      <c r="C106" s="28" t="s">
        <v>6</v>
      </c>
      <c r="D106" s="5">
        <v>104048</v>
      </c>
      <c r="E106" s="9">
        <v>104929.55000000002</v>
      </c>
      <c r="F106" s="9">
        <v>403617.55000000005</v>
      </c>
      <c r="G106" s="31">
        <f t="shared" si="18"/>
        <v>612595.10000000009</v>
      </c>
      <c r="H106" s="5">
        <v>104048</v>
      </c>
      <c r="I106" s="9">
        <v>42821.719999999994</v>
      </c>
      <c r="J106" s="9">
        <v>331781.71999999997</v>
      </c>
      <c r="K106" s="31">
        <f t="shared" si="19"/>
        <v>478651.43999999994</v>
      </c>
      <c r="L106" s="7">
        <v>225972.36</v>
      </c>
      <c r="M106" s="7">
        <v>21437.880000000005</v>
      </c>
      <c r="N106" s="7">
        <v>50450.78</v>
      </c>
      <c r="O106" s="9">
        <v>355279</v>
      </c>
      <c r="P106" s="9">
        <v>0</v>
      </c>
      <c r="Q106" s="9">
        <v>40271.599999999999</v>
      </c>
      <c r="R106" s="32">
        <f t="shared" si="20"/>
        <v>653140.02</v>
      </c>
      <c r="S106" s="14">
        <f t="shared" si="21"/>
        <v>621522.96</v>
      </c>
      <c r="T106" s="8">
        <v>273165.88</v>
      </c>
      <c r="U106" s="7">
        <v>21437.759999999998</v>
      </c>
      <c r="V106" s="9">
        <v>38700</v>
      </c>
      <c r="W106" s="9">
        <v>256882.4</v>
      </c>
      <c r="X106" s="9">
        <v>0</v>
      </c>
      <c r="Y106" s="9">
        <v>28870.240000000005</v>
      </c>
      <c r="Z106" s="31">
        <f t="shared" si="22"/>
        <v>590186.04</v>
      </c>
      <c r="AA106" s="15">
        <f t="shared" si="23"/>
        <v>558918.52</v>
      </c>
      <c r="AB106" s="13">
        <v>350731.26</v>
      </c>
      <c r="AC106" s="13">
        <v>21312.36</v>
      </c>
      <c r="AD106" s="13">
        <v>36710.830000000009</v>
      </c>
      <c r="AE106" s="13">
        <v>325932.5</v>
      </c>
      <c r="AF106" s="13">
        <v>0</v>
      </c>
      <c r="AG106" s="13">
        <v>36014.230000000003</v>
      </c>
      <c r="AH106" s="31">
        <f t="shared" si="24"/>
        <v>734686.95</v>
      </c>
      <c r="AI106" s="15">
        <f t="shared" si="25"/>
        <v>712677.99</v>
      </c>
      <c r="AJ106" s="9">
        <f t="shared" si="15"/>
        <v>-133943.66000000015</v>
      </c>
      <c r="AK106" s="13">
        <f t="shared" si="16"/>
        <v>174488.58000000007</v>
      </c>
      <c r="AL106" s="13">
        <f t="shared" si="17"/>
        <v>142871.52000000002</v>
      </c>
      <c r="AM106" s="9">
        <f t="shared" si="26"/>
        <v>-62953.979999999981</v>
      </c>
      <c r="AN106" s="9">
        <f t="shared" si="27"/>
        <v>-62604.439999999944</v>
      </c>
      <c r="AO106" s="9">
        <f t="shared" si="28"/>
        <v>144500.90999999992</v>
      </c>
      <c r="AP106" s="9">
        <f t="shared" si="29"/>
        <v>153759.46999999997</v>
      </c>
    </row>
    <row r="107" spans="1:42" x14ac:dyDescent="0.25">
      <c r="A107" s="3">
        <v>310970</v>
      </c>
      <c r="B107" s="3" t="s">
        <v>122</v>
      </c>
      <c r="C107" s="28" t="s">
        <v>23</v>
      </c>
      <c r="D107" s="5">
        <v>301782</v>
      </c>
      <c r="E107" s="9">
        <v>215054.05</v>
      </c>
      <c r="F107" s="9">
        <v>1373120.05</v>
      </c>
      <c r="G107" s="31">
        <f t="shared" si="18"/>
        <v>1889956.1</v>
      </c>
      <c r="H107" s="5">
        <v>301782</v>
      </c>
      <c r="I107" s="9">
        <v>137855.00999999998</v>
      </c>
      <c r="J107" s="9">
        <v>953075.01</v>
      </c>
      <c r="K107" s="31">
        <f t="shared" si="19"/>
        <v>1392712.02</v>
      </c>
      <c r="L107" s="7">
        <v>880054.68</v>
      </c>
      <c r="M107" s="7">
        <v>68704.680000000008</v>
      </c>
      <c r="N107" s="7">
        <v>145642.96</v>
      </c>
      <c r="O107" s="9">
        <v>610035</v>
      </c>
      <c r="P107" s="9">
        <v>0</v>
      </c>
      <c r="Q107" s="9">
        <v>103021.35999999999</v>
      </c>
      <c r="R107" s="32">
        <f t="shared" si="20"/>
        <v>1704437.32</v>
      </c>
      <c r="S107" s="14">
        <f t="shared" si="21"/>
        <v>1593111.04</v>
      </c>
      <c r="T107" s="8">
        <v>838532.67999999993</v>
      </c>
      <c r="U107" s="7">
        <v>68704.559999999983</v>
      </c>
      <c r="V107" s="9">
        <v>154800</v>
      </c>
      <c r="W107" s="9">
        <v>525892.4</v>
      </c>
      <c r="X107" s="9">
        <v>0</v>
      </c>
      <c r="Y107" s="9">
        <v>34675.360000000001</v>
      </c>
      <c r="Z107" s="31">
        <f t="shared" si="22"/>
        <v>1587929.6399999997</v>
      </c>
      <c r="AA107" s="15">
        <f t="shared" si="23"/>
        <v>1399100.4400000002</v>
      </c>
      <c r="AB107" s="13">
        <v>885860.8600000001</v>
      </c>
      <c r="AC107" s="13">
        <v>69042.809999999983</v>
      </c>
      <c r="AD107" s="13">
        <v>116177.48</v>
      </c>
      <c r="AE107" s="13">
        <v>689662.5</v>
      </c>
      <c r="AF107" s="13">
        <v>0</v>
      </c>
      <c r="AG107" s="13">
        <v>107212.00000000001</v>
      </c>
      <c r="AH107" s="31">
        <f t="shared" si="24"/>
        <v>1760743.6500000001</v>
      </c>
      <c r="AI107" s="15">
        <f t="shared" si="25"/>
        <v>1682735.36</v>
      </c>
      <c r="AJ107" s="9">
        <f t="shared" si="15"/>
        <v>-497244.08000000007</v>
      </c>
      <c r="AK107" s="13">
        <f t="shared" si="16"/>
        <v>311725.30000000005</v>
      </c>
      <c r="AL107" s="13">
        <f t="shared" si="17"/>
        <v>200399.02000000002</v>
      </c>
      <c r="AM107" s="9">
        <f t="shared" si="26"/>
        <v>-116507.6800000004</v>
      </c>
      <c r="AN107" s="9">
        <f t="shared" si="27"/>
        <v>-194010.59999999986</v>
      </c>
      <c r="AO107" s="9">
        <f t="shared" si="28"/>
        <v>172814.01000000047</v>
      </c>
      <c r="AP107" s="9">
        <f t="shared" si="29"/>
        <v>283634.91999999993</v>
      </c>
    </row>
    <row r="108" spans="1:42" x14ac:dyDescent="0.25">
      <c r="A108" s="3">
        <v>310270</v>
      </c>
      <c r="B108" s="3" t="s">
        <v>123</v>
      </c>
      <c r="C108" s="28" t="s">
        <v>19</v>
      </c>
      <c r="D108" s="5">
        <v>264460</v>
      </c>
      <c r="E108" s="9">
        <v>359168.75</v>
      </c>
      <c r="F108" s="9">
        <v>1572610.75</v>
      </c>
      <c r="G108" s="31">
        <f t="shared" si="18"/>
        <v>2196239.5</v>
      </c>
      <c r="H108" s="5">
        <v>264460</v>
      </c>
      <c r="I108" s="9">
        <v>160618.43999999997</v>
      </c>
      <c r="J108" s="9">
        <v>1294572.44</v>
      </c>
      <c r="K108" s="31">
        <f t="shared" si="19"/>
        <v>1719650.88</v>
      </c>
      <c r="L108" s="7">
        <v>794989.19999999984</v>
      </c>
      <c r="M108" s="7">
        <v>56001.359999999993</v>
      </c>
      <c r="N108" s="7">
        <v>184039.15999999997</v>
      </c>
      <c r="O108" s="9">
        <v>1236382</v>
      </c>
      <c r="P108" s="9">
        <v>0</v>
      </c>
      <c r="Q108" s="9">
        <v>134532.79999999999</v>
      </c>
      <c r="R108" s="32">
        <f t="shared" si="20"/>
        <v>2271411.7199999997</v>
      </c>
      <c r="S108" s="14">
        <f t="shared" si="21"/>
        <v>2165903.9999999995</v>
      </c>
      <c r="T108" s="8">
        <v>841641.84</v>
      </c>
      <c r="U108" s="7">
        <v>56001.359999999993</v>
      </c>
      <c r="V108" s="9">
        <v>193500</v>
      </c>
      <c r="W108" s="9">
        <v>790812.4</v>
      </c>
      <c r="X108" s="9">
        <v>0</v>
      </c>
      <c r="Y108" s="9">
        <v>85591.599999999991</v>
      </c>
      <c r="Z108" s="31">
        <f t="shared" si="22"/>
        <v>1881955.6</v>
      </c>
      <c r="AA108" s="15">
        <f t="shared" si="23"/>
        <v>1718045.84</v>
      </c>
      <c r="AB108" s="13">
        <v>929814.52</v>
      </c>
      <c r="AC108" s="13">
        <v>56317.720000000008</v>
      </c>
      <c r="AD108" s="13">
        <v>168890</v>
      </c>
      <c r="AE108" s="13">
        <v>797818.5</v>
      </c>
      <c r="AF108" s="13">
        <v>0</v>
      </c>
      <c r="AG108" s="13">
        <v>160456.70000000001</v>
      </c>
      <c r="AH108" s="31">
        <f t="shared" si="24"/>
        <v>1952840.74</v>
      </c>
      <c r="AI108" s="15">
        <f t="shared" si="25"/>
        <v>1888089.72</v>
      </c>
      <c r="AJ108" s="9">
        <f t="shared" si="15"/>
        <v>-476588.62000000011</v>
      </c>
      <c r="AK108" s="13">
        <f t="shared" si="16"/>
        <v>551760.83999999985</v>
      </c>
      <c r="AL108" s="13">
        <f t="shared" si="17"/>
        <v>446253.11999999965</v>
      </c>
      <c r="AM108" s="9">
        <f t="shared" si="26"/>
        <v>-389456.11999999965</v>
      </c>
      <c r="AN108" s="9">
        <f t="shared" si="27"/>
        <v>-447858.15999999945</v>
      </c>
      <c r="AO108" s="9">
        <f t="shared" si="28"/>
        <v>70885.139999999898</v>
      </c>
      <c r="AP108" s="9">
        <f t="shared" si="29"/>
        <v>170043.87999999989</v>
      </c>
    </row>
    <row r="109" spans="1:42" x14ac:dyDescent="0.25">
      <c r="A109" s="3">
        <v>310980</v>
      </c>
      <c r="B109" s="3" t="s">
        <v>124</v>
      </c>
      <c r="C109" s="28" t="s">
        <v>4</v>
      </c>
      <c r="D109" s="5">
        <v>74928</v>
      </c>
      <c r="E109" s="9">
        <v>68123.95</v>
      </c>
      <c r="F109" s="9">
        <v>413065.95</v>
      </c>
      <c r="G109" s="31">
        <f t="shared" si="18"/>
        <v>556117.9</v>
      </c>
      <c r="H109" s="5">
        <v>74928</v>
      </c>
      <c r="I109" s="9">
        <v>86036.999999999971</v>
      </c>
      <c r="J109" s="9">
        <v>400857</v>
      </c>
      <c r="K109" s="31">
        <f t="shared" si="19"/>
        <v>561822</v>
      </c>
      <c r="L109" s="7">
        <v>0</v>
      </c>
      <c r="M109" s="7">
        <v>371954.75999999995</v>
      </c>
      <c r="N109" s="7">
        <v>0</v>
      </c>
      <c r="O109" s="9">
        <v>212754</v>
      </c>
      <c r="P109" s="9">
        <v>371954.75999999995</v>
      </c>
      <c r="Q109" s="9">
        <v>0</v>
      </c>
      <c r="R109" s="32">
        <f t="shared" si="20"/>
        <v>956663.52</v>
      </c>
      <c r="S109" s="14">
        <f t="shared" si="21"/>
        <v>212754</v>
      </c>
      <c r="T109" s="8">
        <v>216636.36000000002</v>
      </c>
      <c r="U109" s="7">
        <v>16017.480000000003</v>
      </c>
      <c r="V109" s="9">
        <v>38700</v>
      </c>
      <c r="W109" s="9">
        <v>184432.4</v>
      </c>
      <c r="X109" s="9">
        <v>20053.440000000002</v>
      </c>
      <c r="Y109" s="9">
        <v>17414.999999999996</v>
      </c>
      <c r="Z109" s="31">
        <f t="shared" si="22"/>
        <v>475839.68</v>
      </c>
      <c r="AA109" s="15">
        <f t="shared" si="23"/>
        <v>418483.76</v>
      </c>
      <c r="AB109" s="13">
        <v>207128.37</v>
      </c>
      <c r="AC109" s="13">
        <v>16170.160000000002</v>
      </c>
      <c r="AD109" s="13">
        <v>34635.870000000003</v>
      </c>
      <c r="AE109" s="13">
        <v>257550.5</v>
      </c>
      <c r="AF109" s="13">
        <v>12938.150000000001</v>
      </c>
      <c r="AG109" s="13">
        <v>33274.920000000006</v>
      </c>
      <c r="AH109" s="31">
        <f t="shared" si="24"/>
        <v>528423.05000000005</v>
      </c>
      <c r="AI109" s="15">
        <f t="shared" si="25"/>
        <v>497953.79</v>
      </c>
      <c r="AJ109" s="9">
        <f t="shared" si="15"/>
        <v>5704.0999999999767</v>
      </c>
      <c r="AK109" s="13">
        <f t="shared" si="16"/>
        <v>394841.52</v>
      </c>
      <c r="AL109" s="13">
        <f t="shared" si="17"/>
        <v>-349068</v>
      </c>
      <c r="AM109" s="9">
        <f t="shared" si="26"/>
        <v>-480823.84</v>
      </c>
      <c r="AN109" s="9">
        <f t="shared" si="27"/>
        <v>205729.76</v>
      </c>
      <c r="AO109" s="9">
        <f t="shared" si="28"/>
        <v>52583.370000000054</v>
      </c>
      <c r="AP109" s="9">
        <f t="shared" si="29"/>
        <v>79470.02999999997</v>
      </c>
    </row>
    <row r="110" spans="1:42" x14ac:dyDescent="0.25">
      <c r="A110" s="3">
        <v>310990</v>
      </c>
      <c r="B110" s="3" t="s">
        <v>125</v>
      </c>
      <c r="C110" s="28" t="s">
        <v>6</v>
      </c>
      <c r="D110" s="5">
        <v>293462</v>
      </c>
      <c r="E110" s="9">
        <v>157740.09999999995</v>
      </c>
      <c r="F110" s="9">
        <v>908178.1</v>
      </c>
      <c r="G110" s="31">
        <f t="shared" si="18"/>
        <v>1359380.2</v>
      </c>
      <c r="H110" s="5">
        <v>293462</v>
      </c>
      <c r="I110" s="9">
        <v>112777.2</v>
      </c>
      <c r="J110" s="9">
        <v>935957.2</v>
      </c>
      <c r="K110" s="31">
        <f t="shared" si="19"/>
        <v>1342196.4</v>
      </c>
      <c r="L110" s="7">
        <v>643445.75999999989</v>
      </c>
      <c r="M110" s="7">
        <v>69162.84</v>
      </c>
      <c r="N110" s="7">
        <v>137458.66999999998</v>
      </c>
      <c r="O110" s="9">
        <v>593339</v>
      </c>
      <c r="P110" s="9">
        <v>0</v>
      </c>
      <c r="Q110" s="9">
        <v>99568.12</v>
      </c>
      <c r="R110" s="32">
        <f t="shared" si="20"/>
        <v>1443406.2699999998</v>
      </c>
      <c r="S110" s="14">
        <f t="shared" si="21"/>
        <v>1336352.8799999999</v>
      </c>
      <c r="T110" s="8">
        <v>632320.6399999999</v>
      </c>
      <c r="U110" s="7">
        <v>69162.719999999987</v>
      </c>
      <c r="V110" s="9">
        <v>116100</v>
      </c>
      <c r="W110" s="9">
        <v>574912.4</v>
      </c>
      <c r="X110" s="9">
        <v>0</v>
      </c>
      <c r="Y110" s="9">
        <v>45356.399999999994</v>
      </c>
      <c r="Z110" s="31">
        <f t="shared" si="22"/>
        <v>1392495.7599999998</v>
      </c>
      <c r="AA110" s="15">
        <f t="shared" si="23"/>
        <v>1252589.44</v>
      </c>
      <c r="AB110" s="13">
        <v>631446.50000000012</v>
      </c>
      <c r="AC110" s="13">
        <v>70499.110000000015</v>
      </c>
      <c r="AD110" s="13">
        <v>106902.93</v>
      </c>
      <c r="AE110" s="13">
        <v>736846.5</v>
      </c>
      <c r="AF110" s="13">
        <v>0</v>
      </c>
      <c r="AG110" s="13">
        <v>101504.31</v>
      </c>
      <c r="AH110" s="31">
        <f t="shared" si="24"/>
        <v>1545695.04</v>
      </c>
      <c r="AI110" s="15">
        <f t="shared" si="25"/>
        <v>1469797.31</v>
      </c>
      <c r="AJ110" s="9">
        <f t="shared" si="15"/>
        <v>-17183.800000000047</v>
      </c>
      <c r="AK110" s="13">
        <f t="shared" si="16"/>
        <v>101209.86999999988</v>
      </c>
      <c r="AL110" s="13">
        <f t="shared" si="17"/>
        <v>-5843.5200000000186</v>
      </c>
      <c r="AM110" s="9">
        <f t="shared" si="26"/>
        <v>-50910.510000000009</v>
      </c>
      <c r="AN110" s="9">
        <f t="shared" si="27"/>
        <v>-83763.439999999944</v>
      </c>
      <c r="AO110" s="9">
        <f t="shared" si="28"/>
        <v>153199.28000000026</v>
      </c>
      <c r="AP110" s="9">
        <f t="shared" si="29"/>
        <v>217207.87000000011</v>
      </c>
    </row>
    <row r="111" spans="1:42" x14ac:dyDescent="0.25">
      <c r="A111" s="3">
        <v>311000</v>
      </c>
      <c r="B111" s="3" t="s">
        <v>126</v>
      </c>
      <c r="C111" s="28" t="s">
        <v>6</v>
      </c>
      <c r="D111" s="5">
        <v>1159844</v>
      </c>
      <c r="E111" s="9">
        <v>307119.7</v>
      </c>
      <c r="F111" s="9">
        <v>2568101.7000000002</v>
      </c>
      <c r="G111" s="31">
        <f t="shared" si="18"/>
        <v>4035065.4000000004</v>
      </c>
      <c r="H111" s="5">
        <v>1159844</v>
      </c>
      <c r="I111" s="9">
        <v>178953.93</v>
      </c>
      <c r="J111" s="9">
        <v>2073757.54</v>
      </c>
      <c r="K111" s="31">
        <f t="shared" si="19"/>
        <v>3412555.4699999997</v>
      </c>
      <c r="L111" s="7">
        <v>2265202.7999999993</v>
      </c>
      <c r="M111" s="7">
        <v>266072.15999999997</v>
      </c>
      <c r="N111" s="7">
        <v>292549.58</v>
      </c>
      <c r="O111" s="9">
        <v>1712834</v>
      </c>
      <c r="P111" s="9">
        <v>0</v>
      </c>
      <c r="Q111" s="9">
        <v>164312.95999999999</v>
      </c>
      <c r="R111" s="32">
        <f t="shared" si="20"/>
        <v>4536658.5399999991</v>
      </c>
      <c r="S111" s="14">
        <f t="shared" si="21"/>
        <v>4142349.7599999993</v>
      </c>
      <c r="T111" s="8">
        <v>2192413.9199999995</v>
      </c>
      <c r="U111" s="7">
        <v>266072.03999999992</v>
      </c>
      <c r="V111" s="9">
        <v>387000</v>
      </c>
      <c r="W111" s="9">
        <v>1092425.3999999999</v>
      </c>
      <c r="X111" s="9">
        <v>0</v>
      </c>
      <c r="Y111" s="9">
        <v>122292.40000000001</v>
      </c>
      <c r="Z111" s="31">
        <f t="shared" si="22"/>
        <v>3937911.3599999994</v>
      </c>
      <c r="AA111" s="15">
        <f t="shared" si="23"/>
        <v>3407131.7199999993</v>
      </c>
      <c r="AB111" s="13">
        <v>2162865.0399999996</v>
      </c>
      <c r="AC111" s="13">
        <v>269595.45</v>
      </c>
      <c r="AD111" s="13">
        <v>279953.89999999997</v>
      </c>
      <c r="AE111" s="13">
        <v>1228632.76</v>
      </c>
      <c r="AF111" s="13">
        <v>0</v>
      </c>
      <c r="AG111" s="13">
        <v>252926.89999999997</v>
      </c>
      <c r="AH111" s="31">
        <f t="shared" si="24"/>
        <v>3941047.1499999994</v>
      </c>
      <c r="AI111" s="15">
        <f t="shared" si="25"/>
        <v>3644424.6999999997</v>
      </c>
      <c r="AJ111" s="9">
        <f t="shared" si="15"/>
        <v>-622509.93000000063</v>
      </c>
      <c r="AK111" s="13">
        <f t="shared" si="16"/>
        <v>1124103.0699999994</v>
      </c>
      <c r="AL111" s="13">
        <f t="shared" si="17"/>
        <v>729794.28999999957</v>
      </c>
      <c r="AM111" s="9">
        <f t="shared" si="26"/>
        <v>-598747.1799999997</v>
      </c>
      <c r="AN111" s="9">
        <f t="shared" si="27"/>
        <v>-735218.04</v>
      </c>
      <c r="AO111" s="9">
        <f t="shared" si="28"/>
        <v>3135.7900000000373</v>
      </c>
      <c r="AP111" s="9">
        <f t="shared" si="29"/>
        <v>237292.98000000045</v>
      </c>
    </row>
    <row r="112" spans="1:42" x14ac:dyDescent="0.25">
      <c r="A112" s="3">
        <v>311010</v>
      </c>
      <c r="B112" s="3" t="s">
        <v>127</v>
      </c>
      <c r="C112" s="28" t="s">
        <v>27</v>
      </c>
      <c r="D112" s="5">
        <v>151144</v>
      </c>
      <c r="E112" s="9">
        <v>178609.53000000003</v>
      </c>
      <c r="F112" s="9">
        <v>879621.53</v>
      </c>
      <c r="G112" s="31">
        <f t="shared" si="18"/>
        <v>1209375.06</v>
      </c>
      <c r="H112" s="5">
        <v>151144</v>
      </c>
      <c r="I112" s="9">
        <v>227725.56000000006</v>
      </c>
      <c r="J112" s="9">
        <v>838185.56</v>
      </c>
      <c r="K112" s="31">
        <f t="shared" si="19"/>
        <v>1217055.1200000001</v>
      </c>
      <c r="L112" s="7">
        <v>0</v>
      </c>
      <c r="M112" s="7">
        <v>761982.7200000002</v>
      </c>
      <c r="N112" s="7">
        <v>0</v>
      </c>
      <c r="O112" s="9">
        <v>619733</v>
      </c>
      <c r="P112" s="9">
        <v>761982.7200000002</v>
      </c>
      <c r="Q112" s="9">
        <v>0</v>
      </c>
      <c r="R112" s="32">
        <f t="shared" si="20"/>
        <v>2143698.4400000004</v>
      </c>
      <c r="S112" s="14">
        <f t="shared" si="21"/>
        <v>619733</v>
      </c>
      <c r="T112" s="8">
        <v>491898.19999999995</v>
      </c>
      <c r="U112" s="7">
        <v>32701.199999999993</v>
      </c>
      <c r="V112" s="9">
        <v>116100</v>
      </c>
      <c r="W112" s="9">
        <v>336622</v>
      </c>
      <c r="X112" s="9">
        <v>5495.3200000000006</v>
      </c>
      <c r="Y112" s="9">
        <v>28686.420000000006</v>
      </c>
      <c r="Z112" s="31">
        <f t="shared" si="22"/>
        <v>982816.71999999986</v>
      </c>
      <c r="AA112" s="15">
        <f t="shared" si="23"/>
        <v>857206.62</v>
      </c>
      <c r="AB112" s="13">
        <v>563295.8899999999</v>
      </c>
      <c r="AC112" s="13">
        <v>33181.129999999997</v>
      </c>
      <c r="AD112" s="13">
        <v>94989.15</v>
      </c>
      <c r="AE112" s="13">
        <v>425869.5</v>
      </c>
      <c r="AF112" s="13">
        <v>0</v>
      </c>
      <c r="AG112" s="13">
        <v>88874.55</v>
      </c>
      <c r="AH112" s="31">
        <f t="shared" si="24"/>
        <v>1117335.67</v>
      </c>
      <c r="AI112" s="15">
        <f t="shared" si="25"/>
        <v>1078039.94</v>
      </c>
      <c r="AJ112" s="9">
        <f t="shared" si="15"/>
        <v>7680.0600000000559</v>
      </c>
      <c r="AK112" s="13">
        <f t="shared" si="16"/>
        <v>926643.3200000003</v>
      </c>
      <c r="AL112" s="13">
        <f t="shared" si="17"/>
        <v>-597322.12000000011</v>
      </c>
      <c r="AM112" s="9">
        <f t="shared" si="26"/>
        <v>-1160881.7200000007</v>
      </c>
      <c r="AN112" s="9">
        <f t="shared" si="27"/>
        <v>237473.62</v>
      </c>
      <c r="AO112" s="9">
        <f t="shared" si="28"/>
        <v>134518.95000000007</v>
      </c>
      <c r="AP112" s="9">
        <f t="shared" si="29"/>
        <v>220833.31999999995</v>
      </c>
    </row>
    <row r="113" spans="1:42" x14ac:dyDescent="0.25">
      <c r="A113" s="3">
        <v>311020</v>
      </c>
      <c r="B113" s="3" t="s">
        <v>128</v>
      </c>
      <c r="C113" s="28" t="s">
        <v>8</v>
      </c>
      <c r="D113" s="5">
        <v>115192</v>
      </c>
      <c r="E113" s="9">
        <v>99047.85</v>
      </c>
      <c r="F113" s="9">
        <v>759317.85</v>
      </c>
      <c r="G113" s="31">
        <f t="shared" si="18"/>
        <v>973557.7</v>
      </c>
      <c r="H113" s="5">
        <v>115192</v>
      </c>
      <c r="I113" s="9">
        <v>147149.88</v>
      </c>
      <c r="J113" s="9">
        <v>692019.88</v>
      </c>
      <c r="K113" s="31">
        <f t="shared" si="19"/>
        <v>954361.76</v>
      </c>
      <c r="L113" s="7">
        <v>0</v>
      </c>
      <c r="M113" s="7">
        <v>583479.3600000001</v>
      </c>
      <c r="N113" s="7">
        <v>0</v>
      </c>
      <c r="O113" s="9">
        <v>430102</v>
      </c>
      <c r="P113" s="9">
        <v>583479.3600000001</v>
      </c>
      <c r="Q113" s="9">
        <v>0</v>
      </c>
      <c r="R113" s="32">
        <f t="shared" si="20"/>
        <v>1597060.7200000002</v>
      </c>
      <c r="S113" s="14">
        <f t="shared" si="21"/>
        <v>430102</v>
      </c>
      <c r="T113" s="8">
        <v>379730.12000000005</v>
      </c>
      <c r="U113" s="7">
        <v>23722.560000000009</v>
      </c>
      <c r="V113" s="9">
        <v>77400</v>
      </c>
      <c r="W113" s="9">
        <v>530104.4</v>
      </c>
      <c r="X113" s="9">
        <v>544.79999999999995</v>
      </c>
      <c r="Y113" s="9">
        <v>39583.679999999993</v>
      </c>
      <c r="Z113" s="31">
        <f t="shared" si="22"/>
        <v>1011501.8800000001</v>
      </c>
      <c r="AA113" s="15">
        <f t="shared" si="23"/>
        <v>949418.2</v>
      </c>
      <c r="AB113" s="13">
        <v>414450.39</v>
      </c>
      <c r="AC113" s="13">
        <v>23580.880000000001</v>
      </c>
      <c r="AD113" s="13">
        <v>66458.300000000017</v>
      </c>
      <c r="AE113" s="13">
        <v>572396.06000000006</v>
      </c>
      <c r="AF113" s="13">
        <v>0</v>
      </c>
      <c r="AG113" s="13">
        <v>64020.200000000012</v>
      </c>
      <c r="AH113" s="31">
        <f t="shared" si="24"/>
        <v>1076885.6300000001</v>
      </c>
      <c r="AI113" s="15">
        <f t="shared" si="25"/>
        <v>1050866.6500000001</v>
      </c>
      <c r="AJ113" s="9">
        <f t="shared" si="15"/>
        <v>-19195.939999999944</v>
      </c>
      <c r="AK113" s="13">
        <f t="shared" si="16"/>
        <v>642698.9600000002</v>
      </c>
      <c r="AL113" s="13">
        <f t="shared" si="17"/>
        <v>-524259.76</v>
      </c>
      <c r="AM113" s="9">
        <f t="shared" si="26"/>
        <v>-585558.84000000008</v>
      </c>
      <c r="AN113" s="9">
        <f t="shared" si="27"/>
        <v>519316.19999999995</v>
      </c>
      <c r="AO113" s="9">
        <f t="shared" si="28"/>
        <v>65383.75</v>
      </c>
      <c r="AP113" s="9">
        <f t="shared" si="29"/>
        <v>101448.45000000019</v>
      </c>
    </row>
    <row r="114" spans="1:42" x14ac:dyDescent="0.25">
      <c r="A114" s="3">
        <v>311030</v>
      </c>
      <c r="B114" s="3" t="s">
        <v>129</v>
      </c>
      <c r="C114" s="28" t="s">
        <v>23</v>
      </c>
      <c r="D114" s="5">
        <v>404992</v>
      </c>
      <c r="E114" s="9">
        <v>238429.7</v>
      </c>
      <c r="F114" s="9">
        <v>1037629.7</v>
      </c>
      <c r="G114" s="31">
        <f t="shared" si="18"/>
        <v>1681051.4</v>
      </c>
      <c r="H114" s="5">
        <v>404992</v>
      </c>
      <c r="I114" s="9">
        <v>134339.59999999998</v>
      </c>
      <c r="J114" s="9">
        <v>1047529.6</v>
      </c>
      <c r="K114" s="31">
        <f t="shared" si="19"/>
        <v>1586861.2</v>
      </c>
      <c r="L114" s="7">
        <v>1123952.5199999998</v>
      </c>
      <c r="M114" s="7">
        <v>86156.04</v>
      </c>
      <c r="N114" s="7">
        <v>152735.83999999997</v>
      </c>
      <c r="O114" s="9">
        <v>898822</v>
      </c>
      <c r="P114" s="9">
        <v>0</v>
      </c>
      <c r="Q114" s="9">
        <v>91202.839999999982</v>
      </c>
      <c r="R114" s="32">
        <f t="shared" si="20"/>
        <v>2261666.4</v>
      </c>
      <c r="S114" s="14">
        <f t="shared" si="21"/>
        <v>2113977.36</v>
      </c>
      <c r="T114" s="8">
        <v>1054102.4100000001</v>
      </c>
      <c r="U114" s="7">
        <v>86155.920000000027</v>
      </c>
      <c r="V114" s="9">
        <v>193500</v>
      </c>
      <c r="W114" s="9">
        <v>615888.4</v>
      </c>
      <c r="X114" s="9">
        <v>0</v>
      </c>
      <c r="Y114" s="9">
        <v>52374.200000000004</v>
      </c>
      <c r="Z114" s="31">
        <f t="shared" si="22"/>
        <v>1949646.73</v>
      </c>
      <c r="AA114" s="15">
        <f t="shared" si="23"/>
        <v>1722365.01</v>
      </c>
      <c r="AB114" s="13">
        <v>1265373.9099999999</v>
      </c>
      <c r="AC114" s="13">
        <v>86810.529999999984</v>
      </c>
      <c r="AD114" s="13">
        <v>200159.50000000003</v>
      </c>
      <c r="AE114" s="13">
        <v>818710.5</v>
      </c>
      <c r="AF114" s="13">
        <v>0</v>
      </c>
      <c r="AG114" s="13">
        <v>178419.94999999998</v>
      </c>
      <c r="AH114" s="31">
        <f t="shared" si="24"/>
        <v>2371054.44</v>
      </c>
      <c r="AI114" s="15">
        <f t="shared" si="25"/>
        <v>2262504.36</v>
      </c>
      <c r="AJ114" s="9">
        <f t="shared" si="15"/>
        <v>-94190.199999999953</v>
      </c>
      <c r="AK114" s="13">
        <f t="shared" si="16"/>
        <v>674805.2</v>
      </c>
      <c r="AL114" s="13">
        <f t="shared" si="17"/>
        <v>527116.15999999992</v>
      </c>
      <c r="AM114" s="9">
        <f t="shared" si="26"/>
        <v>-312019.66999999993</v>
      </c>
      <c r="AN114" s="9">
        <f t="shared" si="27"/>
        <v>-391612.34999999986</v>
      </c>
      <c r="AO114" s="9">
        <f t="shared" si="28"/>
        <v>421407.70999999996</v>
      </c>
      <c r="AP114" s="9">
        <f t="shared" si="29"/>
        <v>540139.34999999986</v>
      </c>
    </row>
    <row r="115" spans="1:42" x14ac:dyDescent="0.25">
      <c r="A115" s="3">
        <v>311040</v>
      </c>
      <c r="B115" s="3" t="s">
        <v>130</v>
      </c>
      <c r="C115" s="28" t="s">
        <v>17</v>
      </c>
      <c r="D115" s="5">
        <v>86408</v>
      </c>
      <c r="E115" s="9">
        <v>55623.950000000004</v>
      </c>
      <c r="F115" s="9">
        <v>749750.95</v>
      </c>
      <c r="G115" s="31">
        <f t="shared" si="18"/>
        <v>891782.89999999991</v>
      </c>
      <c r="H115" s="5">
        <v>86408</v>
      </c>
      <c r="I115" s="9">
        <v>78860.36</v>
      </c>
      <c r="J115" s="9">
        <v>655320.36</v>
      </c>
      <c r="K115" s="31">
        <f t="shared" si="19"/>
        <v>820588.72</v>
      </c>
      <c r="L115" s="7">
        <v>0</v>
      </c>
      <c r="M115" s="7">
        <v>520097.75999999995</v>
      </c>
      <c r="N115" s="7">
        <v>0</v>
      </c>
      <c r="O115" s="9">
        <v>538707</v>
      </c>
      <c r="P115" s="9">
        <v>520097.75999999995</v>
      </c>
      <c r="Q115" s="9">
        <v>0</v>
      </c>
      <c r="R115" s="32">
        <f t="shared" si="20"/>
        <v>1578902.52</v>
      </c>
      <c r="S115" s="14">
        <f t="shared" si="21"/>
        <v>538707</v>
      </c>
      <c r="T115" s="8">
        <v>260969.39</v>
      </c>
      <c r="U115" s="7">
        <v>17261.04</v>
      </c>
      <c r="V115" s="9">
        <v>77400</v>
      </c>
      <c r="W115" s="9">
        <v>342404.4</v>
      </c>
      <c r="X115" s="9">
        <v>92782.800000000017</v>
      </c>
      <c r="Y115" s="9">
        <v>31018.119999999995</v>
      </c>
      <c r="Z115" s="31">
        <f t="shared" si="22"/>
        <v>790817.63000000012</v>
      </c>
      <c r="AA115" s="15">
        <f t="shared" si="23"/>
        <v>634391.91</v>
      </c>
      <c r="AB115" s="13">
        <v>306674.63999999996</v>
      </c>
      <c r="AC115" s="13">
        <v>16922.79</v>
      </c>
      <c r="AD115" s="13">
        <v>70974.559999999998</v>
      </c>
      <c r="AE115" s="13">
        <v>414208.5</v>
      </c>
      <c r="AF115" s="13">
        <v>3641.07</v>
      </c>
      <c r="AG115" s="13">
        <v>67691.520000000004</v>
      </c>
      <c r="AH115" s="31">
        <f t="shared" si="24"/>
        <v>812421.55999999994</v>
      </c>
      <c r="AI115" s="15">
        <f t="shared" si="25"/>
        <v>788574.65999999992</v>
      </c>
      <c r="AJ115" s="9">
        <f t="shared" si="15"/>
        <v>-71194.179999999935</v>
      </c>
      <c r="AK115" s="13">
        <f t="shared" si="16"/>
        <v>758313.8</v>
      </c>
      <c r="AL115" s="13">
        <f t="shared" si="17"/>
        <v>-281881.71999999997</v>
      </c>
      <c r="AM115" s="9">
        <f t="shared" si="26"/>
        <v>-788084.8899999999</v>
      </c>
      <c r="AN115" s="9">
        <f t="shared" si="27"/>
        <v>95684.910000000033</v>
      </c>
      <c r="AO115" s="9">
        <f t="shared" si="28"/>
        <v>21603.929999999818</v>
      </c>
      <c r="AP115" s="9">
        <f t="shared" si="29"/>
        <v>154182.74999999988</v>
      </c>
    </row>
    <row r="116" spans="1:42" x14ac:dyDescent="0.25">
      <c r="A116" s="3">
        <v>311050</v>
      </c>
      <c r="B116" s="3" t="s">
        <v>131</v>
      </c>
      <c r="C116" s="28" t="s">
        <v>23</v>
      </c>
      <c r="D116" s="5">
        <v>572182</v>
      </c>
      <c r="E116" s="9">
        <v>187680.44999999998</v>
      </c>
      <c r="F116" s="9">
        <v>856400.45</v>
      </c>
      <c r="G116" s="31">
        <f t="shared" si="18"/>
        <v>1616262.9</v>
      </c>
      <c r="H116" s="5">
        <v>572182</v>
      </c>
      <c r="I116" s="9">
        <v>314354.75999999995</v>
      </c>
      <c r="J116" s="9">
        <v>1154534.76</v>
      </c>
      <c r="K116" s="31">
        <f t="shared" si="19"/>
        <v>2041071.52</v>
      </c>
      <c r="L116" s="7">
        <v>1133310.6000000003</v>
      </c>
      <c r="M116" s="7">
        <v>129531.48000000004</v>
      </c>
      <c r="N116" s="7">
        <v>278706.30999999994</v>
      </c>
      <c r="O116" s="9">
        <v>636152</v>
      </c>
      <c r="P116" s="9">
        <v>0</v>
      </c>
      <c r="Q116" s="9">
        <v>214974.99999999997</v>
      </c>
      <c r="R116" s="32">
        <f t="shared" si="20"/>
        <v>2177700.39</v>
      </c>
      <c r="S116" s="14">
        <f t="shared" si="21"/>
        <v>1984437.6000000003</v>
      </c>
      <c r="T116" s="8">
        <v>1057656.5600000003</v>
      </c>
      <c r="U116" s="7">
        <v>129531.48000000004</v>
      </c>
      <c r="V116" s="9">
        <v>193500</v>
      </c>
      <c r="W116" s="9">
        <v>559246.4</v>
      </c>
      <c r="X116" s="9">
        <v>0</v>
      </c>
      <c r="Y116" s="9">
        <v>50632.80000000001</v>
      </c>
      <c r="Z116" s="31">
        <f t="shared" si="22"/>
        <v>1939934.4400000004</v>
      </c>
      <c r="AA116" s="15">
        <f t="shared" si="23"/>
        <v>1667535.7600000005</v>
      </c>
      <c r="AB116" s="13">
        <v>1077825.71</v>
      </c>
      <c r="AC116" s="13">
        <v>129864.23000000004</v>
      </c>
      <c r="AD116" s="13">
        <v>130607.8</v>
      </c>
      <c r="AE116" s="13">
        <v>712882.5</v>
      </c>
      <c r="AF116" s="13">
        <v>0</v>
      </c>
      <c r="AG116" s="13">
        <v>119271.90000000001</v>
      </c>
      <c r="AH116" s="31">
        <f t="shared" si="24"/>
        <v>2051180.24</v>
      </c>
      <c r="AI116" s="15">
        <f t="shared" si="25"/>
        <v>1909980.1099999999</v>
      </c>
      <c r="AJ116" s="9">
        <f t="shared" si="15"/>
        <v>424808.62000000011</v>
      </c>
      <c r="AK116" s="13">
        <f t="shared" si="16"/>
        <v>136628.87000000011</v>
      </c>
      <c r="AL116" s="13">
        <f t="shared" si="17"/>
        <v>-56633.919999999693</v>
      </c>
      <c r="AM116" s="9">
        <f t="shared" si="26"/>
        <v>-237765.94999999972</v>
      </c>
      <c r="AN116" s="9">
        <f t="shared" si="27"/>
        <v>-316901.83999999985</v>
      </c>
      <c r="AO116" s="9">
        <f t="shared" si="28"/>
        <v>111245.79999999958</v>
      </c>
      <c r="AP116" s="9">
        <f t="shared" si="29"/>
        <v>242444.34999999939</v>
      </c>
    </row>
    <row r="117" spans="1:42" x14ac:dyDescent="0.25">
      <c r="A117" s="3">
        <v>311060</v>
      </c>
      <c r="B117" s="3" t="s">
        <v>132</v>
      </c>
      <c r="C117" s="28" t="s">
        <v>23</v>
      </c>
      <c r="D117" s="5">
        <v>752024</v>
      </c>
      <c r="E117" s="9">
        <v>501679.15000000008</v>
      </c>
      <c r="F117" s="9">
        <v>2617975.1500000004</v>
      </c>
      <c r="G117" s="31">
        <f t="shared" si="18"/>
        <v>3871678.3000000007</v>
      </c>
      <c r="H117" s="5">
        <v>752024</v>
      </c>
      <c r="I117" s="9">
        <v>449825.79999999993</v>
      </c>
      <c r="J117" s="9">
        <v>2158115.7999999998</v>
      </c>
      <c r="K117" s="31">
        <f t="shared" si="19"/>
        <v>3359965.5999999996</v>
      </c>
      <c r="L117" s="7">
        <v>2168497.3399999994</v>
      </c>
      <c r="M117" s="7">
        <v>175828.43999999997</v>
      </c>
      <c r="N117" s="7">
        <v>462430.87999999995</v>
      </c>
      <c r="O117" s="9">
        <v>1460641</v>
      </c>
      <c r="P117" s="9">
        <v>0</v>
      </c>
      <c r="Q117" s="9">
        <v>347234.07999999996</v>
      </c>
      <c r="R117" s="32">
        <f t="shared" si="20"/>
        <v>4267397.6599999992</v>
      </c>
      <c r="S117" s="14">
        <f t="shared" si="21"/>
        <v>3976372.4199999995</v>
      </c>
      <c r="T117" s="8">
        <v>2146656.46</v>
      </c>
      <c r="U117" s="7">
        <v>175828.43999999997</v>
      </c>
      <c r="V117" s="9">
        <v>387000</v>
      </c>
      <c r="W117" s="9">
        <v>1045898.4</v>
      </c>
      <c r="X117" s="9">
        <v>0</v>
      </c>
      <c r="Y117" s="9">
        <v>73272.399999999994</v>
      </c>
      <c r="Z117" s="31">
        <f t="shared" si="22"/>
        <v>3755383.3</v>
      </c>
      <c r="AA117" s="15">
        <f t="shared" si="23"/>
        <v>3265827.26</v>
      </c>
      <c r="AB117" s="13">
        <v>2189425.0599999996</v>
      </c>
      <c r="AC117" s="13">
        <v>178648.29</v>
      </c>
      <c r="AD117" s="13">
        <v>260799.40000000002</v>
      </c>
      <c r="AE117" s="13">
        <v>1213706.5</v>
      </c>
      <c r="AF117" s="13">
        <v>0</v>
      </c>
      <c r="AG117" s="13">
        <v>237772.90000000002</v>
      </c>
      <c r="AH117" s="31">
        <f t="shared" si="24"/>
        <v>3842579.2499999995</v>
      </c>
      <c r="AI117" s="15">
        <f t="shared" si="25"/>
        <v>3640904.4599999995</v>
      </c>
      <c r="AJ117" s="9">
        <f t="shared" si="15"/>
        <v>-511712.70000000112</v>
      </c>
      <c r="AK117" s="13">
        <f t="shared" si="16"/>
        <v>907432.05999999959</v>
      </c>
      <c r="AL117" s="13">
        <f t="shared" si="17"/>
        <v>616406.81999999983</v>
      </c>
      <c r="AM117" s="9">
        <f t="shared" si="26"/>
        <v>-512014.3599999994</v>
      </c>
      <c r="AN117" s="9">
        <f t="shared" si="27"/>
        <v>-710545.15999999968</v>
      </c>
      <c r="AO117" s="9">
        <f t="shared" si="28"/>
        <v>87195.949999999721</v>
      </c>
      <c r="AP117" s="9">
        <f t="shared" si="29"/>
        <v>375077.19999999972</v>
      </c>
    </row>
    <row r="118" spans="1:42" x14ac:dyDescent="0.25">
      <c r="A118" s="3">
        <v>311070</v>
      </c>
      <c r="B118" s="3" t="s">
        <v>133</v>
      </c>
      <c r="C118" s="28" t="s">
        <v>23</v>
      </c>
      <c r="D118" s="5">
        <v>353136</v>
      </c>
      <c r="E118" s="9">
        <v>139219.19999999998</v>
      </c>
      <c r="F118" s="9">
        <v>762959.2</v>
      </c>
      <c r="G118" s="31">
        <f t="shared" si="18"/>
        <v>1255314.3999999999</v>
      </c>
      <c r="H118" s="5">
        <v>353136</v>
      </c>
      <c r="I118" s="9">
        <v>199800.55999999997</v>
      </c>
      <c r="J118" s="9">
        <v>1180560.56</v>
      </c>
      <c r="K118" s="31">
        <f t="shared" si="19"/>
        <v>1733497.12</v>
      </c>
      <c r="L118" s="7">
        <v>895475.88</v>
      </c>
      <c r="M118" s="7">
        <v>76243.319999999992</v>
      </c>
      <c r="N118" s="7">
        <v>226225.75999999998</v>
      </c>
      <c r="O118" s="9">
        <v>1383206</v>
      </c>
      <c r="P118" s="9">
        <v>0</v>
      </c>
      <c r="Q118" s="9">
        <v>174213.68</v>
      </c>
      <c r="R118" s="32">
        <f t="shared" si="20"/>
        <v>2581150.96</v>
      </c>
      <c r="S118" s="14">
        <f t="shared" si="21"/>
        <v>2452895.56</v>
      </c>
      <c r="T118" s="8">
        <v>934574.70000000007</v>
      </c>
      <c r="U118" s="7">
        <v>76243.199999999997</v>
      </c>
      <c r="V118" s="9">
        <v>161250</v>
      </c>
      <c r="W118" s="9">
        <v>818231.4</v>
      </c>
      <c r="X118" s="9">
        <v>0</v>
      </c>
      <c r="Y118" s="9">
        <v>28483.360000000001</v>
      </c>
      <c r="Z118" s="31">
        <f t="shared" si="22"/>
        <v>1990299.2999999998</v>
      </c>
      <c r="AA118" s="15">
        <f t="shared" si="23"/>
        <v>1781289.4600000002</v>
      </c>
      <c r="AB118" s="13">
        <v>1107187.53</v>
      </c>
      <c r="AC118" s="13">
        <v>76221.53</v>
      </c>
      <c r="AD118" s="13">
        <v>162607.16</v>
      </c>
      <c r="AE118" s="13">
        <v>1044670.5</v>
      </c>
      <c r="AF118" s="13">
        <v>0</v>
      </c>
      <c r="AG118" s="13">
        <v>136291.16</v>
      </c>
      <c r="AH118" s="31">
        <f t="shared" si="24"/>
        <v>2390686.7199999997</v>
      </c>
      <c r="AI118" s="15">
        <f t="shared" si="25"/>
        <v>2288149.1900000004</v>
      </c>
      <c r="AJ118" s="9">
        <f t="shared" si="15"/>
        <v>478182.7200000002</v>
      </c>
      <c r="AK118" s="13">
        <f t="shared" si="16"/>
        <v>847653.83999999985</v>
      </c>
      <c r="AL118" s="13">
        <f t="shared" si="17"/>
        <v>719398.44</v>
      </c>
      <c r="AM118" s="9">
        <f t="shared" si="26"/>
        <v>-590851.66000000015</v>
      </c>
      <c r="AN118" s="9">
        <f t="shared" si="27"/>
        <v>-671606.09999999986</v>
      </c>
      <c r="AO118" s="9">
        <f t="shared" si="28"/>
        <v>400387.41999999993</v>
      </c>
      <c r="AP118" s="9">
        <f t="shared" si="29"/>
        <v>506859.73000000021</v>
      </c>
    </row>
    <row r="119" spans="1:42" x14ac:dyDescent="0.25">
      <c r="A119" s="3">
        <v>311080</v>
      </c>
      <c r="B119" s="3" t="s">
        <v>134</v>
      </c>
      <c r="C119" s="28" t="s">
        <v>19</v>
      </c>
      <c r="D119" s="5">
        <v>104860</v>
      </c>
      <c r="E119" s="9">
        <v>223847.85000000003</v>
      </c>
      <c r="F119" s="9">
        <v>745615.85000000009</v>
      </c>
      <c r="G119" s="31">
        <f t="shared" si="18"/>
        <v>1074323.7000000002</v>
      </c>
      <c r="H119" s="5">
        <v>104860</v>
      </c>
      <c r="I119" s="9">
        <v>156120.75999999998</v>
      </c>
      <c r="J119" s="9">
        <v>735330.76</v>
      </c>
      <c r="K119" s="31">
        <f t="shared" si="19"/>
        <v>996311.52</v>
      </c>
      <c r="L119" s="7">
        <v>0</v>
      </c>
      <c r="M119" s="7">
        <v>599879.52000000014</v>
      </c>
      <c r="N119" s="7">
        <v>0</v>
      </c>
      <c r="O119" s="9">
        <v>694783</v>
      </c>
      <c r="P119" s="9">
        <v>618943.68000000005</v>
      </c>
      <c r="Q119" s="9">
        <v>0</v>
      </c>
      <c r="R119" s="32">
        <f t="shared" si="20"/>
        <v>1913606.2000000002</v>
      </c>
      <c r="S119" s="14">
        <f t="shared" si="21"/>
        <v>694783</v>
      </c>
      <c r="T119" s="8">
        <v>358522.68</v>
      </c>
      <c r="U119" s="7">
        <v>22139.880000000005</v>
      </c>
      <c r="V119" s="9">
        <v>77400</v>
      </c>
      <c r="W119" s="9">
        <v>370504.4</v>
      </c>
      <c r="X119" s="9">
        <v>79756.680000000008</v>
      </c>
      <c r="Y119" s="9">
        <v>38506.58</v>
      </c>
      <c r="Z119" s="31">
        <f t="shared" si="22"/>
        <v>908323.64</v>
      </c>
      <c r="AA119" s="15">
        <f t="shared" si="23"/>
        <v>767533.66</v>
      </c>
      <c r="AB119" s="13">
        <v>406292.44999999995</v>
      </c>
      <c r="AC119" s="13">
        <v>22238.109999999993</v>
      </c>
      <c r="AD119" s="13">
        <v>69142.740000000005</v>
      </c>
      <c r="AE119" s="13">
        <v>447398.5</v>
      </c>
      <c r="AF119" s="13">
        <v>10622.249999999998</v>
      </c>
      <c r="AG119" s="13">
        <v>67020.700000000012</v>
      </c>
      <c r="AH119" s="31">
        <f t="shared" si="24"/>
        <v>955694.04999999993</v>
      </c>
      <c r="AI119" s="15">
        <f t="shared" si="25"/>
        <v>920711.64999999991</v>
      </c>
      <c r="AJ119" s="9">
        <f t="shared" si="15"/>
        <v>-78012.180000000168</v>
      </c>
      <c r="AK119" s="13">
        <f t="shared" si="16"/>
        <v>917294.68000000017</v>
      </c>
      <c r="AL119" s="13">
        <f t="shared" si="17"/>
        <v>-301528.52</v>
      </c>
      <c r="AM119" s="9">
        <f t="shared" si="26"/>
        <v>-1005282.5600000002</v>
      </c>
      <c r="AN119" s="9">
        <f t="shared" si="27"/>
        <v>72750.660000000033</v>
      </c>
      <c r="AO119" s="9">
        <f t="shared" si="28"/>
        <v>47370.409999999916</v>
      </c>
      <c r="AP119" s="9">
        <f t="shared" si="29"/>
        <v>153177.98999999987</v>
      </c>
    </row>
    <row r="120" spans="1:42" x14ac:dyDescent="0.25">
      <c r="A120" s="3">
        <v>311090</v>
      </c>
      <c r="B120" s="3" t="s">
        <v>135</v>
      </c>
      <c r="C120" s="28" t="s">
        <v>23</v>
      </c>
      <c r="D120" s="5">
        <v>429832</v>
      </c>
      <c r="E120" s="9">
        <v>125095.7</v>
      </c>
      <c r="F120" s="9">
        <v>1517095.7</v>
      </c>
      <c r="G120" s="31">
        <f t="shared" si="18"/>
        <v>2072023.4</v>
      </c>
      <c r="H120" s="5">
        <v>429832</v>
      </c>
      <c r="I120" s="9">
        <v>253674.32</v>
      </c>
      <c r="J120" s="9">
        <v>1480288.32</v>
      </c>
      <c r="K120" s="31">
        <f t="shared" si="19"/>
        <v>2163794.64</v>
      </c>
      <c r="L120" s="7">
        <v>1187802.2400000002</v>
      </c>
      <c r="M120" s="7">
        <v>99156.719999999987</v>
      </c>
      <c r="N120" s="7">
        <v>221937.76</v>
      </c>
      <c r="O120" s="9">
        <v>1315244</v>
      </c>
      <c r="P120" s="9">
        <v>0</v>
      </c>
      <c r="Q120" s="9">
        <v>176400.76</v>
      </c>
      <c r="R120" s="32">
        <f t="shared" si="20"/>
        <v>2824140.72</v>
      </c>
      <c r="S120" s="14">
        <f t="shared" si="21"/>
        <v>2679447</v>
      </c>
      <c r="T120" s="8">
        <v>1223685.5000000002</v>
      </c>
      <c r="U120" s="7">
        <v>99156.719999999987</v>
      </c>
      <c r="V120" s="9">
        <v>211243</v>
      </c>
      <c r="W120" s="9">
        <v>1074667.3999999999</v>
      </c>
      <c r="X120" s="9">
        <v>0</v>
      </c>
      <c r="Y120" s="9">
        <v>90880.6</v>
      </c>
      <c r="Z120" s="31">
        <f t="shared" si="22"/>
        <v>2608752.62</v>
      </c>
      <c r="AA120" s="15">
        <f t="shared" si="23"/>
        <v>2389233.5000000005</v>
      </c>
      <c r="AB120" s="13">
        <v>1416295.76</v>
      </c>
      <c r="AC120" s="13">
        <v>100193.03000000003</v>
      </c>
      <c r="AD120" s="13">
        <v>227984.33</v>
      </c>
      <c r="AE120" s="13">
        <v>1253880.5</v>
      </c>
      <c r="AF120" s="13">
        <v>0</v>
      </c>
      <c r="AG120" s="13">
        <v>207688.85</v>
      </c>
      <c r="AH120" s="31">
        <f t="shared" si="24"/>
        <v>2998353.62</v>
      </c>
      <c r="AI120" s="15">
        <f t="shared" si="25"/>
        <v>2877865.11</v>
      </c>
      <c r="AJ120" s="9">
        <f t="shared" si="15"/>
        <v>91771.240000000224</v>
      </c>
      <c r="AK120" s="13">
        <f t="shared" si="16"/>
        <v>660346.08000000007</v>
      </c>
      <c r="AL120" s="13">
        <f t="shared" si="17"/>
        <v>515652.35999999987</v>
      </c>
      <c r="AM120" s="9">
        <f t="shared" si="26"/>
        <v>-215388.10000000009</v>
      </c>
      <c r="AN120" s="9">
        <f t="shared" si="27"/>
        <v>-290213.49999999953</v>
      </c>
      <c r="AO120" s="9">
        <f t="shared" si="28"/>
        <v>389601</v>
      </c>
      <c r="AP120" s="9">
        <f t="shared" si="29"/>
        <v>488631.6099999994</v>
      </c>
    </row>
    <row r="121" spans="1:42" x14ac:dyDescent="0.25">
      <c r="A121" s="3">
        <v>311100</v>
      </c>
      <c r="B121" s="3" t="s">
        <v>136</v>
      </c>
      <c r="C121" s="28" t="s">
        <v>23</v>
      </c>
      <c r="D121" s="5">
        <v>599676</v>
      </c>
      <c r="E121" s="9">
        <v>41654.799999999996</v>
      </c>
      <c r="F121" s="9">
        <v>858866.8</v>
      </c>
      <c r="G121" s="31">
        <f t="shared" si="18"/>
        <v>1500197.6</v>
      </c>
      <c r="H121" s="5">
        <v>599676</v>
      </c>
      <c r="I121" s="9">
        <v>21723.919999999995</v>
      </c>
      <c r="J121" s="9">
        <v>989663.92</v>
      </c>
      <c r="K121" s="31">
        <f t="shared" si="19"/>
        <v>1611063.84</v>
      </c>
      <c r="L121" s="7">
        <v>984278.28</v>
      </c>
      <c r="M121" s="7">
        <v>125277.24000000003</v>
      </c>
      <c r="N121" s="7">
        <v>80496.479999999996</v>
      </c>
      <c r="O121" s="9">
        <v>733307</v>
      </c>
      <c r="P121" s="9">
        <v>0</v>
      </c>
      <c r="Q121" s="9">
        <v>32315.079999999998</v>
      </c>
      <c r="R121" s="32">
        <f t="shared" si="20"/>
        <v>1923359</v>
      </c>
      <c r="S121" s="14">
        <f t="shared" si="21"/>
        <v>1749900.36</v>
      </c>
      <c r="T121" s="8">
        <v>1173234.1299999999</v>
      </c>
      <c r="U121" s="7">
        <v>125277.24000000003</v>
      </c>
      <c r="V121" s="9">
        <v>200756.25</v>
      </c>
      <c r="W121" s="9">
        <v>673658.4</v>
      </c>
      <c r="X121" s="9">
        <v>0</v>
      </c>
      <c r="Y121" s="9">
        <v>99523.799999999988</v>
      </c>
      <c r="Z121" s="31">
        <f t="shared" si="22"/>
        <v>2172926.02</v>
      </c>
      <c r="AA121" s="15">
        <f t="shared" si="23"/>
        <v>1946416.3299999998</v>
      </c>
      <c r="AB121" s="13">
        <v>1410611.8000000003</v>
      </c>
      <c r="AC121" s="13">
        <v>125260.84999999999</v>
      </c>
      <c r="AD121" s="13">
        <v>223900.22999999998</v>
      </c>
      <c r="AE121" s="13">
        <v>896046.5</v>
      </c>
      <c r="AF121" s="13">
        <v>0</v>
      </c>
      <c r="AG121" s="13">
        <v>196890.83</v>
      </c>
      <c r="AH121" s="31">
        <f t="shared" si="24"/>
        <v>2655819.3800000004</v>
      </c>
      <c r="AI121" s="15">
        <f t="shared" si="25"/>
        <v>2503549.1300000004</v>
      </c>
      <c r="AJ121" s="9">
        <f t="shared" si="15"/>
        <v>110866.23999999999</v>
      </c>
      <c r="AK121" s="13">
        <f t="shared" si="16"/>
        <v>312295.15999999992</v>
      </c>
      <c r="AL121" s="13">
        <f t="shared" si="17"/>
        <v>138836.52000000002</v>
      </c>
      <c r="AM121" s="9">
        <f t="shared" si="26"/>
        <v>249567.02000000002</v>
      </c>
      <c r="AN121" s="9">
        <f t="shared" si="27"/>
        <v>196515.96999999974</v>
      </c>
      <c r="AO121" s="9">
        <f t="shared" si="28"/>
        <v>482893.36000000034</v>
      </c>
      <c r="AP121" s="9">
        <f t="shared" si="29"/>
        <v>557132.80000000051</v>
      </c>
    </row>
    <row r="122" spans="1:42" x14ac:dyDescent="0.25">
      <c r="A122" s="3">
        <v>311110</v>
      </c>
      <c r="B122" s="3" t="s">
        <v>137</v>
      </c>
      <c r="C122" s="28" t="s">
        <v>4</v>
      </c>
      <c r="D122" s="5">
        <v>561456</v>
      </c>
      <c r="E122" s="9">
        <v>117640.10000000002</v>
      </c>
      <c r="F122" s="9">
        <v>1388778.1</v>
      </c>
      <c r="G122" s="31">
        <f t="shared" si="18"/>
        <v>2067874.2000000002</v>
      </c>
      <c r="H122" s="5">
        <v>561456</v>
      </c>
      <c r="I122" s="9">
        <v>64214.400000000009</v>
      </c>
      <c r="J122" s="9">
        <v>1047644.4</v>
      </c>
      <c r="K122" s="31">
        <f t="shared" si="19"/>
        <v>1673314.8</v>
      </c>
      <c r="L122" s="7">
        <v>1076075.5099999998</v>
      </c>
      <c r="M122" s="7">
        <v>117482.75999999997</v>
      </c>
      <c r="N122" s="7">
        <v>120567.05</v>
      </c>
      <c r="O122" s="9">
        <v>520952</v>
      </c>
      <c r="P122" s="9">
        <v>0</v>
      </c>
      <c r="Q122" s="9">
        <v>56952.92</v>
      </c>
      <c r="R122" s="32">
        <f t="shared" si="20"/>
        <v>1835077.3199999998</v>
      </c>
      <c r="S122" s="14">
        <f t="shared" si="21"/>
        <v>1653980.4299999997</v>
      </c>
      <c r="T122" s="8">
        <v>1303039.2600000002</v>
      </c>
      <c r="U122" s="7">
        <v>117482.64</v>
      </c>
      <c r="V122" s="9">
        <v>216075</v>
      </c>
      <c r="W122" s="9">
        <v>827961.4</v>
      </c>
      <c r="X122" s="9">
        <v>0</v>
      </c>
      <c r="Y122" s="9">
        <v>55031.479999999996</v>
      </c>
      <c r="Z122" s="31">
        <f t="shared" si="22"/>
        <v>2464558.3000000003</v>
      </c>
      <c r="AA122" s="15">
        <f t="shared" si="23"/>
        <v>2186032.14</v>
      </c>
      <c r="AB122" s="13">
        <v>1332868.5900000001</v>
      </c>
      <c r="AC122" s="13">
        <v>117559.08999999998</v>
      </c>
      <c r="AD122" s="13">
        <v>184440.42000000004</v>
      </c>
      <c r="AE122" s="13">
        <v>1135448</v>
      </c>
      <c r="AF122" s="13">
        <v>0</v>
      </c>
      <c r="AG122" s="13">
        <v>169927.98000000004</v>
      </c>
      <c r="AH122" s="31">
        <f t="shared" si="24"/>
        <v>2770316.1</v>
      </c>
      <c r="AI122" s="15">
        <f t="shared" si="25"/>
        <v>2638244.5699999998</v>
      </c>
      <c r="AJ122" s="9">
        <f t="shared" si="15"/>
        <v>-394559.40000000014</v>
      </c>
      <c r="AK122" s="13">
        <f t="shared" si="16"/>
        <v>161762.51999999979</v>
      </c>
      <c r="AL122" s="13">
        <f t="shared" si="17"/>
        <v>-19334.370000000345</v>
      </c>
      <c r="AM122" s="9">
        <f t="shared" si="26"/>
        <v>629480.98000000045</v>
      </c>
      <c r="AN122" s="9">
        <f t="shared" si="27"/>
        <v>532051.71000000043</v>
      </c>
      <c r="AO122" s="9">
        <f t="shared" si="28"/>
        <v>305757.79999999981</v>
      </c>
      <c r="AP122" s="9">
        <f t="shared" si="29"/>
        <v>452212.4299999997</v>
      </c>
    </row>
    <row r="123" spans="1:42" x14ac:dyDescent="0.25">
      <c r="A123" s="3">
        <v>311115</v>
      </c>
      <c r="B123" s="3" t="s">
        <v>138</v>
      </c>
      <c r="C123" s="28" t="s">
        <v>86</v>
      </c>
      <c r="D123" s="5">
        <v>107884</v>
      </c>
      <c r="E123" s="9">
        <v>257066.15000000005</v>
      </c>
      <c r="F123" s="9">
        <v>803614.15</v>
      </c>
      <c r="G123" s="31">
        <f t="shared" si="18"/>
        <v>1168564.3</v>
      </c>
      <c r="H123" s="5">
        <v>107884</v>
      </c>
      <c r="I123" s="9">
        <v>174113.72000000003</v>
      </c>
      <c r="J123" s="9">
        <v>796573.72</v>
      </c>
      <c r="K123" s="31">
        <f t="shared" si="19"/>
        <v>1078571.44</v>
      </c>
      <c r="L123" s="7">
        <v>0</v>
      </c>
      <c r="M123" s="7">
        <v>713922.7200000002</v>
      </c>
      <c r="N123" s="7">
        <v>0</v>
      </c>
      <c r="O123" s="9">
        <v>472752</v>
      </c>
      <c r="P123" s="9">
        <v>713922.7200000002</v>
      </c>
      <c r="Q123" s="9">
        <v>0</v>
      </c>
      <c r="R123" s="32">
        <f t="shared" si="20"/>
        <v>1900597.4400000004</v>
      </c>
      <c r="S123" s="14">
        <f t="shared" si="21"/>
        <v>472752</v>
      </c>
      <c r="T123" s="8">
        <v>345390.68</v>
      </c>
      <c r="U123" s="7">
        <v>22711.079999999998</v>
      </c>
      <c r="V123" s="9">
        <v>77400</v>
      </c>
      <c r="W123" s="9">
        <v>313354.40000000002</v>
      </c>
      <c r="X123" s="9">
        <v>114682.63999999998</v>
      </c>
      <c r="Y123" s="9">
        <v>25896.819999999996</v>
      </c>
      <c r="Z123" s="31">
        <f t="shared" si="22"/>
        <v>873538.8</v>
      </c>
      <c r="AA123" s="15">
        <f t="shared" si="23"/>
        <v>684641.9</v>
      </c>
      <c r="AB123" s="13">
        <v>402384.68000000005</v>
      </c>
      <c r="AC123" s="13">
        <v>22782.030000000006</v>
      </c>
      <c r="AD123" s="13">
        <v>71856.88</v>
      </c>
      <c r="AE123" s="13">
        <v>363677.6</v>
      </c>
      <c r="AF123" s="13">
        <v>25666.639999999999</v>
      </c>
      <c r="AG123" s="13">
        <v>68812.479999999996</v>
      </c>
      <c r="AH123" s="31">
        <f t="shared" si="24"/>
        <v>886367.83000000007</v>
      </c>
      <c r="AI123" s="15">
        <f t="shared" si="25"/>
        <v>834874.76</v>
      </c>
      <c r="AJ123" s="9">
        <f t="shared" si="15"/>
        <v>-89992.860000000102</v>
      </c>
      <c r="AK123" s="13">
        <f t="shared" si="16"/>
        <v>822026.00000000047</v>
      </c>
      <c r="AL123" s="13">
        <f t="shared" si="17"/>
        <v>-605819.43999999994</v>
      </c>
      <c r="AM123" s="9">
        <f t="shared" si="26"/>
        <v>-1027058.6400000004</v>
      </c>
      <c r="AN123" s="9">
        <f t="shared" si="27"/>
        <v>211889.90000000002</v>
      </c>
      <c r="AO123" s="9">
        <f t="shared" si="28"/>
        <v>12829.030000000028</v>
      </c>
      <c r="AP123" s="9">
        <f t="shared" si="29"/>
        <v>150232.85999999999</v>
      </c>
    </row>
    <row r="124" spans="1:42" x14ac:dyDescent="0.25">
      <c r="A124" s="3">
        <v>311120</v>
      </c>
      <c r="B124" s="3" t="s">
        <v>139</v>
      </c>
      <c r="C124" s="28" t="s">
        <v>17</v>
      </c>
      <c r="D124" s="5">
        <v>1411072</v>
      </c>
      <c r="E124" s="9">
        <v>1650299.71</v>
      </c>
      <c r="F124" s="9">
        <v>6500449.71</v>
      </c>
      <c r="G124" s="31">
        <f t="shared" si="18"/>
        <v>9561821.4199999999</v>
      </c>
      <c r="H124" s="5">
        <v>1411072</v>
      </c>
      <c r="I124" s="9">
        <v>2076386.1900000002</v>
      </c>
      <c r="J124" s="9">
        <v>6426593.9600000009</v>
      </c>
      <c r="K124" s="31">
        <f t="shared" si="19"/>
        <v>9914052.1500000022</v>
      </c>
      <c r="L124" s="7">
        <v>0</v>
      </c>
      <c r="M124" s="7">
        <v>5864368.3200000003</v>
      </c>
      <c r="N124" s="7">
        <v>0</v>
      </c>
      <c r="O124" s="9">
        <v>4731846.5</v>
      </c>
      <c r="P124" s="9">
        <v>5864368.3200000003</v>
      </c>
      <c r="Q124" s="9">
        <v>0</v>
      </c>
      <c r="R124" s="32">
        <f t="shared" si="20"/>
        <v>16460583.140000001</v>
      </c>
      <c r="S124" s="14">
        <f t="shared" si="21"/>
        <v>4731846.5</v>
      </c>
      <c r="T124" s="8">
        <v>3116296.080000001</v>
      </c>
      <c r="U124" s="7">
        <v>321472.44</v>
      </c>
      <c r="V124" s="9">
        <v>619200</v>
      </c>
      <c r="W124" s="9">
        <v>3656982.52</v>
      </c>
      <c r="X124" s="9">
        <v>369768.19999999995</v>
      </c>
      <c r="Y124" s="9">
        <v>347371.52000000002</v>
      </c>
      <c r="Z124" s="31">
        <f t="shared" si="22"/>
        <v>8083719.2400000012</v>
      </c>
      <c r="AA124" s="15">
        <f t="shared" si="23"/>
        <v>7120650.120000001</v>
      </c>
      <c r="AB124" s="13">
        <v>3362795.2800000003</v>
      </c>
      <c r="AC124" s="13">
        <v>323157.86000000004</v>
      </c>
      <c r="AD124" s="13">
        <v>606821.12000000011</v>
      </c>
      <c r="AE124" s="13">
        <v>4270222.2</v>
      </c>
      <c r="AF124" s="13">
        <v>34470.75</v>
      </c>
      <c r="AG124" s="13">
        <v>596913.76000000013</v>
      </c>
      <c r="AH124" s="31">
        <f t="shared" si="24"/>
        <v>8597467.2100000009</v>
      </c>
      <c r="AI124" s="15">
        <f t="shared" si="25"/>
        <v>8229931.2400000002</v>
      </c>
      <c r="AJ124" s="9">
        <f t="shared" si="15"/>
        <v>352230.73000000231</v>
      </c>
      <c r="AK124" s="13">
        <f t="shared" si="16"/>
        <v>6546530.9899999984</v>
      </c>
      <c r="AL124" s="13">
        <f t="shared" si="17"/>
        <v>-5182205.6500000022</v>
      </c>
      <c r="AM124" s="9">
        <f t="shared" si="26"/>
        <v>-8376863.8999999994</v>
      </c>
      <c r="AN124" s="9">
        <f t="shared" si="27"/>
        <v>2388803.620000001</v>
      </c>
      <c r="AO124" s="9">
        <f t="shared" si="28"/>
        <v>513747.96999999974</v>
      </c>
      <c r="AP124" s="9">
        <f t="shared" si="29"/>
        <v>1109281.1199999992</v>
      </c>
    </row>
    <row r="125" spans="1:42" x14ac:dyDescent="0.25">
      <c r="A125" s="3">
        <v>311130</v>
      </c>
      <c r="B125" s="3" t="s">
        <v>140</v>
      </c>
      <c r="C125" s="28" t="s">
        <v>23</v>
      </c>
      <c r="D125" s="5">
        <v>332276</v>
      </c>
      <c r="E125" s="9">
        <v>299203.59999999998</v>
      </c>
      <c r="F125" s="9">
        <v>1490471.6</v>
      </c>
      <c r="G125" s="31">
        <f t="shared" si="18"/>
        <v>2121951.2000000002</v>
      </c>
      <c r="H125" s="5">
        <v>332276</v>
      </c>
      <c r="I125" s="9">
        <v>529611.75999999989</v>
      </c>
      <c r="J125" s="9">
        <v>1451351.7599999998</v>
      </c>
      <c r="K125" s="31">
        <f t="shared" si="19"/>
        <v>2313239.5199999996</v>
      </c>
      <c r="L125" s="7">
        <v>936013.19999999984</v>
      </c>
      <c r="M125" s="7">
        <v>69347.280000000013</v>
      </c>
      <c r="N125" s="7">
        <v>447060.69999999995</v>
      </c>
      <c r="O125" s="9">
        <v>721532</v>
      </c>
      <c r="P125" s="9">
        <v>0</v>
      </c>
      <c r="Q125" s="9">
        <v>397578.47999999992</v>
      </c>
      <c r="R125" s="32">
        <f t="shared" si="20"/>
        <v>2173953.1799999997</v>
      </c>
      <c r="S125" s="14">
        <f t="shared" si="21"/>
        <v>2055123.6799999997</v>
      </c>
      <c r="T125" s="8">
        <v>1060238.5200000003</v>
      </c>
      <c r="U125" s="7">
        <v>69347.16</v>
      </c>
      <c r="V125" s="9">
        <v>193500</v>
      </c>
      <c r="W125" s="9">
        <v>541802.4</v>
      </c>
      <c r="X125" s="9">
        <v>0</v>
      </c>
      <c r="Y125" s="9">
        <v>157573.59999999998</v>
      </c>
      <c r="Z125" s="31">
        <f t="shared" si="22"/>
        <v>1864888.08</v>
      </c>
      <c r="AA125" s="15">
        <f t="shared" si="23"/>
        <v>1759614.5200000005</v>
      </c>
      <c r="AB125" s="13">
        <v>1118106.54</v>
      </c>
      <c r="AC125" s="13">
        <v>69309.100000000006</v>
      </c>
      <c r="AD125" s="13">
        <v>187727.20000000004</v>
      </c>
      <c r="AE125" s="13">
        <v>684660.5</v>
      </c>
      <c r="AF125" s="13">
        <v>0</v>
      </c>
      <c r="AG125" s="13">
        <v>186775.85000000003</v>
      </c>
      <c r="AH125" s="31">
        <f t="shared" si="24"/>
        <v>2059803.34</v>
      </c>
      <c r="AI125" s="15">
        <f t="shared" si="25"/>
        <v>1989542.8900000001</v>
      </c>
      <c r="AJ125" s="9">
        <f t="shared" si="15"/>
        <v>191288.31999999937</v>
      </c>
      <c r="AK125" s="13">
        <f t="shared" si="16"/>
        <v>-139286.33999999985</v>
      </c>
      <c r="AL125" s="13">
        <f t="shared" si="17"/>
        <v>-258115.83999999985</v>
      </c>
      <c r="AM125" s="9">
        <f t="shared" si="26"/>
        <v>-309065.09999999963</v>
      </c>
      <c r="AN125" s="9">
        <f t="shared" si="27"/>
        <v>-295509.15999999922</v>
      </c>
      <c r="AO125" s="9">
        <f t="shared" si="28"/>
        <v>194915.26</v>
      </c>
      <c r="AP125" s="9">
        <f t="shared" si="29"/>
        <v>229928.36999999965</v>
      </c>
    </row>
    <row r="126" spans="1:42" x14ac:dyDescent="0.25">
      <c r="A126" s="3">
        <v>311140</v>
      </c>
      <c r="B126" s="3" t="s">
        <v>141</v>
      </c>
      <c r="C126" s="28" t="s">
        <v>15</v>
      </c>
      <c r="D126" s="5">
        <v>217924</v>
      </c>
      <c r="E126" s="9">
        <v>49980.05000000001</v>
      </c>
      <c r="F126" s="9">
        <v>644868.05000000005</v>
      </c>
      <c r="G126" s="31">
        <f t="shared" si="18"/>
        <v>912772.10000000009</v>
      </c>
      <c r="H126" s="5">
        <v>217924</v>
      </c>
      <c r="I126" s="9">
        <v>21404.76</v>
      </c>
      <c r="J126" s="9">
        <v>602714.76</v>
      </c>
      <c r="K126" s="31">
        <f t="shared" si="19"/>
        <v>842043.52</v>
      </c>
      <c r="L126" s="7">
        <v>537528.87</v>
      </c>
      <c r="M126" s="7">
        <v>48498.48</v>
      </c>
      <c r="N126" s="7">
        <v>52760.72</v>
      </c>
      <c r="O126" s="9">
        <v>507432</v>
      </c>
      <c r="P126" s="9">
        <v>0</v>
      </c>
      <c r="Q126" s="9">
        <v>21078.32</v>
      </c>
      <c r="R126" s="32">
        <f t="shared" si="20"/>
        <v>1146220.0699999998</v>
      </c>
      <c r="S126" s="14">
        <f t="shared" si="21"/>
        <v>1066039.19</v>
      </c>
      <c r="T126" s="8">
        <v>609216.90999999992</v>
      </c>
      <c r="U126" s="7">
        <v>48498.359999999993</v>
      </c>
      <c r="V126" s="9">
        <v>116100</v>
      </c>
      <c r="W126" s="9">
        <v>425869.4</v>
      </c>
      <c r="X126" s="9">
        <v>0</v>
      </c>
      <c r="Y126" s="9">
        <v>36016.92</v>
      </c>
      <c r="Z126" s="31">
        <f t="shared" si="22"/>
        <v>1199684.67</v>
      </c>
      <c r="AA126" s="15">
        <f t="shared" si="23"/>
        <v>1071103.23</v>
      </c>
      <c r="AB126" s="13">
        <v>658118.58999999985</v>
      </c>
      <c r="AC126" s="13">
        <v>49763.799999999996</v>
      </c>
      <c r="AD126" s="13">
        <v>102423.51000000001</v>
      </c>
      <c r="AE126" s="13">
        <v>552202.5</v>
      </c>
      <c r="AF126" s="13">
        <v>0</v>
      </c>
      <c r="AG126" s="13">
        <v>96570.150000000009</v>
      </c>
      <c r="AH126" s="31">
        <f t="shared" si="24"/>
        <v>1362508.4</v>
      </c>
      <c r="AI126" s="15">
        <f t="shared" si="25"/>
        <v>1306891.2399999998</v>
      </c>
      <c r="AJ126" s="9">
        <f t="shared" si="15"/>
        <v>-70728.580000000075</v>
      </c>
      <c r="AK126" s="13">
        <f t="shared" si="16"/>
        <v>304176.54999999981</v>
      </c>
      <c r="AL126" s="13">
        <f t="shared" si="17"/>
        <v>223995.66999999993</v>
      </c>
      <c r="AM126" s="9">
        <f t="shared" si="26"/>
        <v>53464.600000000093</v>
      </c>
      <c r="AN126" s="9">
        <f t="shared" si="27"/>
        <v>5064.0400000000373</v>
      </c>
      <c r="AO126" s="9">
        <f t="shared" si="28"/>
        <v>162823.72999999998</v>
      </c>
      <c r="AP126" s="9">
        <f t="shared" si="29"/>
        <v>235788.00999999978</v>
      </c>
    </row>
    <row r="127" spans="1:42" x14ac:dyDescent="0.25">
      <c r="A127" s="3">
        <v>311150</v>
      </c>
      <c r="B127" s="3" t="s">
        <v>142</v>
      </c>
      <c r="C127" s="28" t="s">
        <v>15</v>
      </c>
      <c r="D127" s="5">
        <v>428092</v>
      </c>
      <c r="E127" s="9">
        <v>68340.10000000002</v>
      </c>
      <c r="F127" s="9">
        <v>948317.10000000009</v>
      </c>
      <c r="G127" s="31">
        <f t="shared" si="18"/>
        <v>1444749.2000000002</v>
      </c>
      <c r="H127" s="5">
        <v>428092</v>
      </c>
      <c r="I127" s="9">
        <v>85305.360000000015</v>
      </c>
      <c r="J127" s="9">
        <v>853705.36</v>
      </c>
      <c r="K127" s="31">
        <f t="shared" si="19"/>
        <v>1367102.72</v>
      </c>
      <c r="L127" s="7">
        <v>849819</v>
      </c>
      <c r="M127" s="7">
        <v>91992.960000000006</v>
      </c>
      <c r="N127" s="7">
        <v>114873.28000000001</v>
      </c>
      <c r="O127" s="9">
        <v>603352</v>
      </c>
      <c r="P127" s="9">
        <v>0</v>
      </c>
      <c r="Q127" s="9">
        <v>78856.48000000001</v>
      </c>
      <c r="R127" s="32">
        <f t="shared" si="20"/>
        <v>1660037.24</v>
      </c>
      <c r="S127" s="14">
        <f t="shared" si="21"/>
        <v>1532027.48</v>
      </c>
      <c r="T127" s="8">
        <v>804720.71999999986</v>
      </c>
      <c r="U127" s="7">
        <v>91992.840000000026</v>
      </c>
      <c r="V127" s="9">
        <v>154800</v>
      </c>
      <c r="W127" s="9">
        <v>581076</v>
      </c>
      <c r="X127" s="9">
        <v>0</v>
      </c>
      <c r="Y127" s="9">
        <v>82869.600000000006</v>
      </c>
      <c r="Z127" s="31">
        <f t="shared" si="22"/>
        <v>1632589.5599999998</v>
      </c>
      <c r="AA127" s="15">
        <f t="shared" si="23"/>
        <v>1468666.3199999998</v>
      </c>
      <c r="AB127" s="13">
        <v>788141.30999999994</v>
      </c>
      <c r="AC127" s="13">
        <v>93083.82</v>
      </c>
      <c r="AD127" s="13">
        <v>151253.92000000001</v>
      </c>
      <c r="AE127" s="13">
        <v>760074.5</v>
      </c>
      <c r="AF127" s="13">
        <v>0</v>
      </c>
      <c r="AG127" s="13">
        <v>147100.08000000002</v>
      </c>
      <c r="AH127" s="31">
        <f t="shared" si="24"/>
        <v>1792553.5499999998</v>
      </c>
      <c r="AI127" s="15">
        <f t="shared" si="25"/>
        <v>1695315.8900000001</v>
      </c>
      <c r="AJ127" s="9">
        <f t="shared" si="15"/>
        <v>-77646.480000000214</v>
      </c>
      <c r="AK127" s="13">
        <f t="shared" si="16"/>
        <v>292934.52</v>
      </c>
      <c r="AL127" s="13">
        <f t="shared" si="17"/>
        <v>164924.76</v>
      </c>
      <c r="AM127" s="9">
        <f t="shared" si="26"/>
        <v>-27447.680000000168</v>
      </c>
      <c r="AN127" s="9">
        <f t="shared" si="27"/>
        <v>-63361.160000000149</v>
      </c>
      <c r="AO127" s="9">
        <f t="shared" si="28"/>
        <v>159963.99</v>
      </c>
      <c r="AP127" s="9">
        <f t="shared" si="29"/>
        <v>226649.5700000003</v>
      </c>
    </row>
    <row r="128" spans="1:42" x14ac:dyDescent="0.25">
      <c r="A128" s="3">
        <v>311160</v>
      </c>
      <c r="B128" s="3" t="s">
        <v>143</v>
      </c>
      <c r="C128" s="28" t="s">
        <v>23</v>
      </c>
      <c r="D128" s="5">
        <v>811160</v>
      </c>
      <c r="E128" s="9">
        <v>675701.40000000014</v>
      </c>
      <c r="F128" s="9">
        <v>2423655.4000000004</v>
      </c>
      <c r="G128" s="31">
        <f t="shared" si="18"/>
        <v>3910516.8000000007</v>
      </c>
      <c r="H128" s="5">
        <v>811160</v>
      </c>
      <c r="I128" s="9">
        <v>584557.52</v>
      </c>
      <c r="J128" s="9">
        <v>2147745.52</v>
      </c>
      <c r="K128" s="31">
        <f t="shared" si="19"/>
        <v>3543463.04</v>
      </c>
      <c r="L128" s="7">
        <v>1642273.2000000007</v>
      </c>
      <c r="M128" s="7">
        <v>171205.32</v>
      </c>
      <c r="N128" s="7">
        <v>470988.39999999997</v>
      </c>
      <c r="O128" s="9">
        <v>1158933</v>
      </c>
      <c r="P128" s="9">
        <v>0</v>
      </c>
      <c r="Q128" s="9">
        <v>400965.19999999995</v>
      </c>
      <c r="R128" s="32">
        <f t="shared" si="20"/>
        <v>3443399.9200000009</v>
      </c>
      <c r="S128" s="14">
        <f t="shared" si="21"/>
        <v>3202171.4000000004</v>
      </c>
      <c r="T128" s="8">
        <v>1659409.3199999998</v>
      </c>
      <c r="U128" s="7">
        <v>171205.20000000004</v>
      </c>
      <c r="V128" s="9">
        <v>293479</v>
      </c>
      <c r="W128" s="9">
        <v>1046087.15</v>
      </c>
      <c r="X128" s="9">
        <v>0</v>
      </c>
      <c r="Y128" s="9">
        <v>141465.84</v>
      </c>
      <c r="Z128" s="31">
        <f t="shared" si="22"/>
        <v>3170180.6699999995</v>
      </c>
      <c r="AA128" s="15">
        <f t="shared" si="23"/>
        <v>2846962.3099999996</v>
      </c>
      <c r="AB128" s="13">
        <v>1964065.76</v>
      </c>
      <c r="AC128" s="13">
        <v>171936.15</v>
      </c>
      <c r="AD128" s="13">
        <v>282540.2</v>
      </c>
      <c r="AE128" s="13">
        <v>1305361.75</v>
      </c>
      <c r="AF128" s="13">
        <v>0</v>
      </c>
      <c r="AG128" s="13">
        <v>270768.09999999998</v>
      </c>
      <c r="AH128" s="31">
        <f t="shared" si="24"/>
        <v>3723903.8600000003</v>
      </c>
      <c r="AI128" s="15">
        <f t="shared" si="25"/>
        <v>3540195.61</v>
      </c>
      <c r="AJ128" s="9">
        <f t="shared" si="15"/>
        <v>-367053.76000000071</v>
      </c>
      <c r="AK128" s="13">
        <f t="shared" si="16"/>
        <v>-100063.11999999918</v>
      </c>
      <c r="AL128" s="13">
        <f t="shared" si="17"/>
        <v>-341291.63999999966</v>
      </c>
      <c r="AM128" s="9">
        <f t="shared" si="26"/>
        <v>-273219.2500000014</v>
      </c>
      <c r="AN128" s="9">
        <f t="shared" si="27"/>
        <v>-355209.09000000078</v>
      </c>
      <c r="AO128" s="9">
        <f t="shared" si="28"/>
        <v>553723.19000000088</v>
      </c>
      <c r="AP128" s="9">
        <f t="shared" si="29"/>
        <v>693233.30000000028</v>
      </c>
    </row>
    <row r="129" spans="1:42" x14ac:dyDescent="0.25">
      <c r="A129" s="3">
        <v>311190</v>
      </c>
      <c r="B129" s="3" t="s">
        <v>144</v>
      </c>
      <c r="C129" s="28" t="s">
        <v>17</v>
      </c>
      <c r="D129" s="5">
        <v>160608</v>
      </c>
      <c r="E129" s="9">
        <v>58659.150000000009</v>
      </c>
      <c r="F129" s="9">
        <v>741159.15</v>
      </c>
      <c r="G129" s="31">
        <f t="shared" si="18"/>
        <v>960426.3</v>
      </c>
      <c r="H129" s="5">
        <v>160608</v>
      </c>
      <c r="I129" s="9">
        <v>108428.12000000001</v>
      </c>
      <c r="J129" s="9">
        <v>605258.12</v>
      </c>
      <c r="K129" s="31">
        <f t="shared" si="19"/>
        <v>874294.24</v>
      </c>
      <c r="L129" s="7">
        <v>438518.88000000006</v>
      </c>
      <c r="M129" s="7">
        <v>33337.80000000001</v>
      </c>
      <c r="N129" s="7">
        <v>132366.01</v>
      </c>
      <c r="O129" s="9">
        <v>670836</v>
      </c>
      <c r="P129" s="9">
        <v>0</v>
      </c>
      <c r="Q129" s="9">
        <v>103128.40000000002</v>
      </c>
      <c r="R129" s="32">
        <f t="shared" si="20"/>
        <v>1275058.69</v>
      </c>
      <c r="S129" s="14">
        <f t="shared" si="21"/>
        <v>1212483.2800000003</v>
      </c>
      <c r="T129" s="8">
        <v>512197.04</v>
      </c>
      <c r="U129" s="7">
        <v>33337.80000000001</v>
      </c>
      <c r="V129" s="9">
        <v>116100</v>
      </c>
      <c r="W129" s="9">
        <v>521518.4</v>
      </c>
      <c r="X129" s="9">
        <v>0</v>
      </c>
      <c r="Y129" s="9">
        <v>56463.479999999981</v>
      </c>
      <c r="Z129" s="31">
        <f t="shared" si="22"/>
        <v>1183153.24</v>
      </c>
      <c r="AA129" s="15">
        <f t="shared" si="23"/>
        <v>1090178.92</v>
      </c>
      <c r="AB129" s="13">
        <v>585771.15000000014</v>
      </c>
      <c r="AC129" s="13">
        <v>33239.68</v>
      </c>
      <c r="AD129" s="13">
        <v>104026.61999999998</v>
      </c>
      <c r="AE129" s="13">
        <v>643398.5</v>
      </c>
      <c r="AF129" s="13">
        <v>0</v>
      </c>
      <c r="AG129" s="13">
        <v>101462.75999999998</v>
      </c>
      <c r="AH129" s="31">
        <f t="shared" si="24"/>
        <v>1366435.9500000002</v>
      </c>
      <c r="AI129" s="15">
        <f t="shared" si="25"/>
        <v>1330632.4100000001</v>
      </c>
      <c r="AJ129" s="9">
        <f t="shared" si="15"/>
        <v>-86132.060000000056</v>
      </c>
      <c r="AK129" s="13">
        <f t="shared" si="16"/>
        <v>400764.44999999995</v>
      </c>
      <c r="AL129" s="13">
        <f t="shared" si="17"/>
        <v>338189.04000000027</v>
      </c>
      <c r="AM129" s="9">
        <f t="shared" si="26"/>
        <v>-91905.449999999953</v>
      </c>
      <c r="AN129" s="9">
        <f t="shared" si="27"/>
        <v>-122304.36000000034</v>
      </c>
      <c r="AO129" s="9">
        <f t="shared" si="28"/>
        <v>183282.7100000002</v>
      </c>
      <c r="AP129" s="9">
        <f t="shared" si="29"/>
        <v>240453.49000000022</v>
      </c>
    </row>
    <row r="130" spans="1:42" x14ac:dyDescent="0.25">
      <c r="A130" s="3">
        <v>311170</v>
      </c>
      <c r="B130" s="3" t="s">
        <v>145</v>
      </c>
      <c r="C130" s="28" t="s">
        <v>8</v>
      </c>
      <c r="D130" s="5">
        <v>131768</v>
      </c>
      <c r="E130" s="9">
        <v>99047.85</v>
      </c>
      <c r="F130" s="9">
        <v>834613.85</v>
      </c>
      <c r="G130" s="31">
        <f t="shared" si="18"/>
        <v>1065429.7</v>
      </c>
      <c r="H130" s="5">
        <v>131768</v>
      </c>
      <c r="I130" s="9">
        <v>154326.60000000003</v>
      </c>
      <c r="J130" s="9">
        <v>809286.60000000009</v>
      </c>
      <c r="K130" s="31">
        <f t="shared" si="19"/>
        <v>1095381.2000000002</v>
      </c>
      <c r="L130" s="7">
        <v>0</v>
      </c>
      <c r="M130" s="7">
        <v>691160.52</v>
      </c>
      <c r="N130" s="7">
        <v>0</v>
      </c>
      <c r="O130" s="9">
        <v>513752</v>
      </c>
      <c r="P130" s="9">
        <v>691160.52</v>
      </c>
      <c r="Q130" s="9">
        <v>0</v>
      </c>
      <c r="R130" s="32">
        <f t="shared" si="20"/>
        <v>1896073.04</v>
      </c>
      <c r="S130" s="14">
        <f t="shared" si="21"/>
        <v>513752</v>
      </c>
      <c r="T130" s="8">
        <v>462693.51999999996</v>
      </c>
      <c r="U130" s="7">
        <v>27149.759999999998</v>
      </c>
      <c r="V130" s="9">
        <v>77400</v>
      </c>
      <c r="W130" s="9">
        <v>421054.4</v>
      </c>
      <c r="X130" s="9">
        <v>0</v>
      </c>
      <c r="Y130" s="9">
        <v>43356.98</v>
      </c>
      <c r="Z130" s="31">
        <f t="shared" si="22"/>
        <v>988297.68</v>
      </c>
      <c r="AA130" s="15">
        <f t="shared" si="23"/>
        <v>927104.89999999991</v>
      </c>
      <c r="AB130" s="13">
        <v>511333.38</v>
      </c>
      <c r="AC130" s="13">
        <v>26986.190000000006</v>
      </c>
      <c r="AD130" s="13">
        <v>71202.92</v>
      </c>
      <c r="AE130" s="13">
        <v>538136.5</v>
      </c>
      <c r="AF130" s="13">
        <v>0</v>
      </c>
      <c r="AG130" s="13">
        <v>69184.06</v>
      </c>
      <c r="AH130" s="31">
        <f t="shared" si="24"/>
        <v>1147658.9900000002</v>
      </c>
      <c r="AI130" s="15">
        <f t="shared" si="25"/>
        <v>1118653.94</v>
      </c>
      <c r="AJ130" s="9">
        <f t="shared" ref="AJ130:AJ193" si="30">K130-G130</f>
        <v>29951.500000000233</v>
      </c>
      <c r="AK130" s="13">
        <f t="shared" ref="AK130:AK193" si="31">R130-K130</f>
        <v>800691.83999999985</v>
      </c>
      <c r="AL130" s="13">
        <f t="shared" ref="AL130:AL193" si="32">S130-K130</f>
        <v>-581629.20000000019</v>
      </c>
      <c r="AM130" s="9">
        <f t="shared" si="26"/>
        <v>-907775.36</v>
      </c>
      <c r="AN130" s="9">
        <f t="shared" si="27"/>
        <v>413352.89999999991</v>
      </c>
      <c r="AO130" s="9">
        <f t="shared" si="28"/>
        <v>159361.31000000017</v>
      </c>
      <c r="AP130" s="9">
        <f t="shared" si="29"/>
        <v>191549.04000000004</v>
      </c>
    </row>
    <row r="131" spans="1:42" x14ac:dyDescent="0.25">
      <c r="A131" s="3">
        <v>311180</v>
      </c>
      <c r="B131" s="3" t="s">
        <v>146</v>
      </c>
      <c r="C131" s="28" t="s">
        <v>4</v>
      </c>
      <c r="D131" s="5">
        <v>337736</v>
      </c>
      <c r="E131" s="9">
        <v>234118.30000000002</v>
      </c>
      <c r="F131" s="9">
        <v>1154106.3</v>
      </c>
      <c r="G131" s="31">
        <f t="shared" ref="G131:G194" si="33">D131+E131+F131</f>
        <v>1725960.6</v>
      </c>
      <c r="H131" s="5">
        <v>337736</v>
      </c>
      <c r="I131" s="9">
        <v>109263.28000000001</v>
      </c>
      <c r="J131" s="9">
        <v>1131543.28</v>
      </c>
      <c r="K131" s="31">
        <f t="shared" ref="K131:K194" si="34">H131+I131+J131</f>
        <v>1578542.56</v>
      </c>
      <c r="L131" s="7">
        <v>664478.99999999988</v>
      </c>
      <c r="M131" s="7">
        <v>72292.56</v>
      </c>
      <c r="N131" s="7">
        <v>123328.64</v>
      </c>
      <c r="O131" s="9">
        <v>973360</v>
      </c>
      <c r="P131" s="9">
        <v>0</v>
      </c>
      <c r="Q131" s="9">
        <v>87208.639999999999</v>
      </c>
      <c r="R131" s="32">
        <f t="shared" ref="R131:R194" si="35">L131+M131+N131+O131+P131</f>
        <v>1833460.1999999997</v>
      </c>
      <c r="S131" s="14">
        <f t="shared" ref="S131:S194" si="36">L131+O131+Q131</f>
        <v>1725047.64</v>
      </c>
      <c r="T131" s="8">
        <v>685859.04</v>
      </c>
      <c r="U131" s="7">
        <v>72292.44</v>
      </c>
      <c r="V131" s="9">
        <v>154800</v>
      </c>
      <c r="W131" s="9">
        <v>780990.4</v>
      </c>
      <c r="X131" s="9">
        <v>0</v>
      </c>
      <c r="Y131" s="9">
        <v>71982.240000000005</v>
      </c>
      <c r="Z131" s="31">
        <f t="shared" ref="Z131:Z194" si="37">T131+U131+V131+W131+X131</f>
        <v>1693941.88</v>
      </c>
      <c r="AA131" s="15">
        <f t="shared" ref="AA131:AA194" si="38">T131+W131+Y131</f>
        <v>1538831.68</v>
      </c>
      <c r="AB131" s="13">
        <v>744397.66999999993</v>
      </c>
      <c r="AC131" s="13">
        <v>72843.319999999992</v>
      </c>
      <c r="AD131" s="13">
        <v>145484.96000000002</v>
      </c>
      <c r="AE131" s="13">
        <v>965374.5</v>
      </c>
      <c r="AF131" s="13">
        <v>0</v>
      </c>
      <c r="AG131" s="13">
        <v>140054.04</v>
      </c>
      <c r="AH131" s="31">
        <f t="shared" ref="AH131:AH194" si="39">AB131+AC131+AD131+AE131+AF131</f>
        <v>1928100.45</v>
      </c>
      <c r="AI131" s="15">
        <f t="shared" ref="AI131:AI194" si="40">AB131+AE131+AG131</f>
        <v>1849826.21</v>
      </c>
      <c r="AJ131" s="9">
        <f t="shared" si="30"/>
        <v>-147418.04000000004</v>
      </c>
      <c r="AK131" s="13">
        <f t="shared" si="31"/>
        <v>254917.63999999966</v>
      </c>
      <c r="AL131" s="13">
        <f t="shared" si="32"/>
        <v>146505.07999999984</v>
      </c>
      <c r="AM131" s="9">
        <f t="shared" ref="AM131:AM194" si="41">Z131-R131</f>
        <v>-139518.31999999983</v>
      </c>
      <c r="AN131" s="9">
        <f t="shared" ref="AN131:AN194" si="42">AA131-S131</f>
        <v>-186215.95999999996</v>
      </c>
      <c r="AO131" s="9">
        <f t="shared" ref="AO131:AO194" si="43">AH131-Z131</f>
        <v>234158.57000000007</v>
      </c>
      <c r="AP131" s="9">
        <f t="shared" ref="AP131:AP194" si="44">AI131-AA131</f>
        <v>310994.53000000003</v>
      </c>
    </row>
    <row r="132" spans="1:42" x14ac:dyDescent="0.25">
      <c r="A132" s="3">
        <v>311200</v>
      </c>
      <c r="B132" s="3" t="s">
        <v>147</v>
      </c>
      <c r="C132" s="28" t="s">
        <v>17</v>
      </c>
      <c r="D132" s="5">
        <v>423584</v>
      </c>
      <c r="E132" s="9">
        <v>559439.29999999993</v>
      </c>
      <c r="F132" s="9">
        <v>2041803.2999999998</v>
      </c>
      <c r="G132" s="31">
        <f t="shared" si="33"/>
        <v>3024826.5999999996</v>
      </c>
      <c r="H132" s="5">
        <v>423584</v>
      </c>
      <c r="I132" s="9">
        <v>741163.52000000002</v>
      </c>
      <c r="J132" s="9">
        <v>2226523.52</v>
      </c>
      <c r="K132" s="31">
        <f t="shared" si="34"/>
        <v>3391271.04</v>
      </c>
      <c r="L132" s="7">
        <v>1205400.7200000002</v>
      </c>
      <c r="M132" s="7">
        <v>88571.759999999966</v>
      </c>
      <c r="N132" s="7">
        <v>613626.26000000013</v>
      </c>
      <c r="O132" s="9">
        <v>1330129</v>
      </c>
      <c r="P132" s="9">
        <v>0</v>
      </c>
      <c r="Q132" s="9">
        <v>534742.80000000005</v>
      </c>
      <c r="R132" s="32">
        <f t="shared" si="35"/>
        <v>3237727.74</v>
      </c>
      <c r="S132" s="14">
        <f t="shared" si="36"/>
        <v>3070272.5200000005</v>
      </c>
      <c r="T132" s="8">
        <v>1238161.6499999997</v>
      </c>
      <c r="U132" s="7">
        <v>88571.64</v>
      </c>
      <c r="V132" s="9">
        <v>232200</v>
      </c>
      <c r="W132" s="9">
        <v>1046409.4</v>
      </c>
      <c r="X132" s="9">
        <v>100338.28</v>
      </c>
      <c r="Y132" s="9">
        <v>180884.15999999997</v>
      </c>
      <c r="Z132" s="31">
        <f t="shared" si="37"/>
        <v>2705680.9699999993</v>
      </c>
      <c r="AA132" s="15">
        <f t="shared" si="38"/>
        <v>2465455.21</v>
      </c>
      <c r="AB132" s="13">
        <v>1295627.1600000001</v>
      </c>
      <c r="AC132" s="13">
        <v>88593.530000000013</v>
      </c>
      <c r="AD132" s="13">
        <v>231379.68</v>
      </c>
      <c r="AE132" s="13">
        <v>1323064.5</v>
      </c>
      <c r="AF132" s="13">
        <v>0</v>
      </c>
      <c r="AG132" s="13">
        <v>230895.95999999996</v>
      </c>
      <c r="AH132" s="31">
        <f t="shared" si="39"/>
        <v>2938664.87</v>
      </c>
      <c r="AI132" s="15">
        <f t="shared" si="40"/>
        <v>2849587.62</v>
      </c>
      <c r="AJ132" s="9">
        <f t="shared" si="30"/>
        <v>366444.44000000041</v>
      </c>
      <c r="AK132" s="13">
        <f t="shared" si="31"/>
        <v>-153543.29999999981</v>
      </c>
      <c r="AL132" s="13">
        <f t="shared" si="32"/>
        <v>-320998.51999999955</v>
      </c>
      <c r="AM132" s="9">
        <f t="shared" si="41"/>
        <v>-532046.77000000095</v>
      </c>
      <c r="AN132" s="9">
        <f t="shared" si="42"/>
        <v>-604817.31000000052</v>
      </c>
      <c r="AO132" s="9">
        <f t="shared" si="43"/>
        <v>232983.90000000084</v>
      </c>
      <c r="AP132" s="9">
        <f t="shared" si="44"/>
        <v>384132.41000000015</v>
      </c>
    </row>
    <row r="133" spans="1:42" x14ac:dyDescent="0.25">
      <c r="A133" s="3">
        <v>311205</v>
      </c>
      <c r="B133" s="3" t="s">
        <v>148</v>
      </c>
      <c r="C133" s="28" t="s">
        <v>13</v>
      </c>
      <c r="D133" s="5">
        <v>125748</v>
      </c>
      <c r="E133" s="9">
        <v>62109.599999999991</v>
      </c>
      <c r="F133" s="9">
        <v>473624.6</v>
      </c>
      <c r="G133" s="31">
        <f t="shared" si="33"/>
        <v>661482.19999999995</v>
      </c>
      <c r="H133" s="5">
        <v>125748</v>
      </c>
      <c r="I133" s="9">
        <v>51714.719999999994</v>
      </c>
      <c r="J133" s="9">
        <v>601534.71999999997</v>
      </c>
      <c r="K133" s="31">
        <f t="shared" si="34"/>
        <v>778997.44</v>
      </c>
      <c r="L133" s="7">
        <v>0</v>
      </c>
      <c r="M133" s="7">
        <v>511185.5799999999</v>
      </c>
      <c r="N133" s="7">
        <v>0</v>
      </c>
      <c r="O133" s="9">
        <v>484202</v>
      </c>
      <c r="P133" s="9">
        <v>511185.5799999999</v>
      </c>
      <c r="Q133" s="9">
        <v>0</v>
      </c>
      <c r="R133" s="32">
        <f t="shared" si="35"/>
        <v>1506573.1599999997</v>
      </c>
      <c r="S133" s="14">
        <f t="shared" si="36"/>
        <v>484202</v>
      </c>
      <c r="T133" s="8">
        <v>361988.68000000011</v>
      </c>
      <c r="U133" s="7">
        <v>26923.679999999997</v>
      </c>
      <c r="V133" s="9">
        <v>77400</v>
      </c>
      <c r="W133" s="9">
        <v>252050.4</v>
      </c>
      <c r="X133" s="9">
        <v>16176.160000000002</v>
      </c>
      <c r="Y133" s="9">
        <v>14364.260000000002</v>
      </c>
      <c r="Z133" s="31">
        <f t="shared" si="37"/>
        <v>734538.92000000016</v>
      </c>
      <c r="AA133" s="15">
        <f t="shared" si="38"/>
        <v>628403.34000000008</v>
      </c>
      <c r="AB133" s="13">
        <v>381253.5</v>
      </c>
      <c r="AC133" s="13">
        <v>27196.479999999996</v>
      </c>
      <c r="AD133" s="13">
        <v>54536.079999999994</v>
      </c>
      <c r="AE133" s="13">
        <v>360197</v>
      </c>
      <c r="AF133" s="13">
        <v>3388.94</v>
      </c>
      <c r="AG133" s="13">
        <v>49459.939999999995</v>
      </c>
      <c r="AH133" s="31">
        <f t="shared" si="39"/>
        <v>826572</v>
      </c>
      <c r="AI133" s="15">
        <f t="shared" si="40"/>
        <v>790910.44</v>
      </c>
      <c r="AJ133" s="9">
        <f t="shared" si="30"/>
        <v>117515.23999999999</v>
      </c>
      <c r="AK133" s="13">
        <f t="shared" si="31"/>
        <v>727575.71999999974</v>
      </c>
      <c r="AL133" s="13">
        <f t="shared" si="32"/>
        <v>-294795.43999999994</v>
      </c>
      <c r="AM133" s="9">
        <f t="shared" si="41"/>
        <v>-772034.23999999953</v>
      </c>
      <c r="AN133" s="9">
        <f t="shared" si="42"/>
        <v>144201.34000000008</v>
      </c>
      <c r="AO133" s="9">
        <f t="shared" si="43"/>
        <v>92033.079999999842</v>
      </c>
      <c r="AP133" s="9">
        <f t="shared" si="44"/>
        <v>162507.09999999986</v>
      </c>
    </row>
    <row r="134" spans="1:42" x14ac:dyDescent="0.25">
      <c r="A134" s="3">
        <v>311210</v>
      </c>
      <c r="B134" s="3" t="s">
        <v>149</v>
      </c>
      <c r="C134" s="28" t="s">
        <v>27</v>
      </c>
      <c r="D134" s="5">
        <v>153216</v>
      </c>
      <c r="E134" s="9">
        <v>118674.00000000001</v>
      </c>
      <c r="F134" s="9">
        <v>424868</v>
      </c>
      <c r="G134" s="31">
        <f t="shared" si="33"/>
        <v>696758</v>
      </c>
      <c r="H134" s="5">
        <v>153216</v>
      </c>
      <c r="I134" s="9">
        <v>121801.43999999999</v>
      </c>
      <c r="J134" s="9">
        <v>616131.43999999994</v>
      </c>
      <c r="K134" s="31">
        <f t="shared" si="34"/>
        <v>891148.87999999989</v>
      </c>
      <c r="L134" s="7">
        <v>437739</v>
      </c>
      <c r="M134" s="7">
        <v>32356.080000000002</v>
      </c>
      <c r="N134" s="7">
        <v>105782.24</v>
      </c>
      <c r="O134" s="9">
        <v>653406</v>
      </c>
      <c r="P134" s="9">
        <v>0</v>
      </c>
      <c r="Q134" s="9">
        <v>88909.040000000008</v>
      </c>
      <c r="R134" s="32">
        <f t="shared" si="35"/>
        <v>1229283.32</v>
      </c>
      <c r="S134" s="14">
        <f t="shared" si="36"/>
        <v>1180054.04</v>
      </c>
      <c r="T134" s="8">
        <v>463676.20000000013</v>
      </c>
      <c r="U134" s="7">
        <v>32356.080000000002</v>
      </c>
      <c r="V134" s="9">
        <v>77400</v>
      </c>
      <c r="W134" s="9">
        <v>446868.4</v>
      </c>
      <c r="X134" s="9">
        <v>0</v>
      </c>
      <c r="Y134" s="9">
        <v>52245.040000000008</v>
      </c>
      <c r="Z134" s="31">
        <f t="shared" si="37"/>
        <v>1020300.6800000002</v>
      </c>
      <c r="AA134" s="15">
        <f t="shared" si="38"/>
        <v>962789.64000000013</v>
      </c>
      <c r="AB134" s="13">
        <v>512886.39999999997</v>
      </c>
      <c r="AC134" s="13">
        <v>32497.869999999995</v>
      </c>
      <c r="AD134" s="13">
        <v>75835.240000000005</v>
      </c>
      <c r="AE134" s="13">
        <v>549726.5</v>
      </c>
      <c r="AF134" s="13">
        <v>0</v>
      </c>
      <c r="AG134" s="13">
        <v>74977.400000000009</v>
      </c>
      <c r="AH134" s="31">
        <f t="shared" si="39"/>
        <v>1170946.01</v>
      </c>
      <c r="AI134" s="15">
        <f t="shared" si="40"/>
        <v>1137590.2999999998</v>
      </c>
      <c r="AJ134" s="9">
        <f t="shared" si="30"/>
        <v>194390.87999999989</v>
      </c>
      <c r="AK134" s="13">
        <f t="shared" si="31"/>
        <v>338134.44000000018</v>
      </c>
      <c r="AL134" s="13">
        <f t="shared" si="32"/>
        <v>288905.16000000015</v>
      </c>
      <c r="AM134" s="9">
        <f t="shared" si="41"/>
        <v>-208982.6399999999</v>
      </c>
      <c r="AN134" s="9">
        <f t="shared" si="42"/>
        <v>-217264.39999999991</v>
      </c>
      <c r="AO134" s="9">
        <f t="shared" si="43"/>
        <v>150645.32999999984</v>
      </c>
      <c r="AP134" s="9">
        <f t="shared" si="44"/>
        <v>174800.65999999968</v>
      </c>
    </row>
    <row r="135" spans="1:42" x14ac:dyDescent="0.25">
      <c r="A135" s="3">
        <v>311220</v>
      </c>
      <c r="B135" s="3" t="s">
        <v>150</v>
      </c>
      <c r="C135" s="28" t="s">
        <v>30</v>
      </c>
      <c r="D135" s="5">
        <v>134820</v>
      </c>
      <c r="E135" s="9">
        <v>57309.599999999991</v>
      </c>
      <c r="F135" s="9">
        <v>294299.59999999998</v>
      </c>
      <c r="G135" s="31">
        <f t="shared" si="33"/>
        <v>486429.19999999995</v>
      </c>
      <c r="H135" s="5">
        <v>134820</v>
      </c>
      <c r="I135" s="9">
        <v>53908.880000000012</v>
      </c>
      <c r="J135" s="9">
        <v>422668.88</v>
      </c>
      <c r="K135" s="31">
        <f t="shared" si="34"/>
        <v>611397.76</v>
      </c>
      <c r="L135" s="7">
        <v>383464.68000000005</v>
      </c>
      <c r="M135" s="7">
        <v>27685.320000000003</v>
      </c>
      <c r="N135" s="7">
        <v>61381.200000000004</v>
      </c>
      <c r="O135" s="9">
        <v>608879</v>
      </c>
      <c r="P135" s="9">
        <v>0</v>
      </c>
      <c r="Q135" s="9">
        <v>41154.000000000007</v>
      </c>
      <c r="R135" s="32">
        <f t="shared" si="35"/>
        <v>1081410.2000000002</v>
      </c>
      <c r="S135" s="14">
        <f t="shared" si="36"/>
        <v>1033497.68</v>
      </c>
      <c r="T135" s="8">
        <v>406801.08000000007</v>
      </c>
      <c r="U135" s="7">
        <v>27685.320000000003</v>
      </c>
      <c r="V135" s="9">
        <v>77400</v>
      </c>
      <c r="W135" s="9">
        <v>325282.40000000002</v>
      </c>
      <c r="X135" s="9">
        <v>0</v>
      </c>
      <c r="Y135" s="9">
        <v>36171.680000000008</v>
      </c>
      <c r="Z135" s="31">
        <f t="shared" si="37"/>
        <v>837168.8</v>
      </c>
      <c r="AA135" s="15">
        <f t="shared" si="38"/>
        <v>768255.16000000015</v>
      </c>
      <c r="AB135" s="13">
        <v>437296.45</v>
      </c>
      <c r="AC135" s="13">
        <v>27483.58</v>
      </c>
      <c r="AD135" s="13">
        <v>57706.179999999993</v>
      </c>
      <c r="AE135" s="13">
        <v>377142.5</v>
      </c>
      <c r="AF135" s="13">
        <v>0</v>
      </c>
      <c r="AG135" s="13">
        <v>54319.939999999995</v>
      </c>
      <c r="AH135" s="31">
        <f t="shared" si="39"/>
        <v>899628.71</v>
      </c>
      <c r="AI135" s="15">
        <f t="shared" si="40"/>
        <v>868758.8899999999</v>
      </c>
      <c r="AJ135" s="9">
        <f t="shared" si="30"/>
        <v>124968.56000000006</v>
      </c>
      <c r="AK135" s="13">
        <f t="shared" si="31"/>
        <v>470012.44000000018</v>
      </c>
      <c r="AL135" s="13">
        <f t="shared" si="32"/>
        <v>422099.92000000004</v>
      </c>
      <c r="AM135" s="9">
        <f t="shared" si="41"/>
        <v>-244241.40000000014</v>
      </c>
      <c r="AN135" s="9">
        <f t="shared" si="42"/>
        <v>-265242.5199999999</v>
      </c>
      <c r="AO135" s="9">
        <f t="shared" si="43"/>
        <v>62459.909999999916</v>
      </c>
      <c r="AP135" s="9">
        <f t="shared" si="44"/>
        <v>100503.72999999975</v>
      </c>
    </row>
    <row r="136" spans="1:42" x14ac:dyDescent="0.25">
      <c r="A136" s="3">
        <v>311230</v>
      </c>
      <c r="B136" s="3" t="s">
        <v>151</v>
      </c>
      <c r="C136" s="28" t="s">
        <v>41</v>
      </c>
      <c r="D136" s="5">
        <v>1052968</v>
      </c>
      <c r="E136" s="9">
        <v>524467.34999999986</v>
      </c>
      <c r="F136" s="9">
        <v>4126294.59</v>
      </c>
      <c r="G136" s="31">
        <f t="shared" si="33"/>
        <v>5703729.9399999995</v>
      </c>
      <c r="H136" s="5">
        <v>1052968</v>
      </c>
      <c r="I136" s="9">
        <v>543670.59999999986</v>
      </c>
      <c r="J136" s="9">
        <v>3630781.5599999996</v>
      </c>
      <c r="K136" s="31">
        <f t="shared" si="34"/>
        <v>5227420.1599999992</v>
      </c>
      <c r="L136" s="7">
        <v>2511446.66</v>
      </c>
      <c r="M136" s="7">
        <v>224814.84000000005</v>
      </c>
      <c r="N136" s="7">
        <v>565939.72</v>
      </c>
      <c r="O136" s="9">
        <v>2443375.9200000009</v>
      </c>
      <c r="P136" s="9">
        <v>0</v>
      </c>
      <c r="Q136" s="9">
        <v>453839.92</v>
      </c>
      <c r="R136" s="32">
        <f t="shared" si="35"/>
        <v>5745577.1400000006</v>
      </c>
      <c r="S136" s="14">
        <f t="shared" si="36"/>
        <v>5408662.5000000009</v>
      </c>
      <c r="T136" s="8">
        <v>2769591.5199999996</v>
      </c>
      <c r="U136" s="7">
        <v>224814.72</v>
      </c>
      <c r="V136" s="9">
        <v>451500</v>
      </c>
      <c r="W136" s="9">
        <v>2191113.3600000003</v>
      </c>
      <c r="X136" s="9">
        <v>0</v>
      </c>
      <c r="Y136" s="9">
        <v>258142.35999999996</v>
      </c>
      <c r="Z136" s="31">
        <f t="shared" si="37"/>
        <v>5637019.5999999996</v>
      </c>
      <c r="AA136" s="15">
        <f t="shared" si="38"/>
        <v>5218847.24</v>
      </c>
      <c r="AB136" s="13">
        <v>3344526.4800000004</v>
      </c>
      <c r="AC136" s="13">
        <v>227743.69000000006</v>
      </c>
      <c r="AD136" s="13">
        <v>450154.56000000006</v>
      </c>
      <c r="AE136" s="13">
        <v>2638739.2199999997</v>
      </c>
      <c r="AF136" s="13">
        <v>0</v>
      </c>
      <c r="AG136" s="13">
        <v>438428.52</v>
      </c>
      <c r="AH136" s="31">
        <f t="shared" si="39"/>
        <v>6661163.9500000002</v>
      </c>
      <c r="AI136" s="15">
        <f t="shared" si="40"/>
        <v>6421694.2200000007</v>
      </c>
      <c r="AJ136" s="9">
        <f t="shared" si="30"/>
        <v>-476309.78000000026</v>
      </c>
      <c r="AK136" s="13">
        <f t="shared" si="31"/>
        <v>518156.98000000138</v>
      </c>
      <c r="AL136" s="13">
        <f t="shared" si="32"/>
        <v>181242.34000000171</v>
      </c>
      <c r="AM136" s="9">
        <f t="shared" si="41"/>
        <v>-108557.54000000097</v>
      </c>
      <c r="AN136" s="9">
        <f t="shared" si="42"/>
        <v>-189815.26000000071</v>
      </c>
      <c r="AO136" s="9">
        <f t="shared" si="43"/>
        <v>1024144.3500000006</v>
      </c>
      <c r="AP136" s="9">
        <f t="shared" si="44"/>
        <v>1202846.9800000004</v>
      </c>
    </row>
    <row r="137" spans="1:42" x14ac:dyDescent="0.25">
      <c r="A137" s="3">
        <v>311240</v>
      </c>
      <c r="B137" s="3" t="s">
        <v>152</v>
      </c>
      <c r="C137" s="28" t="s">
        <v>23</v>
      </c>
      <c r="D137" s="5">
        <v>200704</v>
      </c>
      <c r="E137" s="9">
        <v>59330.10000000002</v>
      </c>
      <c r="F137" s="9">
        <v>573558.10000000009</v>
      </c>
      <c r="G137" s="31">
        <f t="shared" si="33"/>
        <v>833592.20000000019</v>
      </c>
      <c r="H137" s="5">
        <v>200704</v>
      </c>
      <c r="I137" s="9">
        <v>74916.640000000014</v>
      </c>
      <c r="J137" s="9">
        <v>631776.64</v>
      </c>
      <c r="K137" s="31">
        <f t="shared" si="34"/>
        <v>907397.28</v>
      </c>
      <c r="L137" s="7">
        <v>553300.31999999995</v>
      </c>
      <c r="M137" s="7">
        <v>41174.039999999986</v>
      </c>
      <c r="N137" s="7">
        <v>102331.31999999999</v>
      </c>
      <c r="O137" s="9">
        <v>522019</v>
      </c>
      <c r="P137" s="9">
        <v>0</v>
      </c>
      <c r="Q137" s="9">
        <v>72935.72</v>
      </c>
      <c r="R137" s="32">
        <f t="shared" si="35"/>
        <v>1218824.68</v>
      </c>
      <c r="S137" s="14">
        <f t="shared" si="36"/>
        <v>1148255.0399999998</v>
      </c>
      <c r="T137" s="8">
        <v>541750.98</v>
      </c>
      <c r="U137" s="7">
        <v>41173.919999999998</v>
      </c>
      <c r="V137" s="9">
        <v>116100</v>
      </c>
      <c r="W137" s="9">
        <v>445682.4</v>
      </c>
      <c r="X137" s="9">
        <v>0</v>
      </c>
      <c r="Y137" s="9">
        <v>89822.88</v>
      </c>
      <c r="Z137" s="31">
        <f t="shared" si="37"/>
        <v>1144707.3</v>
      </c>
      <c r="AA137" s="15">
        <f t="shared" si="38"/>
        <v>1077256.26</v>
      </c>
      <c r="AB137" s="13">
        <v>572871.72</v>
      </c>
      <c r="AC137" s="13">
        <v>40846.779999999992</v>
      </c>
      <c r="AD137" s="13">
        <v>114189.18000000002</v>
      </c>
      <c r="AE137" s="13">
        <v>533784.5</v>
      </c>
      <c r="AF137" s="13">
        <v>0</v>
      </c>
      <c r="AG137" s="13">
        <v>112979.82000000002</v>
      </c>
      <c r="AH137" s="31">
        <f t="shared" si="39"/>
        <v>1261692.1800000002</v>
      </c>
      <c r="AI137" s="15">
        <f t="shared" si="40"/>
        <v>1219636.04</v>
      </c>
      <c r="AJ137" s="9">
        <f t="shared" si="30"/>
        <v>73805.079999999842</v>
      </c>
      <c r="AK137" s="13">
        <f t="shared" si="31"/>
        <v>311427.39999999991</v>
      </c>
      <c r="AL137" s="13">
        <f t="shared" si="32"/>
        <v>240857.75999999978</v>
      </c>
      <c r="AM137" s="9">
        <f t="shared" si="41"/>
        <v>-74117.379999999888</v>
      </c>
      <c r="AN137" s="9">
        <f t="shared" si="42"/>
        <v>-70998.779999999795</v>
      </c>
      <c r="AO137" s="9">
        <f t="shared" si="43"/>
        <v>116984.88000000012</v>
      </c>
      <c r="AP137" s="9">
        <f t="shared" si="44"/>
        <v>142379.78000000003</v>
      </c>
    </row>
    <row r="138" spans="1:42" x14ac:dyDescent="0.25">
      <c r="A138" s="3">
        <v>311250</v>
      </c>
      <c r="B138" s="3" t="s">
        <v>153</v>
      </c>
      <c r="C138" s="28" t="s">
        <v>6</v>
      </c>
      <c r="D138" s="5">
        <v>269052</v>
      </c>
      <c r="E138" s="9">
        <v>89910.10000000002</v>
      </c>
      <c r="F138" s="9">
        <v>523980.10000000003</v>
      </c>
      <c r="G138" s="31">
        <f t="shared" si="33"/>
        <v>882942.20000000007</v>
      </c>
      <c r="H138" s="5">
        <v>269052</v>
      </c>
      <c r="I138" s="9">
        <v>90166.159999999989</v>
      </c>
      <c r="J138" s="9">
        <v>760846.15999999992</v>
      </c>
      <c r="K138" s="31">
        <f t="shared" si="34"/>
        <v>1120064.3199999998</v>
      </c>
      <c r="L138" s="7">
        <v>44643.68</v>
      </c>
      <c r="M138" s="7">
        <v>756798.49000000011</v>
      </c>
      <c r="N138" s="7">
        <v>12900</v>
      </c>
      <c r="O138" s="9">
        <v>662952</v>
      </c>
      <c r="P138" s="9">
        <v>756798.49000000011</v>
      </c>
      <c r="Q138" s="9">
        <v>0</v>
      </c>
      <c r="R138" s="32">
        <f t="shared" si="35"/>
        <v>2234092.66</v>
      </c>
      <c r="S138" s="14">
        <f t="shared" si="36"/>
        <v>707595.68</v>
      </c>
      <c r="T138" s="8">
        <v>598182.20000000007</v>
      </c>
      <c r="U138" s="7">
        <v>58036.19999999999</v>
      </c>
      <c r="V138" s="9">
        <v>154800</v>
      </c>
      <c r="W138" s="9">
        <v>362846.4</v>
      </c>
      <c r="X138" s="9">
        <v>0</v>
      </c>
      <c r="Y138" s="9">
        <v>38964.529999999992</v>
      </c>
      <c r="Z138" s="31">
        <f t="shared" si="37"/>
        <v>1173864.8</v>
      </c>
      <c r="AA138" s="15">
        <f t="shared" si="38"/>
        <v>999993.13000000012</v>
      </c>
      <c r="AB138" s="13">
        <v>728771.3600000001</v>
      </c>
      <c r="AC138" s="13">
        <v>58810.820000000022</v>
      </c>
      <c r="AD138" s="13">
        <v>108060.68</v>
      </c>
      <c r="AE138" s="13">
        <v>410406.5</v>
      </c>
      <c r="AF138" s="13">
        <v>0</v>
      </c>
      <c r="AG138" s="13">
        <v>99817.599999999991</v>
      </c>
      <c r="AH138" s="31">
        <f t="shared" si="39"/>
        <v>1306049.3600000001</v>
      </c>
      <c r="AI138" s="15">
        <f t="shared" si="40"/>
        <v>1238995.4600000002</v>
      </c>
      <c r="AJ138" s="9">
        <f t="shared" si="30"/>
        <v>237122.11999999976</v>
      </c>
      <c r="AK138" s="13">
        <f t="shared" si="31"/>
        <v>1114028.3400000003</v>
      </c>
      <c r="AL138" s="13">
        <f t="shared" si="32"/>
        <v>-412468.63999999978</v>
      </c>
      <c r="AM138" s="9">
        <f t="shared" si="41"/>
        <v>-1060227.8600000001</v>
      </c>
      <c r="AN138" s="9">
        <f t="shared" si="42"/>
        <v>292397.45000000007</v>
      </c>
      <c r="AO138" s="9">
        <f t="shared" si="43"/>
        <v>132184.56000000006</v>
      </c>
      <c r="AP138" s="9">
        <f t="shared" si="44"/>
        <v>239002.33000000007</v>
      </c>
    </row>
    <row r="139" spans="1:42" x14ac:dyDescent="0.25">
      <c r="A139" s="3">
        <v>311260</v>
      </c>
      <c r="B139" s="3" t="s">
        <v>154</v>
      </c>
      <c r="C139" s="28" t="s">
        <v>4</v>
      </c>
      <c r="D139" s="5">
        <v>453124</v>
      </c>
      <c r="E139" s="9">
        <v>427124.10000000003</v>
      </c>
      <c r="F139" s="9">
        <v>2018636.1</v>
      </c>
      <c r="G139" s="31">
        <f t="shared" si="33"/>
        <v>2898884.2</v>
      </c>
      <c r="H139" s="5">
        <v>453124</v>
      </c>
      <c r="I139" s="9">
        <v>470833.86999999988</v>
      </c>
      <c r="J139" s="9">
        <v>1817483.8699999999</v>
      </c>
      <c r="K139" s="31">
        <f t="shared" si="34"/>
        <v>2741441.7399999998</v>
      </c>
      <c r="L139" s="7">
        <v>0</v>
      </c>
      <c r="M139" s="7">
        <v>1641189.6000000003</v>
      </c>
      <c r="N139" s="7">
        <v>0</v>
      </c>
      <c r="O139" s="9">
        <v>1234972</v>
      </c>
      <c r="P139" s="9">
        <v>1641189.6000000003</v>
      </c>
      <c r="Q139" s="9">
        <v>0</v>
      </c>
      <c r="R139" s="32">
        <f t="shared" si="35"/>
        <v>4517351.2000000011</v>
      </c>
      <c r="S139" s="14">
        <f t="shared" si="36"/>
        <v>1234972</v>
      </c>
      <c r="T139" s="8">
        <v>904282.9</v>
      </c>
      <c r="U139" s="7">
        <v>96229.319999999992</v>
      </c>
      <c r="V139" s="9">
        <v>193500</v>
      </c>
      <c r="W139" s="9">
        <v>1108044.3999999999</v>
      </c>
      <c r="X139" s="9">
        <v>3160.6</v>
      </c>
      <c r="Y139" s="9">
        <v>104425.5</v>
      </c>
      <c r="Z139" s="31">
        <f t="shared" si="37"/>
        <v>2305217.2200000002</v>
      </c>
      <c r="AA139" s="15">
        <f t="shared" si="38"/>
        <v>2116752.7999999998</v>
      </c>
      <c r="AB139" s="13">
        <v>954994.16999999969</v>
      </c>
      <c r="AC139" s="13">
        <v>96889.319999999992</v>
      </c>
      <c r="AD139" s="13">
        <v>180474.19999999998</v>
      </c>
      <c r="AE139" s="13">
        <v>1248565.5</v>
      </c>
      <c r="AF139" s="13">
        <v>0</v>
      </c>
      <c r="AG139" s="13">
        <v>175540</v>
      </c>
      <c r="AH139" s="31">
        <f t="shared" si="39"/>
        <v>2480923.1899999995</v>
      </c>
      <c r="AI139" s="15">
        <f t="shared" si="40"/>
        <v>2379099.67</v>
      </c>
      <c r="AJ139" s="9">
        <f t="shared" si="30"/>
        <v>-157442.46000000043</v>
      </c>
      <c r="AK139" s="13">
        <f t="shared" si="31"/>
        <v>1775909.4600000014</v>
      </c>
      <c r="AL139" s="13">
        <f t="shared" si="32"/>
        <v>-1506469.7399999998</v>
      </c>
      <c r="AM139" s="9">
        <f t="shared" si="41"/>
        <v>-2212133.9800000009</v>
      </c>
      <c r="AN139" s="9">
        <f t="shared" si="42"/>
        <v>881780.79999999981</v>
      </c>
      <c r="AO139" s="9">
        <f t="shared" si="43"/>
        <v>175705.96999999927</v>
      </c>
      <c r="AP139" s="9">
        <f t="shared" si="44"/>
        <v>262346.87000000011</v>
      </c>
    </row>
    <row r="140" spans="1:42" x14ac:dyDescent="0.25">
      <c r="A140" s="3">
        <v>311265</v>
      </c>
      <c r="B140" s="3" t="s">
        <v>155</v>
      </c>
      <c r="C140" s="28" t="s">
        <v>13</v>
      </c>
      <c r="D140" s="5">
        <v>150136</v>
      </c>
      <c r="E140" s="9">
        <v>126259.15000000001</v>
      </c>
      <c r="F140" s="9">
        <v>1012780.15</v>
      </c>
      <c r="G140" s="31">
        <f t="shared" si="33"/>
        <v>1289175.3</v>
      </c>
      <c r="H140" s="5">
        <v>150136</v>
      </c>
      <c r="I140" s="9">
        <v>69687.839999999997</v>
      </c>
      <c r="J140" s="9">
        <v>815287.84</v>
      </c>
      <c r="K140" s="31">
        <f t="shared" si="34"/>
        <v>1035111.6799999999</v>
      </c>
      <c r="L140" s="7">
        <v>456257.6399999999</v>
      </c>
      <c r="M140" s="7">
        <v>32534.640000000003</v>
      </c>
      <c r="N140" s="7">
        <v>92505.919999999984</v>
      </c>
      <c r="O140" s="9">
        <v>694612</v>
      </c>
      <c r="P140" s="9">
        <v>0</v>
      </c>
      <c r="Q140" s="9">
        <v>62513.479999999989</v>
      </c>
      <c r="R140" s="32">
        <f t="shared" si="35"/>
        <v>1275910.2</v>
      </c>
      <c r="S140" s="14">
        <f t="shared" si="36"/>
        <v>1213383.1199999999</v>
      </c>
      <c r="T140" s="8">
        <v>498196.00000000006</v>
      </c>
      <c r="U140" s="7">
        <v>32534.519999999993</v>
      </c>
      <c r="V140" s="9">
        <v>116100</v>
      </c>
      <c r="W140" s="9">
        <v>544672.4</v>
      </c>
      <c r="X140" s="9">
        <v>0</v>
      </c>
      <c r="Y140" s="9">
        <v>35913.72</v>
      </c>
      <c r="Z140" s="31">
        <f t="shared" si="37"/>
        <v>1191502.92</v>
      </c>
      <c r="AA140" s="15">
        <f t="shared" si="38"/>
        <v>1078782.1200000001</v>
      </c>
      <c r="AB140" s="13">
        <v>576652.39</v>
      </c>
      <c r="AC140" s="13">
        <v>33030.949999999997</v>
      </c>
      <c r="AD140" s="13">
        <v>85661.43</v>
      </c>
      <c r="AE140" s="13">
        <v>643969.5</v>
      </c>
      <c r="AF140" s="13">
        <v>0</v>
      </c>
      <c r="AG140" s="13">
        <v>79769.37</v>
      </c>
      <c r="AH140" s="31">
        <f t="shared" si="39"/>
        <v>1339314.27</v>
      </c>
      <c r="AI140" s="15">
        <f t="shared" si="40"/>
        <v>1300391.2600000002</v>
      </c>
      <c r="AJ140" s="9">
        <f t="shared" si="30"/>
        <v>-254063.62000000011</v>
      </c>
      <c r="AK140" s="13">
        <f t="shared" si="31"/>
        <v>240798.52000000002</v>
      </c>
      <c r="AL140" s="13">
        <f t="shared" si="32"/>
        <v>178271.43999999994</v>
      </c>
      <c r="AM140" s="9">
        <f t="shared" si="41"/>
        <v>-84407.280000000028</v>
      </c>
      <c r="AN140" s="9">
        <f t="shared" si="42"/>
        <v>-134600.99999999977</v>
      </c>
      <c r="AO140" s="9">
        <f t="shared" si="43"/>
        <v>147811.35000000009</v>
      </c>
      <c r="AP140" s="9">
        <f t="shared" si="44"/>
        <v>221609.14000000013</v>
      </c>
    </row>
    <row r="141" spans="1:42" x14ac:dyDescent="0.25">
      <c r="A141" s="3">
        <v>311270</v>
      </c>
      <c r="B141" s="3" t="s">
        <v>156</v>
      </c>
      <c r="C141" s="28" t="s">
        <v>86</v>
      </c>
      <c r="D141" s="5">
        <v>424396</v>
      </c>
      <c r="E141" s="9">
        <v>306042.2</v>
      </c>
      <c r="F141" s="9">
        <v>2178367.2000000002</v>
      </c>
      <c r="G141" s="31">
        <f t="shared" si="33"/>
        <v>2908805.4000000004</v>
      </c>
      <c r="H141" s="5">
        <v>424396</v>
      </c>
      <c r="I141" s="9">
        <v>215911.36000000004</v>
      </c>
      <c r="J141" s="9">
        <v>1794131.36</v>
      </c>
      <c r="K141" s="31">
        <f t="shared" si="34"/>
        <v>2434438.7200000002</v>
      </c>
      <c r="L141" s="7">
        <v>1150686.96</v>
      </c>
      <c r="M141" s="7">
        <v>90642.36</v>
      </c>
      <c r="N141" s="7">
        <v>215417.60000000001</v>
      </c>
      <c r="O141" s="9">
        <v>1174815</v>
      </c>
      <c r="P141" s="9">
        <v>0</v>
      </c>
      <c r="Q141" s="9">
        <v>158593.20000000001</v>
      </c>
      <c r="R141" s="32">
        <f t="shared" si="35"/>
        <v>2631561.92</v>
      </c>
      <c r="S141" s="14">
        <f t="shared" si="36"/>
        <v>2484095.16</v>
      </c>
      <c r="T141" s="8">
        <v>1187376.1000000001</v>
      </c>
      <c r="U141" s="7">
        <v>90642.240000000034</v>
      </c>
      <c r="V141" s="9">
        <v>212850</v>
      </c>
      <c r="W141" s="9">
        <v>963763.4</v>
      </c>
      <c r="X141" s="9">
        <v>0</v>
      </c>
      <c r="Y141" s="9">
        <v>44827.600000000006</v>
      </c>
      <c r="Z141" s="31">
        <f t="shared" si="37"/>
        <v>2454631.7400000002</v>
      </c>
      <c r="AA141" s="15">
        <f t="shared" si="38"/>
        <v>2195967.1</v>
      </c>
      <c r="AB141" s="13">
        <v>1234005.32</v>
      </c>
      <c r="AC141" s="13">
        <v>91482.200000000012</v>
      </c>
      <c r="AD141" s="13">
        <v>175467.24000000002</v>
      </c>
      <c r="AE141" s="13">
        <v>1143402</v>
      </c>
      <c r="AF141" s="13">
        <v>0</v>
      </c>
      <c r="AG141" s="13">
        <v>150747.59</v>
      </c>
      <c r="AH141" s="31">
        <f t="shared" si="39"/>
        <v>2644356.7599999998</v>
      </c>
      <c r="AI141" s="15">
        <f t="shared" si="40"/>
        <v>2528154.91</v>
      </c>
      <c r="AJ141" s="9">
        <f t="shared" si="30"/>
        <v>-474366.68000000017</v>
      </c>
      <c r="AK141" s="13">
        <f t="shared" si="31"/>
        <v>197123.19999999972</v>
      </c>
      <c r="AL141" s="13">
        <f t="shared" si="32"/>
        <v>49656.439999999944</v>
      </c>
      <c r="AM141" s="9">
        <f t="shared" si="41"/>
        <v>-176930.1799999997</v>
      </c>
      <c r="AN141" s="9">
        <f t="shared" si="42"/>
        <v>-288128.06000000006</v>
      </c>
      <c r="AO141" s="9">
        <f t="shared" si="43"/>
        <v>189725.01999999955</v>
      </c>
      <c r="AP141" s="9">
        <f t="shared" si="44"/>
        <v>332187.81000000006</v>
      </c>
    </row>
    <row r="142" spans="1:42" x14ac:dyDescent="0.25">
      <c r="A142" s="3">
        <v>311280</v>
      </c>
      <c r="B142" s="3" t="s">
        <v>157</v>
      </c>
      <c r="C142" s="28" t="s">
        <v>23</v>
      </c>
      <c r="D142" s="5">
        <v>242144</v>
      </c>
      <c r="E142" s="9">
        <v>319746.14999999997</v>
      </c>
      <c r="F142" s="9">
        <v>1172780.1499999999</v>
      </c>
      <c r="G142" s="31">
        <f t="shared" si="33"/>
        <v>1734670.2999999998</v>
      </c>
      <c r="H142" s="5">
        <v>242144</v>
      </c>
      <c r="I142" s="9">
        <v>320610.19999999995</v>
      </c>
      <c r="J142" s="9">
        <v>1001060.2</v>
      </c>
      <c r="K142" s="31">
        <f t="shared" si="34"/>
        <v>1563814.4</v>
      </c>
      <c r="L142" s="7">
        <v>653269.55999999994</v>
      </c>
      <c r="M142" s="7">
        <v>51360.359999999993</v>
      </c>
      <c r="N142" s="7">
        <v>294824.14</v>
      </c>
      <c r="O142" s="9">
        <v>683206</v>
      </c>
      <c r="P142" s="9">
        <v>0</v>
      </c>
      <c r="Q142" s="9">
        <v>259001.04000000004</v>
      </c>
      <c r="R142" s="32">
        <f t="shared" si="35"/>
        <v>1682660.06</v>
      </c>
      <c r="S142" s="14">
        <f t="shared" si="36"/>
        <v>1595476.6</v>
      </c>
      <c r="T142" s="8">
        <v>549612.84000000008</v>
      </c>
      <c r="U142" s="7">
        <v>51360.359999999993</v>
      </c>
      <c r="V142" s="9">
        <v>116100</v>
      </c>
      <c r="W142" s="9">
        <v>430865.4</v>
      </c>
      <c r="X142" s="9">
        <v>18252.240000000002</v>
      </c>
      <c r="Y142" s="9">
        <v>78870.719999999987</v>
      </c>
      <c r="Z142" s="31">
        <f t="shared" si="37"/>
        <v>1166190.8400000001</v>
      </c>
      <c r="AA142" s="15">
        <f t="shared" si="38"/>
        <v>1059348.9600000002</v>
      </c>
      <c r="AB142" s="13">
        <v>723537.85000000009</v>
      </c>
      <c r="AC142" s="13">
        <v>51693.109999999993</v>
      </c>
      <c r="AD142" s="13">
        <v>102116.79</v>
      </c>
      <c r="AE142" s="13">
        <v>484486.77</v>
      </c>
      <c r="AF142" s="13">
        <v>0</v>
      </c>
      <c r="AG142" s="13">
        <v>98875.650000000009</v>
      </c>
      <c r="AH142" s="31">
        <f t="shared" si="39"/>
        <v>1361834.52</v>
      </c>
      <c r="AI142" s="15">
        <f t="shared" si="40"/>
        <v>1306900.27</v>
      </c>
      <c r="AJ142" s="9">
        <f t="shared" si="30"/>
        <v>-170855.89999999991</v>
      </c>
      <c r="AK142" s="13">
        <f t="shared" si="31"/>
        <v>118845.66000000015</v>
      </c>
      <c r="AL142" s="13">
        <f t="shared" si="32"/>
        <v>31662.200000000186</v>
      </c>
      <c r="AM142" s="9">
        <f t="shared" si="41"/>
        <v>-516469.22</v>
      </c>
      <c r="AN142" s="9">
        <f t="shared" si="42"/>
        <v>-536127.6399999999</v>
      </c>
      <c r="AO142" s="9">
        <f t="shared" si="43"/>
        <v>195643.67999999993</v>
      </c>
      <c r="AP142" s="9">
        <f t="shared" si="44"/>
        <v>247551.30999999982</v>
      </c>
    </row>
    <row r="143" spans="1:42" x14ac:dyDescent="0.25">
      <c r="A143" s="3">
        <v>311290</v>
      </c>
      <c r="B143" s="3" t="s">
        <v>158</v>
      </c>
      <c r="C143" s="28" t="s">
        <v>8</v>
      </c>
      <c r="D143" s="5">
        <v>263536</v>
      </c>
      <c r="E143" s="9">
        <v>185568.75</v>
      </c>
      <c r="F143" s="9">
        <v>1295722.75</v>
      </c>
      <c r="G143" s="31">
        <f t="shared" si="33"/>
        <v>1744827.5</v>
      </c>
      <c r="H143" s="5">
        <v>263536</v>
      </c>
      <c r="I143" s="9">
        <v>155480.76</v>
      </c>
      <c r="J143" s="9">
        <v>1311410.76</v>
      </c>
      <c r="K143" s="31">
        <f t="shared" si="34"/>
        <v>1730427.52</v>
      </c>
      <c r="L143" s="7">
        <v>767024.52</v>
      </c>
      <c r="M143" s="7">
        <v>55323.120000000017</v>
      </c>
      <c r="N143" s="7">
        <v>201683.19000000003</v>
      </c>
      <c r="O143" s="9">
        <v>887502</v>
      </c>
      <c r="P143" s="9">
        <v>0</v>
      </c>
      <c r="Q143" s="9">
        <v>149819.88</v>
      </c>
      <c r="R143" s="32">
        <f t="shared" si="35"/>
        <v>1911532.83</v>
      </c>
      <c r="S143" s="14">
        <f t="shared" si="36"/>
        <v>1804346.4</v>
      </c>
      <c r="T143" s="8">
        <v>834658.44</v>
      </c>
      <c r="U143" s="7">
        <v>55323</v>
      </c>
      <c r="V143" s="9">
        <v>193500</v>
      </c>
      <c r="W143" s="9">
        <v>641508.4</v>
      </c>
      <c r="X143" s="9">
        <v>0</v>
      </c>
      <c r="Y143" s="9">
        <v>96943.599999999977</v>
      </c>
      <c r="Z143" s="31">
        <f t="shared" si="37"/>
        <v>1724989.8399999999</v>
      </c>
      <c r="AA143" s="15">
        <f t="shared" si="38"/>
        <v>1573110.44</v>
      </c>
      <c r="AB143" s="13">
        <v>966284.35000000009</v>
      </c>
      <c r="AC143" s="13">
        <v>55432.23</v>
      </c>
      <c r="AD143" s="13">
        <v>183788.05000000002</v>
      </c>
      <c r="AE143" s="13">
        <v>849016.52</v>
      </c>
      <c r="AF143" s="13">
        <v>0</v>
      </c>
      <c r="AG143" s="13">
        <v>177483.2</v>
      </c>
      <c r="AH143" s="31">
        <f t="shared" si="39"/>
        <v>2054521.1500000001</v>
      </c>
      <c r="AI143" s="15">
        <f t="shared" si="40"/>
        <v>1992784.07</v>
      </c>
      <c r="AJ143" s="9">
        <f t="shared" si="30"/>
        <v>-14399.979999999981</v>
      </c>
      <c r="AK143" s="13">
        <f t="shared" si="31"/>
        <v>181105.31000000006</v>
      </c>
      <c r="AL143" s="13">
        <f t="shared" si="32"/>
        <v>73918.879999999888</v>
      </c>
      <c r="AM143" s="9">
        <f t="shared" si="41"/>
        <v>-186542.99000000022</v>
      </c>
      <c r="AN143" s="9">
        <f t="shared" si="42"/>
        <v>-231235.95999999996</v>
      </c>
      <c r="AO143" s="9">
        <f t="shared" si="43"/>
        <v>329531.31000000029</v>
      </c>
      <c r="AP143" s="9">
        <f t="shared" si="44"/>
        <v>419673.63000000012</v>
      </c>
    </row>
    <row r="144" spans="1:42" x14ac:dyDescent="0.25">
      <c r="A144" s="3">
        <v>311300</v>
      </c>
      <c r="B144" s="3" t="s">
        <v>159</v>
      </c>
      <c r="C144" s="28" t="s">
        <v>19</v>
      </c>
      <c r="D144" s="5">
        <v>663012</v>
      </c>
      <c r="E144" s="9">
        <v>292759.29999999993</v>
      </c>
      <c r="F144" s="9">
        <v>2914092.3</v>
      </c>
      <c r="G144" s="31">
        <f t="shared" si="33"/>
        <v>3869863.5999999996</v>
      </c>
      <c r="H144" s="5">
        <v>663012</v>
      </c>
      <c r="I144" s="9">
        <v>184306.24000000005</v>
      </c>
      <c r="J144" s="9">
        <v>2342456.2400000002</v>
      </c>
      <c r="K144" s="31">
        <f t="shared" si="34"/>
        <v>3189774.4800000004</v>
      </c>
      <c r="L144" s="7">
        <v>1735693.6699999995</v>
      </c>
      <c r="M144" s="7">
        <v>140925.72</v>
      </c>
      <c r="N144" s="7">
        <v>242888.26</v>
      </c>
      <c r="O144" s="9">
        <v>1621554</v>
      </c>
      <c r="P144" s="9">
        <v>0</v>
      </c>
      <c r="Q144" s="9">
        <v>164099.44</v>
      </c>
      <c r="R144" s="32">
        <f t="shared" si="35"/>
        <v>3741061.6499999994</v>
      </c>
      <c r="S144" s="14">
        <f t="shared" si="36"/>
        <v>3521347.1099999994</v>
      </c>
      <c r="T144" s="8">
        <v>856956.38000000012</v>
      </c>
      <c r="U144" s="7">
        <v>140925.72</v>
      </c>
      <c r="V144" s="9">
        <v>154800</v>
      </c>
      <c r="W144" s="9">
        <v>1318950.8999999999</v>
      </c>
      <c r="X144" s="9">
        <v>0</v>
      </c>
      <c r="Y144" s="9">
        <v>65841.600000000006</v>
      </c>
      <c r="Z144" s="31">
        <f t="shared" si="37"/>
        <v>2471633</v>
      </c>
      <c r="AA144" s="15">
        <f t="shared" si="38"/>
        <v>2241748.8800000004</v>
      </c>
      <c r="AB144" s="13">
        <v>860637.41</v>
      </c>
      <c r="AC144" s="13">
        <v>141945.64000000001</v>
      </c>
      <c r="AD144" s="13">
        <v>130749.31999999999</v>
      </c>
      <c r="AE144" s="13">
        <v>1388697.3199999998</v>
      </c>
      <c r="AF144" s="13">
        <v>0</v>
      </c>
      <c r="AG144" s="13">
        <v>123422.12</v>
      </c>
      <c r="AH144" s="31">
        <f t="shared" si="39"/>
        <v>2522029.69</v>
      </c>
      <c r="AI144" s="15">
        <f t="shared" si="40"/>
        <v>2372756.85</v>
      </c>
      <c r="AJ144" s="9">
        <f t="shared" si="30"/>
        <v>-680089.11999999918</v>
      </c>
      <c r="AK144" s="13">
        <f t="shared" si="31"/>
        <v>551287.16999999899</v>
      </c>
      <c r="AL144" s="13">
        <f t="shared" si="32"/>
        <v>331572.62999999896</v>
      </c>
      <c r="AM144" s="9">
        <f t="shared" si="41"/>
        <v>-1269428.6499999994</v>
      </c>
      <c r="AN144" s="9">
        <f t="shared" si="42"/>
        <v>-1279598.2299999991</v>
      </c>
      <c r="AO144" s="9">
        <f t="shared" si="43"/>
        <v>50396.689999999944</v>
      </c>
      <c r="AP144" s="9">
        <f t="shared" si="44"/>
        <v>131007.96999999974</v>
      </c>
    </row>
    <row r="145" spans="1:42" x14ac:dyDescent="0.25">
      <c r="A145" s="3">
        <v>311310</v>
      </c>
      <c r="B145" s="3" t="s">
        <v>160</v>
      </c>
      <c r="C145" s="28" t="s">
        <v>30</v>
      </c>
      <c r="D145" s="5">
        <v>92652</v>
      </c>
      <c r="E145" s="9">
        <v>79323.949999999983</v>
      </c>
      <c r="F145" s="9">
        <v>305003.94999999995</v>
      </c>
      <c r="G145" s="31">
        <f t="shared" si="33"/>
        <v>476979.89999999991</v>
      </c>
      <c r="H145" s="5">
        <v>92652</v>
      </c>
      <c r="I145" s="9">
        <v>78860.36</v>
      </c>
      <c r="J145" s="9">
        <v>415930.36</v>
      </c>
      <c r="K145" s="31">
        <f t="shared" si="34"/>
        <v>587442.72</v>
      </c>
      <c r="L145" s="7">
        <v>0</v>
      </c>
      <c r="M145" s="7">
        <v>354913.80000000005</v>
      </c>
      <c r="N145" s="7">
        <v>0</v>
      </c>
      <c r="O145" s="9">
        <v>293479</v>
      </c>
      <c r="P145" s="9">
        <v>354913.80000000005</v>
      </c>
      <c r="Q145" s="9">
        <v>0</v>
      </c>
      <c r="R145" s="32">
        <f t="shared" si="35"/>
        <v>1003306.6000000001</v>
      </c>
      <c r="S145" s="14">
        <f t="shared" si="36"/>
        <v>293479</v>
      </c>
      <c r="T145" s="8">
        <v>246880.08000000005</v>
      </c>
      <c r="U145" s="7">
        <v>18938.759999999998</v>
      </c>
      <c r="V145" s="9">
        <v>38700</v>
      </c>
      <c r="W145" s="9">
        <v>232082.4</v>
      </c>
      <c r="X145" s="9">
        <v>1438.7199999999998</v>
      </c>
      <c r="Y145" s="9">
        <v>22159.03</v>
      </c>
      <c r="Z145" s="31">
        <f t="shared" si="37"/>
        <v>538039.96</v>
      </c>
      <c r="AA145" s="15">
        <f t="shared" si="38"/>
        <v>501121.51</v>
      </c>
      <c r="AB145" s="13">
        <v>285921.48000000004</v>
      </c>
      <c r="AC145" s="13">
        <v>18758.910000000007</v>
      </c>
      <c r="AD145" s="13">
        <v>36745.97</v>
      </c>
      <c r="AE145" s="13">
        <v>324910.5</v>
      </c>
      <c r="AF145" s="13">
        <v>0</v>
      </c>
      <c r="AG145" s="13">
        <v>36220.300000000003</v>
      </c>
      <c r="AH145" s="31">
        <f t="shared" si="39"/>
        <v>666336.8600000001</v>
      </c>
      <c r="AI145" s="15">
        <f t="shared" si="40"/>
        <v>647052.28</v>
      </c>
      <c r="AJ145" s="9">
        <f t="shared" si="30"/>
        <v>110462.82000000007</v>
      </c>
      <c r="AK145" s="13">
        <f t="shared" si="31"/>
        <v>415863.88000000012</v>
      </c>
      <c r="AL145" s="13">
        <f t="shared" si="32"/>
        <v>-293963.71999999997</v>
      </c>
      <c r="AM145" s="9">
        <f t="shared" si="41"/>
        <v>-465266.64000000013</v>
      </c>
      <c r="AN145" s="9">
        <f t="shared" si="42"/>
        <v>207642.51</v>
      </c>
      <c r="AO145" s="9">
        <f t="shared" si="43"/>
        <v>128296.90000000014</v>
      </c>
      <c r="AP145" s="9">
        <f t="shared" si="44"/>
        <v>145930.77000000002</v>
      </c>
    </row>
    <row r="146" spans="1:42" x14ac:dyDescent="0.25">
      <c r="A146" s="3">
        <v>311320</v>
      </c>
      <c r="B146" s="3" t="s">
        <v>161</v>
      </c>
      <c r="C146" s="28" t="s">
        <v>30</v>
      </c>
      <c r="D146" s="5">
        <v>655564</v>
      </c>
      <c r="E146" s="9">
        <v>315781.25</v>
      </c>
      <c r="F146" s="9">
        <v>2117279.25</v>
      </c>
      <c r="G146" s="31">
        <f t="shared" si="33"/>
        <v>3088624.5</v>
      </c>
      <c r="H146" s="5">
        <v>655564</v>
      </c>
      <c r="I146" s="9">
        <v>562924.28000000014</v>
      </c>
      <c r="J146" s="9">
        <v>2125024.2800000003</v>
      </c>
      <c r="K146" s="31">
        <f t="shared" si="34"/>
        <v>3343512.5600000005</v>
      </c>
      <c r="L146" s="7">
        <v>2047927.5599999998</v>
      </c>
      <c r="M146" s="7">
        <v>151731</v>
      </c>
      <c r="N146" s="7">
        <v>510979.28</v>
      </c>
      <c r="O146" s="9">
        <v>2381933</v>
      </c>
      <c r="P146" s="9">
        <v>0</v>
      </c>
      <c r="Q146" s="9">
        <v>413764.88</v>
      </c>
      <c r="R146" s="32">
        <f t="shared" si="35"/>
        <v>5092570.84</v>
      </c>
      <c r="S146" s="14">
        <f t="shared" si="36"/>
        <v>4843625.4399999995</v>
      </c>
      <c r="T146" s="8">
        <v>2084990.04</v>
      </c>
      <c r="U146" s="7">
        <v>151730.88</v>
      </c>
      <c r="V146" s="9">
        <v>387000</v>
      </c>
      <c r="W146" s="9">
        <v>1809733.4</v>
      </c>
      <c r="X146" s="9">
        <v>0</v>
      </c>
      <c r="Y146" s="9">
        <v>204078</v>
      </c>
      <c r="Z146" s="31">
        <f t="shared" si="37"/>
        <v>4433454.32</v>
      </c>
      <c r="AA146" s="15">
        <f t="shared" si="38"/>
        <v>4098801.44</v>
      </c>
      <c r="AB146" s="13">
        <v>2165193.98</v>
      </c>
      <c r="AC146" s="13">
        <v>153530.81</v>
      </c>
      <c r="AD146" s="13">
        <v>354630.89999999997</v>
      </c>
      <c r="AE146" s="13">
        <v>1963685.55</v>
      </c>
      <c r="AF146" s="13">
        <v>0</v>
      </c>
      <c r="AG146" s="13">
        <v>343795</v>
      </c>
      <c r="AH146" s="31">
        <f t="shared" si="39"/>
        <v>4637041.24</v>
      </c>
      <c r="AI146" s="15">
        <f t="shared" si="40"/>
        <v>4472674.53</v>
      </c>
      <c r="AJ146" s="9">
        <f t="shared" si="30"/>
        <v>254888.06000000052</v>
      </c>
      <c r="AK146" s="13">
        <f t="shared" si="31"/>
        <v>1749058.2799999993</v>
      </c>
      <c r="AL146" s="13">
        <f t="shared" si="32"/>
        <v>1500112.879999999</v>
      </c>
      <c r="AM146" s="9">
        <f t="shared" si="41"/>
        <v>-659116.51999999955</v>
      </c>
      <c r="AN146" s="9">
        <f t="shared" si="42"/>
        <v>-744823.99999999953</v>
      </c>
      <c r="AO146" s="9">
        <f t="shared" si="43"/>
        <v>203586.91999999993</v>
      </c>
      <c r="AP146" s="9">
        <f t="shared" si="44"/>
        <v>373873.09000000032</v>
      </c>
    </row>
    <row r="147" spans="1:42" x14ac:dyDescent="0.25">
      <c r="A147" s="3">
        <v>311330</v>
      </c>
      <c r="B147" s="3" t="s">
        <v>162</v>
      </c>
      <c r="C147" s="28" t="s">
        <v>27</v>
      </c>
      <c r="D147" s="5">
        <v>938364</v>
      </c>
      <c r="E147" s="9">
        <v>462709.73999999993</v>
      </c>
      <c r="F147" s="9">
        <v>1819331.74</v>
      </c>
      <c r="G147" s="31">
        <f t="shared" si="33"/>
        <v>3220405.48</v>
      </c>
      <c r="H147" s="5">
        <v>938364</v>
      </c>
      <c r="I147" s="9">
        <v>210770.55999999997</v>
      </c>
      <c r="J147" s="9">
        <v>2607955.6</v>
      </c>
      <c r="K147" s="31">
        <f t="shared" si="34"/>
        <v>3757090.16</v>
      </c>
      <c r="L147" s="7">
        <v>2221402.4300000002</v>
      </c>
      <c r="M147" s="7">
        <v>196350</v>
      </c>
      <c r="N147" s="7">
        <v>299856.21999999997</v>
      </c>
      <c r="O147" s="9">
        <v>2066816</v>
      </c>
      <c r="P147" s="9">
        <v>0</v>
      </c>
      <c r="Q147" s="9">
        <v>172019.47999999998</v>
      </c>
      <c r="R147" s="32">
        <f t="shared" si="35"/>
        <v>4784424.6500000004</v>
      </c>
      <c r="S147" s="14">
        <f t="shared" si="36"/>
        <v>4460237.91</v>
      </c>
      <c r="T147" s="8">
        <v>2264308.16</v>
      </c>
      <c r="U147" s="7">
        <v>196350</v>
      </c>
      <c r="V147" s="9">
        <v>387000</v>
      </c>
      <c r="W147" s="9">
        <v>1871239.4</v>
      </c>
      <c r="X147" s="9">
        <v>0</v>
      </c>
      <c r="Y147" s="9">
        <v>100607.48000000001</v>
      </c>
      <c r="Z147" s="31">
        <f t="shared" si="37"/>
        <v>4718897.5600000005</v>
      </c>
      <c r="AA147" s="15">
        <f t="shared" si="38"/>
        <v>4236155.04</v>
      </c>
      <c r="AB147" s="13">
        <v>2310743.9999999995</v>
      </c>
      <c r="AC147" s="13">
        <v>196470.01</v>
      </c>
      <c r="AD147" s="13">
        <v>278059.59999999992</v>
      </c>
      <c r="AE147" s="13">
        <v>2331366.5</v>
      </c>
      <c r="AF147" s="13">
        <v>0</v>
      </c>
      <c r="AG147" s="13">
        <v>255936.09999999992</v>
      </c>
      <c r="AH147" s="31">
        <f t="shared" si="39"/>
        <v>5116640.1099999994</v>
      </c>
      <c r="AI147" s="15">
        <f t="shared" si="40"/>
        <v>4898046.5999999996</v>
      </c>
      <c r="AJ147" s="9">
        <f t="shared" si="30"/>
        <v>536684.68000000017</v>
      </c>
      <c r="AK147" s="13">
        <f t="shared" si="31"/>
        <v>1027334.4900000002</v>
      </c>
      <c r="AL147" s="13">
        <f t="shared" si="32"/>
        <v>703147.75</v>
      </c>
      <c r="AM147" s="9">
        <f t="shared" si="41"/>
        <v>-65527.089999999851</v>
      </c>
      <c r="AN147" s="9">
        <f t="shared" si="42"/>
        <v>-224082.87000000011</v>
      </c>
      <c r="AO147" s="9">
        <f t="shared" si="43"/>
        <v>397742.54999999888</v>
      </c>
      <c r="AP147" s="9">
        <f t="shared" si="44"/>
        <v>661891.55999999959</v>
      </c>
    </row>
    <row r="148" spans="1:42" x14ac:dyDescent="0.25">
      <c r="A148" s="3">
        <v>311340</v>
      </c>
      <c r="B148" s="3" t="s">
        <v>163</v>
      </c>
      <c r="C148" s="28" t="s">
        <v>11</v>
      </c>
      <c r="D148" s="5">
        <v>2374892</v>
      </c>
      <c r="E148" s="9">
        <v>812693.91000000015</v>
      </c>
      <c r="F148" s="9">
        <v>4430473.91</v>
      </c>
      <c r="G148" s="31">
        <f t="shared" si="33"/>
        <v>7618059.8200000003</v>
      </c>
      <c r="H148" s="5">
        <v>2374892</v>
      </c>
      <c r="I148" s="9">
        <v>472535.61999999994</v>
      </c>
      <c r="J148" s="9">
        <v>4724329.62</v>
      </c>
      <c r="K148" s="31">
        <f t="shared" si="34"/>
        <v>7571757.2400000002</v>
      </c>
      <c r="L148" s="7">
        <v>5036341.4800000004</v>
      </c>
      <c r="M148" s="7">
        <v>547768.92000000016</v>
      </c>
      <c r="N148" s="7">
        <v>705662.71999999986</v>
      </c>
      <c r="O148" s="9">
        <v>4950240.24</v>
      </c>
      <c r="P148" s="9">
        <v>0</v>
      </c>
      <c r="Q148" s="9">
        <v>421144.15999999992</v>
      </c>
      <c r="R148" s="32">
        <f t="shared" si="35"/>
        <v>11240013.359999999</v>
      </c>
      <c r="S148" s="14">
        <f t="shared" si="36"/>
        <v>10407725.880000001</v>
      </c>
      <c r="T148" s="8">
        <v>4939976.7300000004</v>
      </c>
      <c r="U148" s="7">
        <v>547768.80000000016</v>
      </c>
      <c r="V148" s="9">
        <v>928800</v>
      </c>
      <c r="W148" s="9">
        <v>4131708.79</v>
      </c>
      <c r="X148" s="9">
        <v>0</v>
      </c>
      <c r="Y148" s="9">
        <v>291334.08</v>
      </c>
      <c r="Z148" s="31">
        <f t="shared" si="37"/>
        <v>10548254.32</v>
      </c>
      <c r="AA148" s="15">
        <f t="shared" si="38"/>
        <v>9363019.5999999996</v>
      </c>
      <c r="AB148" s="13">
        <v>4739637.4399999995</v>
      </c>
      <c r="AC148" s="13">
        <v>553561.17999999993</v>
      </c>
      <c r="AD148" s="13">
        <v>735238.44000000006</v>
      </c>
      <c r="AE148" s="13">
        <v>4217977.18</v>
      </c>
      <c r="AF148" s="13">
        <v>0</v>
      </c>
      <c r="AG148" s="13">
        <v>686476.20000000007</v>
      </c>
      <c r="AH148" s="31">
        <f t="shared" si="39"/>
        <v>10246414.239999998</v>
      </c>
      <c r="AI148" s="15">
        <f t="shared" si="40"/>
        <v>9644090.8199999984</v>
      </c>
      <c r="AJ148" s="9">
        <f t="shared" si="30"/>
        <v>-46302.580000000075</v>
      </c>
      <c r="AK148" s="13">
        <f t="shared" si="31"/>
        <v>3668256.1199999992</v>
      </c>
      <c r="AL148" s="13">
        <f t="shared" si="32"/>
        <v>2835968.6400000006</v>
      </c>
      <c r="AM148" s="9">
        <f t="shared" si="41"/>
        <v>-691759.03999999911</v>
      </c>
      <c r="AN148" s="9">
        <f t="shared" si="42"/>
        <v>-1044706.2800000012</v>
      </c>
      <c r="AO148" s="9">
        <f t="shared" si="43"/>
        <v>-301840.08000000194</v>
      </c>
      <c r="AP148" s="9">
        <f t="shared" si="44"/>
        <v>281071.21999999881</v>
      </c>
    </row>
    <row r="149" spans="1:42" x14ac:dyDescent="0.25">
      <c r="A149" s="3">
        <v>311350</v>
      </c>
      <c r="B149" s="3" t="s">
        <v>164</v>
      </c>
      <c r="C149" s="28" t="s">
        <v>41</v>
      </c>
      <c r="D149" s="5">
        <v>266728</v>
      </c>
      <c r="E149" s="9">
        <v>134923.94999999998</v>
      </c>
      <c r="F149" s="9">
        <v>962516.95</v>
      </c>
      <c r="G149" s="31">
        <f t="shared" si="33"/>
        <v>1364168.9</v>
      </c>
      <c r="H149" s="5">
        <v>266728</v>
      </c>
      <c r="I149" s="9">
        <v>89584</v>
      </c>
      <c r="J149" s="9">
        <v>1108374</v>
      </c>
      <c r="K149" s="31">
        <f t="shared" si="34"/>
        <v>1464686</v>
      </c>
      <c r="L149" s="7">
        <v>763107</v>
      </c>
      <c r="M149" s="7">
        <v>55959.719999999994</v>
      </c>
      <c r="N149" s="7">
        <v>137213.37</v>
      </c>
      <c r="O149" s="9">
        <v>1045552</v>
      </c>
      <c r="P149" s="9">
        <v>0</v>
      </c>
      <c r="Q149" s="9">
        <v>89685.440000000002</v>
      </c>
      <c r="R149" s="32">
        <f t="shared" si="35"/>
        <v>2001832.0899999999</v>
      </c>
      <c r="S149" s="14">
        <f t="shared" si="36"/>
        <v>1898344.44</v>
      </c>
      <c r="T149" s="8">
        <v>775350.64</v>
      </c>
      <c r="U149" s="7">
        <v>55959.719999999994</v>
      </c>
      <c r="V149" s="9">
        <v>154800</v>
      </c>
      <c r="W149" s="9">
        <v>648164.9</v>
      </c>
      <c r="X149" s="9">
        <v>0</v>
      </c>
      <c r="Y149" s="9">
        <v>83746.880000000005</v>
      </c>
      <c r="Z149" s="31">
        <f t="shared" si="37"/>
        <v>1634275.26</v>
      </c>
      <c r="AA149" s="15">
        <f t="shared" si="38"/>
        <v>1507262.42</v>
      </c>
      <c r="AB149" s="13">
        <v>794679.45000000007</v>
      </c>
      <c r="AC149" s="13">
        <v>56057.949999999983</v>
      </c>
      <c r="AD149" s="13">
        <v>151769.84</v>
      </c>
      <c r="AE149" s="13">
        <v>743047.24</v>
      </c>
      <c r="AF149" s="13">
        <v>0</v>
      </c>
      <c r="AG149" s="13">
        <v>146403.48000000001</v>
      </c>
      <c r="AH149" s="31">
        <f t="shared" si="39"/>
        <v>1745554.48</v>
      </c>
      <c r="AI149" s="15">
        <f t="shared" si="40"/>
        <v>1684130.17</v>
      </c>
      <c r="AJ149" s="9">
        <f t="shared" si="30"/>
        <v>100517.10000000009</v>
      </c>
      <c r="AK149" s="13">
        <f t="shared" si="31"/>
        <v>537146.08999999985</v>
      </c>
      <c r="AL149" s="13">
        <f t="shared" si="32"/>
        <v>433658.43999999994</v>
      </c>
      <c r="AM149" s="9">
        <f t="shared" si="41"/>
        <v>-367556.82999999984</v>
      </c>
      <c r="AN149" s="9">
        <f t="shared" si="42"/>
        <v>-391082.02</v>
      </c>
      <c r="AO149" s="9">
        <f t="shared" si="43"/>
        <v>111279.21999999997</v>
      </c>
      <c r="AP149" s="9">
        <f t="shared" si="44"/>
        <v>176867.75</v>
      </c>
    </row>
    <row r="150" spans="1:42" x14ac:dyDescent="0.25">
      <c r="A150" s="3">
        <v>311360</v>
      </c>
      <c r="B150" s="3" t="s">
        <v>165</v>
      </c>
      <c r="C150" s="28" t="s">
        <v>23</v>
      </c>
      <c r="D150" s="5">
        <v>188188</v>
      </c>
      <c r="E150" s="9">
        <v>140980.05000000005</v>
      </c>
      <c r="F150" s="9">
        <v>502900.05000000005</v>
      </c>
      <c r="G150" s="31">
        <f t="shared" si="33"/>
        <v>832068.10000000009</v>
      </c>
      <c r="H150" s="5">
        <v>188188</v>
      </c>
      <c r="I150" s="9">
        <v>49907.719999999994</v>
      </c>
      <c r="J150" s="9">
        <v>630521.72</v>
      </c>
      <c r="K150" s="31">
        <f t="shared" si="34"/>
        <v>868617.44</v>
      </c>
      <c r="L150" s="7">
        <v>540144.24</v>
      </c>
      <c r="M150" s="7">
        <v>40204.19999999999</v>
      </c>
      <c r="N150" s="7">
        <v>79663.679999999993</v>
      </c>
      <c r="O150" s="9">
        <v>1318790</v>
      </c>
      <c r="P150" s="9">
        <v>0</v>
      </c>
      <c r="Q150" s="9">
        <v>50406.479999999996</v>
      </c>
      <c r="R150" s="32">
        <f t="shared" si="35"/>
        <v>1978802.1199999999</v>
      </c>
      <c r="S150" s="14">
        <f t="shared" si="36"/>
        <v>1909340.72</v>
      </c>
      <c r="T150" s="8">
        <v>588783.76</v>
      </c>
      <c r="U150" s="7">
        <v>40204.080000000002</v>
      </c>
      <c r="V150" s="9">
        <v>116100</v>
      </c>
      <c r="W150" s="9">
        <v>711610.4</v>
      </c>
      <c r="X150" s="9">
        <v>0</v>
      </c>
      <c r="Y150" s="9">
        <v>62694.119999999988</v>
      </c>
      <c r="Z150" s="31">
        <f t="shared" si="37"/>
        <v>1456698.24</v>
      </c>
      <c r="AA150" s="15">
        <f t="shared" si="38"/>
        <v>1363088.28</v>
      </c>
      <c r="AB150" s="13">
        <v>646813.99999999977</v>
      </c>
      <c r="AC150" s="13">
        <v>40580.5</v>
      </c>
      <c r="AD150" s="13">
        <v>111776.22</v>
      </c>
      <c r="AE150" s="13">
        <v>742816.90999999992</v>
      </c>
      <c r="AF150" s="13">
        <v>0</v>
      </c>
      <c r="AG150" s="13">
        <v>110170.17000000001</v>
      </c>
      <c r="AH150" s="31">
        <f t="shared" si="39"/>
        <v>1541987.6299999997</v>
      </c>
      <c r="AI150" s="15">
        <f t="shared" si="40"/>
        <v>1499801.0799999996</v>
      </c>
      <c r="AJ150" s="9">
        <f t="shared" si="30"/>
        <v>36549.339999999851</v>
      </c>
      <c r="AK150" s="13">
        <f t="shared" si="31"/>
        <v>1110184.68</v>
      </c>
      <c r="AL150" s="13">
        <f t="shared" si="32"/>
        <v>1040723.28</v>
      </c>
      <c r="AM150" s="9">
        <f t="shared" si="41"/>
        <v>-522103.87999999989</v>
      </c>
      <c r="AN150" s="9">
        <f t="shared" si="42"/>
        <v>-546252.43999999994</v>
      </c>
      <c r="AO150" s="9">
        <f t="shared" si="43"/>
        <v>85289.389999999665</v>
      </c>
      <c r="AP150" s="9">
        <f t="shared" si="44"/>
        <v>136712.79999999958</v>
      </c>
    </row>
    <row r="151" spans="1:42" x14ac:dyDescent="0.25">
      <c r="A151" s="3">
        <v>311370</v>
      </c>
      <c r="B151" s="3" t="s">
        <v>166</v>
      </c>
      <c r="C151" s="28" t="s">
        <v>19</v>
      </c>
      <c r="D151" s="5">
        <v>555996</v>
      </c>
      <c r="E151" s="9">
        <v>372687.99999999994</v>
      </c>
      <c r="F151" s="9">
        <v>2733865</v>
      </c>
      <c r="G151" s="31">
        <f t="shared" si="33"/>
        <v>3662549</v>
      </c>
      <c r="H151" s="5">
        <v>555996</v>
      </c>
      <c r="I151" s="9">
        <v>609510.56000000006</v>
      </c>
      <c r="J151" s="9">
        <v>2688368.16</v>
      </c>
      <c r="K151" s="31">
        <f t="shared" si="34"/>
        <v>3853874.72</v>
      </c>
      <c r="L151" s="7">
        <v>1540031.6399999997</v>
      </c>
      <c r="M151" s="7">
        <v>112080.11999999998</v>
      </c>
      <c r="N151" s="7">
        <v>583365.85000000009</v>
      </c>
      <c r="O151" s="9">
        <v>1879534.7999999998</v>
      </c>
      <c r="P151" s="9">
        <v>0</v>
      </c>
      <c r="Q151" s="9">
        <v>492369.80000000005</v>
      </c>
      <c r="R151" s="32">
        <f t="shared" si="35"/>
        <v>4115012.4099999992</v>
      </c>
      <c r="S151" s="14">
        <f t="shared" si="36"/>
        <v>3911936.2399999993</v>
      </c>
      <c r="T151" s="8">
        <v>1588870.4800000002</v>
      </c>
      <c r="U151" s="7">
        <v>112080.11999999998</v>
      </c>
      <c r="V151" s="9">
        <v>270900</v>
      </c>
      <c r="W151" s="9">
        <v>1268741.8999999999</v>
      </c>
      <c r="X151" s="9">
        <v>0</v>
      </c>
      <c r="Y151" s="9">
        <v>182496.44000000003</v>
      </c>
      <c r="Z151" s="31">
        <f t="shared" si="37"/>
        <v>3240592.5</v>
      </c>
      <c r="AA151" s="15">
        <f t="shared" si="38"/>
        <v>3040108.82</v>
      </c>
      <c r="AB151" s="13">
        <v>1731449.0699999998</v>
      </c>
      <c r="AC151" s="13">
        <v>110329.36000000002</v>
      </c>
      <c r="AD151" s="13">
        <v>251128.84999999995</v>
      </c>
      <c r="AE151" s="13">
        <v>1456743.76</v>
      </c>
      <c r="AF151" s="13">
        <v>0</v>
      </c>
      <c r="AG151" s="13">
        <v>243069.60999999993</v>
      </c>
      <c r="AH151" s="31">
        <f t="shared" si="39"/>
        <v>3549651.04</v>
      </c>
      <c r="AI151" s="15">
        <f t="shared" si="40"/>
        <v>3431262.44</v>
      </c>
      <c r="AJ151" s="9">
        <f t="shared" si="30"/>
        <v>191325.7200000002</v>
      </c>
      <c r="AK151" s="13">
        <f t="shared" si="31"/>
        <v>261137.68999999901</v>
      </c>
      <c r="AL151" s="13">
        <f t="shared" si="32"/>
        <v>58061.519999999087</v>
      </c>
      <c r="AM151" s="9">
        <f t="shared" si="41"/>
        <v>-874419.90999999922</v>
      </c>
      <c r="AN151" s="9">
        <f t="shared" si="42"/>
        <v>-871827.41999999946</v>
      </c>
      <c r="AO151" s="9">
        <f t="shared" si="43"/>
        <v>309058.54000000004</v>
      </c>
      <c r="AP151" s="9">
        <f t="shared" si="44"/>
        <v>391153.62000000011</v>
      </c>
    </row>
    <row r="152" spans="1:42" x14ac:dyDescent="0.25">
      <c r="A152" s="3">
        <v>311380</v>
      </c>
      <c r="B152" s="3" t="s">
        <v>167</v>
      </c>
      <c r="C152" s="28" t="s">
        <v>6</v>
      </c>
      <c r="D152" s="5">
        <v>73220</v>
      </c>
      <c r="E152" s="9">
        <v>27980.05000000001</v>
      </c>
      <c r="F152" s="9">
        <v>289436.05000000005</v>
      </c>
      <c r="G152" s="31">
        <f t="shared" si="33"/>
        <v>390636.10000000009</v>
      </c>
      <c r="H152" s="5">
        <v>73220</v>
      </c>
      <c r="I152" s="9">
        <v>33879.43</v>
      </c>
      <c r="J152" s="9">
        <v>241574.43</v>
      </c>
      <c r="K152" s="31">
        <f t="shared" si="34"/>
        <v>348673.86</v>
      </c>
      <c r="L152" s="7">
        <v>222787.08</v>
      </c>
      <c r="M152" s="7">
        <v>15660.360000000002</v>
      </c>
      <c r="N152" s="7">
        <v>43108.160000000003</v>
      </c>
      <c r="O152" s="9">
        <v>122152</v>
      </c>
      <c r="P152" s="9">
        <v>0</v>
      </c>
      <c r="Q152" s="9">
        <v>32543.08</v>
      </c>
      <c r="R152" s="32">
        <f t="shared" si="35"/>
        <v>403707.6</v>
      </c>
      <c r="S152" s="14">
        <f t="shared" si="36"/>
        <v>377482.16</v>
      </c>
      <c r="T152" s="8">
        <v>223900.60000000003</v>
      </c>
      <c r="U152" s="7">
        <v>15660.480000000003</v>
      </c>
      <c r="V152" s="9">
        <v>38700</v>
      </c>
      <c r="W152" s="9">
        <v>76746.399999999994</v>
      </c>
      <c r="X152" s="9">
        <v>0</v>
      </c>
      <c r="Y152" s="9">
        <v>16821.599999999999</v>
      </c>
      <c r="Z152" s="31">
        <f t="shared" si="37"/>
        <v>355007.4800000001</v>
      </c>
      <c r="AA152" s="15">
        <f t="shared" si="38"/>
        <v>317468.59999999998</v>
      </c>
      <c r="AB152" s="13">
        <v>211237.57000000004</v>
      </c>
      <c r="AC152" s="13">
        <v>15813.160000000002</v>
      </c>
      <c r="AD152" s="13">
        <v>35020.31</v>
      </c>
      <c r="AE152" s="13">
        <v>185746.5</v>
      </c>
      <c r="AF152" s="13">
        <v>0</v>
      </c>
      <c r="AG152" s="13">
        <v>33678.71</v>
      </c>
      <c r="AH152" s="31">
        <f t="shared" si="39"/>
        <v>447817.54000000004</v>
      </c>
      <c r="AI152" s="15">
        <f t="shared" si="40"/>
        <v>430662.78000000009</v>
      </c>
      <c r="AJ152" s="9">
        <f t="shared" si="30"/>
        <v>-41962.240000000107</v>
      </c>
      <c r="AK152" s="13">
        <f t="shared" si="31"/>
        <v>55033.739999999991</v>
      </c>
      <c r="AL152" s="13">
        <f t="shared" si="32"/>
        <v>28808.299999999988</v>
      </c>
      <c r="AM152" s="9">
        <f t="shared" si="41"/>
        <v>-48700.119999999879</v>
      </c>
      <c r="AN152" s="9">
        <f t="shared" si="42"/>
        <v>-60013.56</v>
      </c>
      <c r="AO152" s="9">
        <f t="shared" si="43"/>
        <v>92810.059999999939</v>
      </c>
      <c r="AP152" s="9">
        <f t="shared" si="44"/>
        <v>113194.18000000011</v>
      </c>
    </row>
    <row r="153" spans="1:42" x14ac:dyDescent="0.25">
      <c r="A153" s="3">
        <v>311390</v>
      </c>
      <c r="B153" s="3" t="s">
        <v>168</v>
      </c>
      <c r="C153" s="28" t="s">
        <v>23</v>
      </c>
      <c r="D153" s="5">
        <v>345128</v>
      </c>
      <c r="E153" s="9">
        <v>117059.15000000001</v>
      </c>
      <c r="F153" s="9">
        <v>1084415.1499999999</v>
      </c>
      <c r="G153" s="31">
        <f t="shared" si="33"/>
        <v>1546602.2999999998</v>
      </c>
      <c r="H153" s="5">
        <v>345128</v>
      </c>
      <c r="I153" s="9">
        <v>4691.83</v>
      </c>
      <c r="J153" s="9">
        <v>560761.82999999996</v>
      </c>
      <c r="K153" s="31">
        <f t="shared" si="34"/>
        <v>910581.65999999992</v>
      </c>
      <c r="L153" s="7">
        <v>374643.5</v>
      </c>
      <c r="M153" s="7">
        <v>72411.48</v>
      </c>
      <c r="N153" s="7">
        <v>96430.400000000009</v>
      </c>
      <c r="O153" s="9">
        <v>548153</v>
      </c>
      <c r="P153" s="9">
        <v>0</v>
      </c>
      <c r="Q153" s="9">
        <v>55976.000000000007</v>
      </c>
      <c r="R153" s="32">
        <f t="shared" si="35"/>
        <v>1091638.3799999999</v>
      </c>
      <c r="S153" s="14">
        <f t="shared" si="36"/>
        <v>978772.5</v>
      </c>
      <c r="T153" s="8">
        <v>900687.20000000007</v>
      </c>
      <c r="U153" s="7">
        <v>72411.48</v>
      </c>
      <c r="V153" s="9">
        <v>154800</v>
      </c>
      <c r="W153" s="9">
        <v>559531</v>
      </c>
      <c r="X153" s="9">
        <v>0</v>
      </c>
      <c r="Y153" s="9">
        <v>46749.599999999991</v>
      </c>
      <c r="Z153" s="31">
        <f t="shared" si="37"/>
        <v>1687429.6800000002</v>
      </c>
      <c r="AA153" s="15">
        <f t="shared" si="38"/>
        <v>1506967.8000000003</v>
      </c>
      <c r="AB153" s="13">
        <v>898488.66999999993</v>
      </c>
      <c r="AC153" s="13">
        <v>72536.989999999991</v>
      </c>
      <c r="AD153" s="13">
        <v>120357.16000000002</v>
      </c>
      <c r="AE153" s="13">
        <v>647052.51</v>
      </c>
      <c r="AF153" s="13">
        <v>0</v>
      </c>
      <c r="AG153" s="13">
        <v>111972.2</v>
      </c>
      <c r="AH153" s="31">
        <f t="shared" si="39"/>
        <v>1738435.3299999998</v>
      </c>
      <c r="AI153" s="15">
        <f t="shared" si="40"/>
        <v>1657513.38</v>
      </c>
      <c r="AJ153" s="9">
        <f t="shared" si="30"/>
        <v>-636020.6399999999</v>
      </c>
      <c r="AK153" s="13">
        <f t="shared" si="31"/>
        <v>181056.71999999997</v>
      </c>
      <c r="AL153" s="13">
        <f t="shared" si="32"/>
        <v>68190.840000000084</v>
      </c>
      <c r="AM153" s="9">
        <f t="shared" si="41"/>
        <v>595791.30000000028</v>
      </c>
      <c r="AN153" s="9">
        <f t="shared" si="42"/>
        <v>528195.30000000028</v>
      </c>
      <c r="AO153" s="9">
        <f t="shared" si="43"/>
        <v>51005.649999999674</v>
      </c>
      <c r="AP153" s="9">
        <f t="shared" si="44"/>
        <v>150545.57999999961</v>
      </c>
    </row>
    <row r="154" spans="1:42" x14ac:dyDescent="0.25">
      <c r="A154" s="3">
        <v>311400</v>
      </c>
      <c r="B154" s="3" t="s">
        <v>169</v>
      </c>
      <c r="C154" s="28" t="s">
        <v>17</v>
      </c>
      <c r="D154" s="5">
        <v>322504</v>
      </c>
      <c r="E154" s="9">
        <v>236807.89999999994</v>
      </c>
      <c r="F154" s="9">
        <v>821547.89999999991</v>
      </c>
      <c r="G154" s="31">
        <f t="shared" si="33"/>
        <v>1380859.7999999998</v>
      </c>
      <c r="H154" s="5">
        <v>322504</v>
      </c>
      <c r="I154" s="9">
        <v>230188.88000000003</v>
      </c>
      <c r="J154" s="9">
        <v>1167448.8799999999</v>
      </c>
      <c r="K154" s="31">
        <f t="shared" si="34"/>
        <v>1720141.7599999998</v>
      </c>
      <c r="L154" s="7">
        <v>879420.07000000018</v>
      </c>
      <c r="M154" s="7">
        <v>68282.16</v>
      </c>
      <c r="N154" s="7">
        <v>217782.56000000003</v>
      </c>
      <c r="O154" s="9">
        <v>793006</v>
      </c>
      <c r="P154" s="9">
        <v>0</v>
      </c>
      <c r="Q154" s="9">
        <v>180785.44000000003</v>
      </c>
      <c r="R154" s="32">
        <f t="shared" si="35"/>
        <v>1958490.7900000003</v>
      </c>
      <c r="S154" s="14">
        <f t="shared" si="36"/>
        <v>1853211.5100000002</v>
      </c>
      <c r="T154" s="8">
        <v>947879.73999999987</v>
      </c>
      <c r="U154" s="7">
        <v>68282.16</v>
      </c>
      <c r="V154" s="9">
        <v>174150</v>
      </c>
      <c r="W154" s="9">
        <v>674781.4</v>
      </c>
      <c r="X154" s="9">
        <v>0</v>
      </c>
      <c r="Y154" s="9">
        <v>60372.159999999996</v>
      </c>
      <c r="Z154" s="31">
        <f t="shared" si="37"/>
        <v>1865093.2999999998</v>
      </c>
      <c r="AA154" s="15">
        <f t="shared" si="38"/>
        <v>1683033.2999999998</v>
      </c>
      <c r="AB154" s="13">
        <v>1037644.2499999999</v>
      </c>
      <c r="AC154" s="13">
        <v>68663.97</v>
      </c>
      <c r="AD154" s="13">
        <v>182370.65999999995</v>
      </c>
      <c r="AE154" s="13">
        <v>884214.5</v>
      </c>
      <c r="AF154" s="13">
        <v>0</v>
      </c>
      <c r="AG154" s="13">
        <v>163755.93999999997</v>
      </c>
      <c r="AH154" s="31">
        <f t="shared" si="39"/>
        <v>2172893.38</v>
      </c>
      <c r="AI154" s="15">
        <f t="shared" si="40"/>
        <v>2085614.69</v>
      </c>
      <c r="AJ154" s="9">
        <f t="shared" si="30"/>
        <v>339281.95999999996</v>
      </c>
      <c r="AK154" s="13">
        <f t="shared" si="31"/>
        <v>238349.03000000049</v>
      </c>
      <c r="AL154" s="13">
        <f t="shared" si="32"/>
        <v>133069.75000000047</v>
      </c>
      <c r="AM154" s="9">
        <f t="shared" si="41"/>
        <v>-93397.490000000456</v>
      </c>
      <c r="AN154" s="9">
        <f t="shared" si="42"/>
        <v>-170178.21000000043</v>
      </c>
      <c r="AO154" s="9">
        <f t="shared" si="43"/>
        <v>307800.08000000007</v>
      </c>
      <c r="AP154" s="9">
        <f t="shared" si="44"/>
        <v>402581.39000000013</v>
      </c>
    </row>
    <row r="155" spans="1:42" x14ac:dyDescent="0.25">
      <c r="A155" s="3">
        <v>311410</v>
      </c>
      <c r="B155" s="3" t="s">
        <v>170</v>
      </c>
      <c r="C155" s="28" t="s">
        <v>23</v>
      </c>
      <c r="D155" s="5">
        <v>412608</v>
      </c>
      <c r="E155" s="9">
        <v>435572.00000000006</v>
      </c>
      <c r="F155" s="9">
        <v>1609602</v>
      </c>
      <c r="G155" s="31">
        <f t="shared" si="33"/>
        <v>2457782</v>
      </c>
      <c r="H155" s="5">
        <v>412608</v>
      </c>
      <c r="I155" s="9">
        <v>672620.31999999983</v>
      </c>
      <c r="J155" s="9">
        <v>1998946.3199999998</v>
      </c>
      <c r="K155" s="31">
        <f t="shared" si="34"/>
        <v>3084174.6399999997</v>
      </c>
      <c r="L155" s="7">
        <v>1104862.68</v>
      </c>
      <c r="M155" s="7">
        <v>88411.079999999973</v>
      </c>
      <c r="N155" s="7">
        <v>521782.71999999986</v>
      </c>
      <c r="O155" s="9">
        <v>1175542</v>
      </c>
      <c r="P155" s="9">
        <v>0</v>
      </c>
      <c r="Q155" s="9">
        <v>483018.31999999983</v>
      </c>
      <c r="R155" s="32">
        <f t="shared" si="35"/>
        <v>2890598.48</v>
      </c>
      <c r="S155" s="14">
        <f t="shared" si="36"/>
        <v>2763422.9999999995</v>
      </c>
      <c r="T155" s="8">
        <v>1110707.2</v>
      </c>
      <c r="U155" s="7">
        <v>88410.96</v>
      </c>
      <c r="V155" s="9">
        <v>193500</v>
      </c>
      <c r="W155" s="9">
        <v>910856</v>
      </c>
      <c r="X155" s="9">
        <v>100430.15999999999</v>
      </c>
      <c r="Y155" s="9">
        <v>130870.79999999997</v>
      </c>
      <c r="Z155" s="31">
        <f t="shared" si="37"/>
        <v>2403904.3200000003</v>
      </c>
      <c r="AA155" s="15">
        <f t="shared" si="38"/>
        <v>2152434</v>
      </c>
      <c r="AB155" s="13">
        <v>1140578.19</v>
      </c>
      <c r="AC155" s="13">
        <v>89349.15</v>
      </c>
      <c r="AD155" s="13">
        <v>190055.8</v>
      </c>
      <c r="AE155" s="13">
        <v>1110098.5</v>
      </c>
      <c r="AF155" s="13">
        <v>49908.9</v>
      </c>
      <c r="AG155" s="13">
        <v>187750</v>
      </c>
      <c r="AH155" s="31">
        <f t="shared" si="39"/>
        <v>2579990.5399999996</v>
      </c>
      <c r="AI155" s="15">
        <f t="shared" si="40"/>
        <v>2438426.69</v>
      </c>
      <c r="AJ155" s="9">
        <f t="shared" si="30"/>
        <v>626392.63999999966</v>
      </c>
      <c r="AK155" s="13">
        <f t="shared" si="31"/>
        <v>-193576.15999999968</v>
      </c>
      <c r="AL155" s="13">
        <f t="shared" si="32"/>
        <v>-320751.64000000013</v>
      </c>
      <c r="AM155" s="9">
        <f t="shared" si="41"/>
        <v>-486694.15999999968</v>
      </c>
      <c r="AN155" s="9">
        <f t="shared" si="42"/>
        <v>-610988.99999999953</v>
      </c>
      <c r="AO155" s="9">
        <f t="shared" si="43"/>
        <v>176086.21999999927</v>
      </c>
      <c r="AP155" s="9">
        <f t="shared" si="44"/>
        <v>285992.68999999994</v>
      </c>
    </row>
    <row r="156" spans="1:42" x14ac:dyDescent="0.25">
      <c r="A156" s="3">
        <v>311420</v>
      </c>
      <c r="B156" s="3" t="s">
        <v>171</v>
      </c>
      <c r="C156" s="28" t="s">
        <v>17</v>
      </c>
      <c r="D156" s="5">
        <v>531544</v>
      </c>
      <c r="E156" s="9">
        <v>461739.4</v>
      </c>
      <c r="F156" s="9">
        <v>1681035.4</v>
      </c>
      <c r="G156" s="31">
        <f t="shared" si="33"/>
        <v>2674318.7999999998</v>
      </c>
      <c r="H156" s="5">
        <v>531544</v>
      </c>
      <c r="I156" s="9">
        <v>760384.3600000001</v>
      </c>
      <c r="J156" s="9">
        <v>2181184.3600000003</v>
      </c>
      <c r="K156" s="31">
        <f t="shared" si="34"/>
        <v>3473112.7200000007</v>
      </c>
      <c r="L156" s="7">
        <v>1531171.3200000003</v>
      </c>
      <c r="M156" s="7">
        <v>133744.07999999999</v>
      </c>
      <c r="N156" s="7">
        <v>633396.34000000008</v>
      </c>
      <c r="O156" s="9">
        <v>1028287</v>
      </c>
      <c r="P156" s="9">
        <v>0</v>
      </c>
      <c r="Q156" s="9">
        <v>570950.24000000011</v>
      </c>
      <c r="R156" s="32">
        <f t="shared" si="35"/>
        <v>3326598.74</v>
      </c>
      <c r="S156" s="14">
        <f t="shared" si="36"/>
        <v>3130408.5600000005</v>
      </c>
      <c r="T156" s="8">
        <v>1683235.1600000004</v>
      </c>
      <c r="U156" s="7">
        <v>133744.07999999999</v>
      </c>
      <c r="V156" s="9">
        <v>296700</v>
      </c>
      <c r="W156" s="9">
        <v>955926.4</v>
      </c>
      <c r="X156" s="9">
        <v>0</v>
      </c>
      <c r="Y156" s="9">
        <v>169132.04</v>
      </c>
      <c r="Z156" s="31">
        <f t="shared" si="37"/>
        <v>3069605.64</v>
      </c>
      <c r="AA156" s="15">
        <f t="shared" si="38"/>
        <v>2808293.6000000006</v>
      </c>
      <c r="AB156" s="13">
        <v>1977612.4699999997</v>
      </c>
      <c r="AC156" s="13">
        <v>136045.72</v>
      </c>
      <c r="AD156" s="13">
        <v>339306.48000000004</v>
      </c>
      <c r="AE156" s="13">
        <v>1176981.2</v>
      </c>
      <c r="AF156" s="13">
        <v>0</v>
      </c>
      <c r="AG156" s="13">
        <v>305653.57</v>
      </c>
      <c r="AH156" s="31">
        <f t="shared" si="39"/>
        <v>3629945.87</v>
      </c>
      <c r="AI156" s="15">
        <f t="shared" si="40"/>
        <v>3460247.2399999998</v>
      </c>
      <c r="AJ156" s="9">
        <f t="shared" si="30"/>
        <v>798793.92000000086</v>
      </c>
      <c r="AK156" s="13">
        <f t="shared" si="31"/>
        <v>-146513.98000000045</v>
      </c>
      <c r="AL156" s="13">
        <f t="shared" si="32"/>
        <v>-342704.16000000015</v>
      </c>
      <c r="AM156" s="9">
        <f t="shared" si="41"/>
        <v>-256993.10000000009</v>
      </c>
      <c r="AN156" s="9">
        <f t="shared" si="42"/>
        <v>-322114.95999999996</v>
      </c>
      <c r="AO156" s="9">
        <f t="shared" si="43"/>
        <v>560340.23</v>
      </c>
      <c r="AP156" s="9">
        <f t="shared" si="44"/>
        <v>651953.6399999992</v>
      </c>
    </row>
    <row r="157" spans="1:42" x14ac:dyDescent="0.25">
      <c r="A157" s="3">
        <v>311430</v>
      </c>
      <c r="B157" s="3" t="s">
        <v>172</v>
      </c>
      <c r="C157" s="28" t="s">
        <v>57</v>
      </c>
      <c r="D157" s="5">
        <v>801398</v>
      </c>
      <c r="E157" s="9">
        <v>930625.35000000033</v>
      </c>
      <c r="F157" s="9">
        <v>3988411.3500000006</v>
      </c>
      <c r="G157" s="31">
        <f t="shared" si="33"/>
        <v>5720434.7000000011</v>
      </c>
      <c r="H157" s="5">
        <v>801398</v>
      </c>
      <c r="I157" s="9">
        <v>1068230.3199999998</v>
      </c>
      <c r="J157" s="9">
        <v>3474820.32</v>
      </c>
      <c r="K157" s="31">
        <f t="shared" si="34"/>
        <v>5344448.6399999997</v>
      </c>
      <c r="L157" s="7">
        <v>0</v>
      </c>
      <c r="M157" s="7">
        <v>3173498.8800000008</v>
      </c>
      <c r="N157" s="7">
        <v>0</v>
      </c>
      <c r="O157" s="9">
        <v>2133392.6599999997</v>
      </c>
      <c r="P157" s="9">
        <v>3173498.8800000008</v>
      </c>
      <c r="Q157" s="9">
        <v>0</v>
      </c>
      <c r="R157" s="32">
        <f t="shared" si="35"/>
        <v>8480390.4200000018</v>
      </c>
      <c r="S157" s="14">
        <f t="shared" si="36"/>
        <v>2133392.6599999997</v>
      </c>
      <c r="T157" s="8">
        <v>1786078.5199999998</v>
      </c>
      <c r="U157" s="7">
        <v>180457.43999999997</v>
      </c>
      <c r="V157" s="9">
        <v>387000</v>
      </c>
      <c r="W157" s="9">
        <v>1773514.74</v>
      </c>
      <c r="X157" s="9">
        <v>170379.88</v>
      </c>
      <c r="Y157" s="9">
        <v>179535.9</v>
      </c>
      <c r="Z157" s="31">
        <f t="shared" si="37"/>
        <v>4297430.58</v>
      </c>
      <c r="AA157" s="15">
        <f t="shared" si="38"/>
        <v>3739129.1599999997</v>
      </c>
      <c r="AB157" s="13">
        <v>2001475.0800000003</v>
      </c>
      <c r="AC157" s="13">
        <v>180512.11</v>
      </c>
      <c r="AD157" s="13">
        <v>353186.00000000006</v>
      </c>
      <c r="AE157" s="13">
        <v>2152691.7800000003</v>
      </c>
      <c r="AF157" s="13">
        <v>0</v>
      </c>
      <c r="AG157" s="13">
        <v>343833.50000000006</v>
      </c>
      <c r="AH157" s="31">
        <f t="shared" si="39"/>
        <v>4687864.9700000007</v>
      </c>
      <c r="AI157" s="15">
        <f t="shared" si="40"/>
        <v>4498000.3600000003</v>
      </c>
      <c r="AJ157" s="9">
        <f t="shared" si="30"/>
        <v>-375986.06000000145</v>
      </c>
      <c r="AK157" s="13">
        <f t="shared" si="31"/>
        <v>3135941.7800000021</v>
      </c>
      <c r="AL157" s="13">
        <f t="shared" si="32"/>
        <v>-3211055.98</v>
      </c>
      <c r="AM157" s="9">
        <f t="shared" si="41"/>
        <v>-4182959.8400000017</v>
      </c>
      <c r="AN157" s="9">
        <f t="shared" si="42"/>
        <v>1605736.5</v>
      </c>
      <c r="AO157" s="9">
        <f t="shared" si="43"/>
        <v>390434.3900000006</v>
      </c>
      <c r="AP157" s="9">
        <f t="shared" si="44"/>
        <v>758871.20000000065</v>
      </c>
    </row>
    <row r="158" spans="1:42" x14ac:dyDescent="0.25">
      <c r="A158" s="3">
        <v>311440</v>
      </c>
      <c r="B158" s="3" t="s">
        <v>173</v>
      </c>
      <c r="C158" s="28" t="s">
        <v>23</v>
      </c>
      <c r="D158" s="5">
        <v>599200</v>
      </c>
      <c r="E158" s="9">
        <v>98839.150000000009</v>
      </c>
      <c r="F158" s="9">
        <v>1118801.1499999999</v>
      </c>
      <c r="G158" s="31">
        <f t="shared" si="33"/>
        <v>1816840.2999999998</v>
      </c>
      <c r="H158" s="5">
        <v>599200</v>
      </c>
      <c r="I158" s="9">
        <v>83450.75999999998</v>
      </c>
      <c r="J158" s="9">
        <v>1030895.76</v>
      </c>
      <c r="K158" s="31">
        <f t="shared" si="34"/>
        <v>1713546.52</v>
      </c>
      <c r="L158" s="7">
        <v>1097740.3800000004</v>
      </c>
      <c r="M158" s="7">
        <v>126288.71999999999</v>
      </c>
      <c r="N158" s="7">
        <v>137613.18</v>
      </c>
      <c r="O158" s="9">
        <v>762033</v>
      </c>
      <c r="P158" s="9">
        <v>0</v>
      </c>
      <c r="Q158" s="9">
        <v>76921.040000000008</v>
      </c>
      <c r="R158" s="32">
        <f t="shared" si="35"/>
        <v>2123675.2800000003</v>
      </c>
      <c r="S158" s="14">
        <f t="shared" si="36"/>
        <v>1936694.4200000004</v>
      </c>
      <c r="T158" s="8">
        <v>1256144.8</v>
      </c>
      <c r="U158" s="7">
        <v>126288.71999999999</v>
      </c>
      <c r="V158" s="9">
        <v>205593.75</v>
      </c>
      <c r="W158" s="9">
        <v>714665.4</v>
      </c>
      <c r="X158" s="9">
        <v>0</v>
      </c>
      <c r="Y158" s="9">
        <v>69866.559999999998</v>
      </c>
      <c r="Z158" s="31">
        <f t="shared" si="37"/>
        <v>2302692.67</v>
      </c>
      <c r="AA158" s="15">
        <f t="shared" si="38"/>
        <v>2040676.7600000002</v>
      </c>
      <c r="AB158" s="13">
        <v>1437252.23</v>
      </c>
      <c r="AC158" s="13">
        <v>126752.36999999997</v>
      </c>
      <c r="AD158" s="13">
        <v>249745.22999999998</v>
      </c>
      <c r="AE158" s="13">
        <v>932607.5</v>
      </c>
      <c r="AF158" s="13">
        <v>0</v>
      </c>
      <c r="AG158" s="13">
        <v>209974.55</v>
      </c>
      <c r="AH158" s="31">
        <f t="shared" si="39"/>
        <v>2746357.33</v>
      </c>
      <c r="AI158" s="15">
        <f t="shared" si="40"/>
        <v>2579834.2799999998</v>
      </c>
      <c r="AJ158" s="9">
        <f t="shared" si="30"/>
        <v>-103293.7799999998</v>
      </c>
      <c r="AK158" s="13">
        <f t="shared" si="31"/>
        <v>410128.76000000024</v>
      </c>
      <c r="AL158" s="13">
        <f t="shared" si="32"/>
        <v>223147.90000000037</v>
      </c>
      <c r="AM158" s="9">
        <f t="shared" si="41"/>
        <v>179017.38999999966</v>
      </c>
      <c r="AN158" s="9">
        <f t="shared" si="42"/>
        <v>103982.33999999985</v>
      </c>
      <c r="AO158" s="9">
        <f t="shared" si="43"/>
        <v>443664.66000000015</v>
      </c>
      <c r="AP158" s="9">
        <f t="shared" si="44"/>
        <v>539157.51999999955</v>
      </c>
    </row>
    <row r="159" spans="1:42" x14ac:dyDescent="0.25">
      <c r="A159" s="3">
        <v>311450</v>
      </c>
      <c r="B159" s="3" t="s">
        <v>174</v>
      </c>
      <c r="C159" s="28" t="s">
        <v>17</v>
      </c>
      <c r="D159" s="5">
        <v>489112</v>
      </c>
      <c r="E159" s="9">
        <v>113900.15</v>
      </c>
      <c r="F159" s="9">
        <v>942910.15</v>
      </c>
      <c r="G159" s="31">
        <f t="shared" si="33"/>
        <v>1545922.3</v>
      </c>
      <c r="H159" s="5">
        <v>489112</v>
      </c>
      <c r="I159" s="9">
        <v>128115.00000000001</v>
      </c>
      <c r="J159" s="9">
        <v>1540695</v>
      </c>
      <c r="K159" s="31">
        <f t="shared" si="34"/>
        <v>2157922</v>
      </c>
      <c r="L159" s="7">
        <v>1339226.6399999999</v>
      </c>
      <c r="M159" s="7">
        <v>115162.20000000003</v>
      </c>
      <c r="N159" s="7">
        <v>168794.88</v>
      </c>
      <c r="O159" s="9">
        <v>1182260</v>
      </c>
      <c r="P159" s="9">
        <v>0</v>
      </c>
      <c r="Q159" s="9">
        <v>110667.6</v>
      </c>
      <c r="R159" s="32">
        <f t="shared" si="35"/>
        <v>2805443.7199999997</v>
      </c>
      <c r="S159" s="14">
        <f t="shared" si="36"/>
        <v>2632154.2399999998</v>
      </c>
      <c r="T159" s="8">
        <v>1389232.41</v>
      </c>
      <c r="U159" s="7">
        <v>115162.20000000003</v>
      </c>
      <c r="V159" s="9">
        <v>241875</v>
      </c>
      <c r="W159" s="9">
        <v>943387.4</v>
      </c>
      <c r="X159" s="9">
        <v>0</v>
      </c>
      <c r="Y159" s="9">
        <v>95047.200000000012</v>
      </c>
      <c r="Z159" s="31">
        <f t="shared" si="37"/>
        <v>2689657.01</v>
      </c>
      <c r="AA159" s="15">
        <f t="shared" si="38"/>
        <v>2427667.0100000002</v>
      </c>
      <c r="AB159" s="13">
        <v>1540837.39</v>
      </c>
      <c r="AC159" s="13">
        <v>117349.32999999996</v>
      </c>
      <c r="AD159" s="13">
        <v>246370.23000000007</v>
      </c>
      <c r="AE159" s="13">
        <v>1109776.5</v>
      </c>
      <c r="AF159" s="13">
        <v>0</v>
      </c>
      <c r="AG159" s="13">
        <v>220686.33000000002</v>
      </c>
      <c r="AH159" s="31">
        <f t="shared" si="39"/>
        <v>3014333.4499999997</v>
      </c>
      <c r="AI159" s="15">
        <f t="shared" si="40"/>
        <v>2871300.2199999997</v>
      </c>
      <c r="AJ159" s="9">
        <f t="shared" si="30"/>
        <v>611999.69999999995</v>
      </c>
      <c r="AK159" s="13">
        <f t="shared" si="31"/>
        <v>647521.71999999974</v>
      </c>
      <c r="AL159" s="13">
        <f t="shared" si="32"/>
        <v>474232.23999999976</v>
      </c>
      <c r="AM159" s="9">
        <f t="shared" si="41"/>
        <v>-115786.70999999996</v>
      </c>
      <c r="AN159" s="9">
        <f t="shared" si="42"/>
        <v>-204487.22999999952</v>
      </c>
      <c r="AO159" s="9">
        <f t="shared" si="43"/>
        <v>324676.43999999994</v>
      </c>
      <c r="AP159" s="9">
        <f t="shared" si="44"/>
        <v>443633.2099999995</v>
      </c>
    </row>
    <row r="160" spans="1:42" x14ac:dyDescent="0.25">
      <c r="A160" s="3">
        <v>311455</v>
      </c>
      <c r="B160" s="3" t="s">
        <v>175</v>
      </c>
      <c r="C160" s="28" t="s">
        <v>15</v>
      </c>
      <c r="D160" s="5">
        <v>280840</v>
      </c>
      <c r="E160" s="9">
        <v>111259.15000000001</v>
      </c>
      <c r="F160" s="9">
        <v>585889.15</v>
      </c>
      <c r="G160" s="31">
        <f t="shared" si="33"/>
        <v>977988.3</v>
      </c>
      <c r="H160" s="5">
        <v>280840</v>
      </c>
      <c r="I160" s="9">
        <v>180964.29</v>
      </c>
      <c r="J160" s="9">
        <v>971454.29</v>
      </c>
      <c r="K160" s="31">
        <f t="shared" si="34"/>
        <v>1433258.58</v>
      </c>
      <c r="L160" s="7">
        <v>691536.96</v>
      </c>
      <c r="M160" s="7">
        <v>59660.640000000007</v>
      </c>
      <c r="N160" s="7">
        <v>198263.04000000001</v>
      </c>
      <c r="O160" s="9">
        <v>769006</v>
      </c>
      <c r="P160" s="9">
        <v>0</v>
      </c>
      <c r="Q160" s="9">
        <v>173379</v>
      </c>
      <c r="R160" s="32">
        <f t="shared" si="35"/>
        <v>1718466.6400000001</v>
      </c>
      <c r="S160" s="14">
        <f t="shared" si="36"/>
        <v>1633921.96</v>
      </c>
      <c r="T160" s="8">
        <v>694536.52</v>
      </c>
      <c r="U160" s="7">
        <v>59660.640000000007</v>
      </c>
      <c r="V160" s="9">
        <v>116100</v>
      </c>
      <c r="W160" s="9">
        <v>618009</v>
      </c>
      <c r="X160" s="9">
        <v>0</v>
      </c>
      <c r="Y160" s="9">
        <v>54799.319999999985</v>
      </c>
      <c r="Z160" s="31">
        <f t="shared" si="37"/>
        <v>1488306.1600000001</v>
      </c>
      <c r="AA160" s="15">
        <f t="shared" si="38"/>
        <v>1367344.84</v>
      </c>
      <c r="AB160" s="13">
        <v>703894.26</v>
      </c>
      <c r="AC160" s="13">
        <v>60075.12000000001</v>
      </c>
      <c r="AD160" s="13">
        <v>90032.73</v>
      </c>
      <c r="AE160" s="13">
        <v>785142.5</v>
      </c>
      <c r="AF160" s="13">
        <v>0</v>
      </c>
      <c r="AG160" s="13">
        <v>84266.430000000008</v>
      </c>
      <c r="AH160" s="31">
        <f t="shared" si="39"/>
        <v>1639144.6099999999</v>
      </c>
      <c r="AI160" s="15">
        <f t="shared" si="40"/>
        <v>1573303.19</v>
      </c>
      <c r="AJ160" s="9">
        <f t="shared" si="30"/>
        <v>455270.28</v>
      </c>
      <c r="AK160" s="13">
        <f t="shared" si="31"/>
        <v>285208.06000000006</v>
      </c>
      <c r="AL160" s="13">
        <f t="shared" si="32"/>
        <v>200663.37999999989</v>
      </c>
      <c r="AM160" s="9">
        <f t="shared" si="41"/>
        <v>-230160.47999999998</v>
      </c>
      <c r="AN160" s="9">
        <f t="shared" si="42"/>
        <v>-266577.11999999988</v>
      </c>
      <c r="AO160" s="9">
        <f t="shared" si="43"/>
        <v>150838.44999999972</v>
      </c>
      <c r="AP160" s="9">
        <f t="shared" si="44"/>
        <v>205958.34999999986</v>
      </c>
    </row>
    <row r="161" spans="1:42" x14ac:dyDescent="0.25">
      <c r="A161" s="3">
        <v>311460</v>
      </c>
      <c r="B161" s="3" t="s">
        <v>176</v>
      </c>
      <c r="C161" s="28" t="s">
        <v>23</v>
      </c>
      <c r="D161" s="5">
        <v>114884</v>
      </c>
      <c r="E161" s="9">
        <v>0</v>
      </c>
      <c r="F161" s="9">
        <v>451646</v>
      </c>
      <c r="G161" s="31">
        <f t="shared" si="33"/>
        <v>566530</v>
      </c>
      <c r="H161" s="5">
        <v>114884</v>
      </c>
      <c r="I161" s="9">
        <v>0</v>
      </c>
      <c r="J161" s="9">
        <v>360380</v>
      </c>
      <c r="K161" s="31">
        <f t="shared" si="34"/>
        <v>475264</v>
      </c>
      <c r="L161" s="7">
        <v>324108.48000000004</v>
      </c>
      <c r="M161" s="7">
        <v>24079.679999999997</v>
      </c>
      <c r="N161" s="7">
        <v>36213.550000000003</v>
      </c>
      <c r="O161" s="9">
        <v>325079</v>
      </c>
      <c r="P161" s="9">
        <v>0</v>
      </c>
      <c r="Q161" s="9">
        <v>16176.64</v>
      </c>
      <c r="R161" s="32">
        <f t="shared" si="35"/>
        <v>709480.71</v>
      </c>
      <c r="S161" s="14">
        <f t="shared" si="36"/>
        <v>665364.12</v>
      </c>
      <c r="T161" s="8">
        <v>391450.80000000005</v>
      </c>
      <c r="U161" s="7">
        <v>24079.560000000009</v>
      </c>
      <c r="V161" s="9">
        <v>77400</v>
      </c>
      <c r="W161" s="9">
        <v>247382.39999999999</v>
      </c>
      <c r="X161" s="9">
        <v>0</v>
      </c>
      <c r="Y161" s="9">
        <v>61997.440000000017</v>
      </c>
      <c r="Z161" s="31">
        <f t="shared" si="37"/>
        <v>740312.76</v>
      </c>
      <c r="AA161" s="15">
        <f t="shared" si="38"/>
        <v>700830.64000000013</v>
      </c>
      <c r="AB161" s="13">
        <v>423005.89999999997</v>
      </c>
      <c r="AC161" s="13">
        <v>24106.949999999993</v>
      </c>
      <c r="AD161" s="13">
        <v>74367.22</v>
      </c>
      <c r="AE161" s="13">
        <v>311754.5</v>
      </c>
      <c r="AF161" s="13">
        <v>0</v>
      </c>
      <c r="AG161" s="13">
        <v>73528.72</v>
      </c>
      <c r="AH161" s="31">
        <f t="shared" si="39"/>
        <v>833234.57</v>
      </c>
      <c r="AI161" s="15">
        <f t="shared" si="40"/>
        <v>808289.11999999988</v>
      </c>
      <c r="AJ161" s="9">
        <f t="shared" si="30"/>
        <v>-91266</v>
      </c>
      <c r="AK161" s="13">
        <f t="shared" si="31"/>
        <v>234216.70999999996</v>
      </c>
      <c r="AL161" s="13">
        <f t="shared" si="32"/>
        <v>190100.12</v>
      </c>
      <c r="AM161" s="9">
        <f t="shared" si="41"/>
        <v>30832.050000000047</v>
      </c>
      <c r="AN161" s="9">
        <f t="shared" si="42"/>
        <v>35466.520000000135</v>
      </c>
      <c r="AO161" s="9">
        <f t="shared" si="43"/>
        <v>92921.809999999939</v>
      </c>
      <c r="AP161" s="9">
        <f t="shared" si="44"/>
        <v>107458.47999999975</v>
      </c>
    </row>
    <row r="162" spans="1:42" x14ac:dyDescent="0.25">
      <c r="A162" s="3">
        <v>311470</v>
      </c>
      <c r="B162" s="3" t="s">
        <v>177</v>
      </c>
      <c r="C162" s="28" t="s">
        <v>23</v>
      </c>
      <c r="D162" s="5">
        <v>99764</v>
      </c>
      <c r="E162" s="9">
        <v>29329.55</v>
      </c>
      <c r="F162" s="9">
        <v>282853.55</v>
      </c>
      <c r="G162" s="31">
        <f t="shared" si="33"/>
        <v>411947.1</v>
      </c>
      <c r="H162" s="5">
        <v>99764</v>
      </c>
      <c r="I162" s="9">
        <v>27315.800000000003</v>
      </c>
      <c r="J162" s="9">
        <v>228115.8</v>
      </c>
      <c r="K162" s="31">
        <f t="shared" si="34"/>
        <v>355195.6</v>
      </c>
      <c r="L162" s="7">
        <v>225862.56000000003</v>
      </c>
      <c r="M162" s="7">
        <v>21295.079999999998</v>
      </c>
      <c r="N162" s="7">
        <v>34303.339999999997</v>
      </c>
      <c r="O162" s="9">
        <v>177679</v>
      </c>
      <c r="P162" s="9">
        <v>0</v>
      </c>
      <c r="Q162" s="9">
        <v>21827.96</v>
      </c>
      <c r="R162" s="32">
        <f t="shared" si="35"/>
        <v>459139.98</v>
      </c>
      <c r="S162" s="14">
        <f t="shared" si="36"/>
        <v>425369.52000000008</v>
      </c>
      <c r="T162" s="8">
        <v>210474.96000000005</v>
      </c>
      <c r="U162" s="7">
        <v>21294.959999999999</v>
      </c>
      <c r="V162" s="9">
        <v>38700</v>
      </c>
      <c r="W162" s="9">
        <v>149182.39999999999</v>
      </c>
      <c r="X162" s="9">
        <v>0</v>
      </c>
      <c r="Y162" s="9">
        <v>8630.119999999999</v>
      </c>
      <c r="Z162" s="31">
        <f t="shared" si="37"/>
        <v>419652.32000000007</v>
      </c>
      <c r="AA162" s="15">
        <f t="shared" si="38"/>
        <v>368287.48000000004</v>
      </c>
      <c r="AB162" s="13">
        <v>205772.09</v>
      </c>
      <c r="AC162" s="13">
        <v>21485.919999999998</v>
      </c>
      <c r="AD162" s="13">
        <v>24461.310000000005</v>
      </c>
      <c r="AE162" s="13">
        <v>216314.5</v>
      </c>
      <c r="AF162" s="13">
        <v>0</v>
      </c>
      <c r="AG162" s="13">
        <v>21978.06</v>
      </c>
      <c r="AH162" s="31">
        <f t="shared" si="39"/>
        <v>468033.82</v>
      </c>
      <c r="AI162" s="15">
        <f t="shared" si="40"/>
        <v>444064.64999999997</v>
      </c>
      <c r="AJ162" s="9">
        <f t="shared" si="30"/>
        <v>-56751.5</v>
      </c>
      <c r="AK162" s="13">
        <f t="shared" si="31"/>
        <v>103944.38</v>
      </c>
      <c r="AL162" s="13">
        <f t="shared" si="32"/>
        <v>70173.9200000001</v>
      </c>
      <c r="AM162" s="9">
        <f t="shared" si="41"/>
        <v>-39487.659999999916</v>
      </c>
      <c r="AN162" s="9">
        <f t="shared" si="42"/>
        <v>-57082.040000000037</v>
      </c>
      <c r="AO162" s="9">
        <f t="shared" si="43"/>
        <v>48381.499999999942</v>
      </c>
      <c r="AP162" s="9">
        <f t="shared" si="44"/>
        <v>75777.169999999925</v>
      </c>
    </row>
    <row r="163" spans="1:42" x14ac:dyDescent="0.25">
      <c r="A163" s="3">
        <v>311480</v>
      </c>
      <c r="B163" s="3" t="s">
        <v>178</v>
      </c>
      <c r="C163" s="28" t="s">
        <v>23</v>
      </c>
      <c r="D163" s="5">
        <v>129500</v>
      </c>
      <c r="E163" s="9">
        <v>136259.15</v>
      </c>
      <c r="F163" s="9">
        <v>513337.15</v>
      </c>
      <c r="G163" s="31">
        <f t="shared" si="33"/>
        <v>779096.3</v>
      </c>
      <c r="H163" s="5">
        <v>129500</v>
      </c>
      <c r="I163" s="9">
        <v>54631.640000000007</v>
      </c>
      <c r="J163" s="9">
        <v>436711.64</v>
      </c>
      <c r="K163" s="31">
        <f t="shared" si="34"/>
        <v>620843.28</v>
      </c>
      <c r="L163" s="7">
        <v>372517.56000000006</v>
      </c>
      <c r="M163" s="7">
        <v>26644.080000000002</v>
      </c>
      <c r="N163" s="7">
        <v>65135.5</v>
      </c>
      <c r="O163" s="9">
        <v>550006</v>
      </c>
      <c r="P163" s="9">
        <v>0</v>
      </c>
      <c r="Q163" s="9">
        <v>44997.520000000004</v>
      </c>
      <c r="R163" s="32">
        <f t="shared" si="35"/>
        <v>1014303.1400000001</v>
      </c>
      <c r="S163" s="14">
        <f t="shared" si="36"/>
        <v>967521.08000000007</v>
      </c>
      <c r="T163" s="8">
        <v>387723.63999999996</v>
      </c>
      <c r="U163" s="7">
        <v>26644.080000000002</v>
      </c>
      <c r="V163" s="9">
        <v>77400</v>
      </c>
      <c r="W163" s="9">
        <v>358068.4</v>
      </c>
      <c r="X163" s="9">
        <v>0</v>
      </c>
      <c r="Y163" s="9">
        <v>52038.639999999992</v>
      </c>
      <c r="Z163" s="31">
        <f t="shared" si="37"/>
        <v>849836.12</v>
      </c>
      <c r="AA163" s="15">
        <f t="shared" si="38"/>
        <v>797830.68</v>
      </c>
      <c r="AB163" s="13">
        <v>432887.87999999995</v>
      </c>
      <c r="AC163" s="13">
        <v>26464.119999999995</v>
      </c>
      <c r="AD163" s="13">
        <v>75708.22</v>
      </c>
      <c r="AE163" s="13">
        <v>534594.5</v>
      </c>
      <c r="AF163" s="13">
        <v>0</v>
      </c>
      <c r="AG163" s="13">
        <v>74714.92</v>
      </c>
      <c r="AH163" s="31">
        <f t="shared" si="39"/>
        <v>1069654.72</v>
      </c>
      <c r="AI163" s="15">
        <f t="shared" si="40"/>
        <v>1042197.2999999999</v>
      </c>
      <c r="AJ163" s="9">
        <f t="shared" si="30"/>
        <v>-158253.02000000002</v>
      </c>
      <c r="AK163" s="13">
        <f t="shared" si="31"/>
        <v>393459.8600000001</v>
      </c>
      <c r="AL163" s="13">
        <f t="shared" si="32"/>
        <v>346677.80000000005</v>
      </c>
      <c r="AM163" s="9">
        <f t="shared" si="41"/>
        <v>-164467.02000000014</v>
      </c>
      <c r="AN163" s="9">
        <f t="shared" si="42"/>
        <v>-169690.40000000002</v>
      </c>
      <c r="AO163" s="9">
        <f t="shared" si="43"/>
        <v>219818.59999999998</v>
      </c>
      <c r="AP163" s="9">
        <f t="shared" si="44"/>
        <v>244366.61999999988</v>
      </c>
    </row>
    <row r="164" spans="1:42" x14ac:dyDescent="0.25">
      <c r="A164" s="3">
        <v>311490</v>
      </c>
      <c r="B164" s="3" t="s">
        <v>179</v>
      </c>
      <c r="C164" s="28" t="s">
        <v>30</v>
      </c>
      <c r="D164" s="5">
        <v>64652</v>
      </c>
      <c r="E164" s="9">
        <v>54910.100000000006</v>
      </c>
      <c r="F164" s="9">
        <v>305784.09999999998</v>
      </c>
      <c r="G164" s="31">
        <f t="shared" si="33"/>
        <v>425346.19999999995</v>
      </c>
      <c r="H164" s="5">
        <v>64652</v>
      </c>
      <c r="I164" s="9">
        <v>88059.42</v>
      </c>
      <c r="J164" s="9">
        <v>256489.41999999998</v>
      </c>
      <c r="K164" s="31">
        <f t="shared" si="34"/>
        <v>409200.83999999997</v>
      </c>
      <c r="L164" s="7">
        <v>218876.87999999998</v>
      </c>
      <c r="M164" s="7">
        <v>13429.200000000003</v>
      </c>
      <c r="N164" s="7">
        <v>79644.539999999979</v>
      </c>
      <c r="O164" s="9">
        <v>338552</v>
      </c>
      <c r="P164" s="9">
        <v>0</v>
      </c>
      <c r="Q164" s="9">
        <v>68381.759999999995</v>
      </c>
      <c r="R164" s="32">
        <f t="shared" si="35"/>
        <v>650502.62</v>
      </c>
      <c r="S164" s="14">
        <f t="shared" si="36"/>
        <v>625810.64</v>
      </c>
      <c r="T164" s="8">
        <v>243811.43999999997</v>
      </c>
      <c r="U164" s="7">
        <v>13429.200000000003</v>
      </c>
      <c r="V164" s="9">
        <v>38700</v>
      </c>
      <c r="W164" s="9">
        <v>224046.4</v>
      </c>
      <c r="X164" s="9">
        <v>0</v>
      </c>
      <c r="Y164" s="9">
        <v>23194.2</v>
      </c>
      <c r="Z164" s="31">
        <f t="shared" si="37"/>
        <v>519987.04000000004</v>
      </c>
      <c r="AA164" s="15">
        <f t="shared" si="38"/>
        <v>491052.04</v>
      </c>
      <c r="AB164" s="13">
        <v>222200.71999999997</v>
      </c>
      <c r="AC164" s="13">
        <v>13396.419999999995</v>
      </c>
      <c r="AD164" s="13">
        <v>37040.450000000004</v>
      </c>
      <c r="AE164" s="13">
        <v>278291.5</v>
      </c>
      <c r="AF164" s="13">
        <v>0</v>
      </c>
      <c r="AG164" s="13">
        <v>35376.350000000006</v>
      </c>
      <c r="AH164" s="31">
        <f t="shared" si="39"/>
        <v>550929.09</v>
      </c>
      <c r="AI164" s="15">
        <f t="shared" si="40"/>
        <v>535868.56999999995</v>
      </c>
      <c r="AJ164" s="9">
        <f t="shared" si="30"/>
        <v>-16145.359999999986</v>
      </c>
      <c r="AK164" s="13">
        <f t="shared" si="31"/>
        <v>241301.78000000003</v>
      </c>
      <c r="AL164" s="13">
        <f t="shared" si="32"/>
        <v>216609.80000000005</v>
      </c>
      <c r="AM164" s="9">
        <f t="shared" si="41"/>
        <v>-130515.57999999996</v>
      </c>
      <c r="AN164" s="9">
        <f t="shared" si="42"/>
        <v>-134758.60000000003</v>
      </c>
      <c r="AO164" s="9">
        <f t="shared" si="43"/>
        <v>30942.04999999993</v>
      </c>
      <c r="AP164" s="9">
        <f t="shared" si="44"/>
        <v>44816.52999999997</v>
      </c>
    </row>
    <row r="165" spans="1:42" x14ac:dyDescent="0.25">
      <c r="A165" s="3">
        <v>311500</v>
      </c>
      <c r="B165" s="3" t="s">
        <v>180</v>
      </c>
      <c r="C165" s="28" t="s">
        <v>4</v>
      </c>
      <c r="D165" s="5">
        <v>85540</v>
      </c>
      <c r="E165" s="9">
        <v>118783.05</v>
      </c>
      <c r="F165" s="9">
        <v>476283.05</v>
      </c>
      <c r="G165" s="31">
        <f t="shared" si="33"/>
        <v>680606.1</v>
      </c>
      <c r="H165" s="5">
        <v>85540</v>
      </c>
      <c r="I165" s="9">
        <v>140668.68</v>
      </c>
      <c r="J165" s="9">
        <v>430238.68</v>
      </c>
      <c r="K165" s="31">
        <f t="shared" si="34"/>
        <v>656447.36</v>
      </c>
      <c r="L165" s="7">
        <v>0</v>
      </c>
      <c r="M165" s="7">
        <v>412363.31999999989</v>
      </c>
      <c r="N165" s="7">
        <v>0</v>
      </c>
      <c r="O165" s="9">
        <v>373879</v>
      </c>
      <c r="P165" s="9">
        <v>412363.31999999989</v>
      </c>
      <c r="Q165" s="9">
        <v>0</v>
      </c>
      <c r="R165" s="32">
        <f t="shared" si="35"/>
        <v>1198605.6399999997</v>
      </c>
      <c r="S165" s="14">
        <f t="shared" si="36"/>
        <v>373879</v>
      </c>
      <c r="T165" s="8">
        <v>217928.67999999993</v>
      </c>
      <c r="U165" s="7">
        <v>18296.16</v>
      </c>
      <c r="V165" s="9">
        <v>38700</v>
      </c>
      <c r="W165" s="9">
        <v>200282.4</v>
      </c>
      <c r="X165" s="9">
        <v>23820.639999999999</v>
      </c>
      <c r="Y165" s="9">
        <v>11435.849999999999</v>
      </c>
      <c r="Z165" s="31">
        <f t="shared" si="37"/>
        <v>499027.88</v>
      </c>
      <c r="AA165" s="15">
        <f t="shared" si="38"/>
        <v>429646.92999999993</v>
      </c>
      <c r="AB165" s="13">
        <v>222685.8</v>
      </c>
      <c r="AC165" s="13">
        <v>18476.229999999996</v>
      </c>
      <c r="AD165" s="13">
        <v>28389.369999999995</v>
      </c>
      <c r="AE165" s="13">
        <v>235522.5</v>
      </c>
      <c r="AF165" s="13">
        <v>0</v>
      </c>
      <c r="AG165" s="13">
        <v>26686.579999999998</v>
      </c>
      <c r="AH165" s="31">
        <f t="shared" si="39"/>
        <v>505073.89999999997</v>
      </c>
      <c r="AI165" s="15">
        <f t="shared" si="40"/>
        <v>484894.88</v>
      </c>
      <c r="AJ165" s="9">
        <f t="shared" si="30"/>
        <v>-24158.739999999991</v>
      </c>
      <c r="AK165" s="13">
        <f t="shared" si="31"/>
        <v>542158.27999999968</v>
      </c>
      <c r="AL165" s="13">
        <f t="shared" si="32"/>
        <v>-282568.36</v>
      </c>
      <c r="AM165" s="9">
        <f t="shared" si="41"/>
        <v>-699577.75999999966</v>
      </c>
      <c r="AN165" s="9">
        <f t="shared" si="42"/>
        <v>55767.929999999935</v>
      </c>
      <c r="AO165" s="9">
        <f t="shared" si="43"/>
        <v>6046.0199999999604</v>
      </c>
      <c r="AP165" s="9">
        <f t="shared" si="44"/>
        <v>55247.95000000007</v>
      </c>
    </row>
    <row r="166" spans="1:42" x14ac:dyDescent="0.25">
      <c r="A166" s="3">
        <v>311510</v>
      </c>
      <c r="B166" s="3" t="s">
        <v>181</v>
      </c>
      <c r="C166" s="28" t="s">
        <v>23</v>
      </c>
      <c r="D166" s="5">
        <v>505008</v>
      </c>
      <c r="E166" s="9">
        <v>225658.09999999998</v>
      </c>
      <c r="F166" s="9">
        <v>1094188.1000000001</v>
      </c>
      <c r="G166" s="31">
        <f t="shared" si="33"/>
        <v>1824854.2000000002</v>
      </c>
      <c r="H166" s="5">
        <v>505008</v>
      </c>
      <c r="I166" s="9">
        <v>367396.24</v>
      </c>
      <c r="J166" s="9">
        <v>1034591.24</v>
      </c>
      <c r="K166" s="31">
        <f t="shared" si="34"/>
        <v>1906995.48</v>
      </c>
      <c r="L166" s="7">
        <v>952413.17999999982</v>
      </c>
      <c r="M166" s="7">
        <v>105552.96000000001</v>
      </c>
      <c r="N166" s="7">
        <v>314170.43</v>
      </c>
      <c r="O166" s="9">
        <v>634779</v>
      </c>
      <c r="P166" s="9">
        <v>0</v>
      </c>
      <c r="Q166" s="9">
        <v>265647.35999999999</v>
      </c>
      <c r="R166" s="32">
        <f t="shared" si="35"/>
        <v>2006915.5699999998</v>
      </c>
      <c r="S166" s="14">
        <f t="shared" si="36"/>
        <v>1852839.5399999996</v>
      </c>
      <c r="T166" s="8">
        <v>973407.07</v>
      </c>
      <c r="U166" s="7">
        <v>105552.96000000001</v>
      </c>
      <c r="V166" s="9">
        <v>183825</v>
      </c>
      <c r="W166" s="9">
        <v>478782.4</v>
      </c>
      <c r="X166" s="9">
        <v>0</v>
      </c>
      <c r="Y166" s="9">
        <v>86900.919999999984</v>
      </c>
      <c r="Z166" s="31">
        <f t="shared" si="37"/>
        <v>1741567.4300000002</v>
      </c>
      <c r="AA166" s="15">
        <f t="shared" si="38"/>
        <v>1539090.39</v>
      </c>
      <c r="AB166" s="13">
        <v>987314.32</v>
      </c>
      <c r="AC166" s="13">
        <v>105558.46</v>
      </c>
      <c r="AD166" s="13">
        <v>164627.60000000003</v>
      </c>
      <c r="AE166" s="13">
        <v>604414.5</v>
      </c>
      <c r="AF166" s="13">
        <v>0</v>
      </c>
      <c r="AG166" s="13">
        <v>158224.36000000004</v>
      </c>
      <c r="AH166" s="31">
        <f t="shared" si="39"/>
        <v>1861914.8800000001</v>
      </c>
      <c r="AI166" s="15">
        <f t="shared" si="40"/>
        <v>1749953.18</v>
      </c>
      <c r="AJ166" s="9">
        <f t="shared" si="30"/>
        <v>82141.279999999795</v>
      </c>
      <c r="AK166" s="13">
        <f t="shared" si="31"/>
        <v>99920.089999999851</v>
      </c>
      <c r="AL166" s="13">
        <f t="shared" si="32"/>
        <v>-54155.94000000041</v>
      </c>
      <c r="AM166" s="9">
        <f t="shared" si="41"/>
        <v>-265348.13999999966</v>
      </c>
      <c r="AN166" s="9">
        <f t="shared" si="42"/>
        <v>-313749.14999999967</v>
      </c>
      <c r="AO166" s="9">
        <f t="shared" si="43"/>
        <v>120347.44999999995</v>
      </c>
      <c r="AP166" s="9">
        <f t="shared" si="44"/>
        <v>210862.79000000004</v>
      </c>
    </row>
    <row r="167" spans="1:42" x14ac:dyDescent="0.25">
      <c r="A167" s="3">
        <v>311530</v>
      </c>
      <c r="B167" s="3" t="s">
        <v>182</v>
      </c>
      <c r="C167" s="28" t="s">
        <v>27</v>
      </c>
      <c r="D167" s="5">
        <v>1939834</v>
      </c>
      <c r="E167" s="9">
        <v>608874.19999999995</v>
      </c>
      <c r="F167" s="9">
        <v>5081602.2</v>
      </c>
      <c r="G167" s="31">
        <f t="shared" si="33"/>
        <v>7630310.4000000004</v>
      </c>
      <c r="H167" s="5">
        <v>1939834</v>
      </c>
      <c r="I167" s="9">
        <v>354052.16</v>
      </c>
      <c r="J167" s="9">
        <v>3916748.23</v>
      </c>
      <c r="K167" s="31">
        <f t="shared" si="34"/>
        <v>6210634.3900000006</v>
      </c>
      <c r="L167" s="7">
        <v>4180081.9200000004</v>
      </c>
      <c r="M167" s="7">
        <v>446981.87999999995</v>
      </c>
      <c r="N167" s="7">
        <v>556093.74</v>
      </c>
      <c r="O167" s="9">
        <v>2856860.3000000003</v>
      </c>
      <c r="P167" s="9">
        <v>0</v>
      </c>
      <c r="Q167" s="9">
        <v>308767.28000000003</v>
      </c>
      <c r="R167" s="32">
        <f t="shared" si="35"/>
        <v>8040017.8400000017</v>
      </c>
      <c r="S167" s="14">
        <f t="shared" si="36"/>
        <v>7345709.5000000009</v>
      </c>
      <c r="T167" s="8">
        <v>3934469.5999999996</v>
      </c>
      <c r="U167" s="7">
        <v>446981.75999999995</v>
      </c>
      <c r="V167" s="9">
        <v>735300</v>
      </c>
      <c r="W167" s="9">
        <v>2199107.44</v>
      </c>
      <c r="X167" s="9">
        <v>0</v>
      </c>
      <c r="Y167" s="9">
        <v>242158.80000000005</v>
      </c>
      <c r="Z167" s="31">
        <f t="shared" si="37"/>
        <v>7315858.7999999989</v>
      </c>
      <c r="AA167" s="15">
        <f t="shared" si="38"/>
        <v>6375735.8399999989</v>
      </c>
      <c r="AB167" s="13">
        <v>3733946.72</v>
      </c>
      <c r="AC167" s="13">
        <v>451448.8600000001</v>
      </c>
      <c r="AD167" s="13">
        <v>542554.12000000011</v>
      </c>
      <c r="AE167" s="13">
        <v>2260539.27</v>
      </c>
      <c r="AF167" s="13">
        <v>0</v>
      </c>
      <c r="AG167" s="13">
        <v>505053.82000000007</v>
      </c>
      <c r="AH167" s="31">
        <f t="shared" si="39"/>
        <v>6988488.9700000007</v>
      </c>
      <c r="AI167" s="15">
        <f t="shared" si="40"/>
        <v>6499539.8100000005</v>
      </c>
      <c r="AJ167" s="9">
        <f t="shared" si="30"/>
        <v>-1419676.0099999998</v>
      </c>
      <c r="AK167" s="13">
        <f t="shared" si="31"/>
        <v>1829383.4500000011</v>
      </c>
      <c r="AL167" s="13">
        <f t="shared" si="32"/>
        <v>1135075.1100000003</v>
      </c>
      <c r="AM167" s="9">
        <f t="shared" si="41"/>
        <v>-724159.04000000283</v>
      </c>
      <c r="AN167" s="9">
        <f t="shared" si="42"/>
        <v>-969973.66000000201</v>
      </c>
      <c r="AO167" s="9">
        <f t="shared" si="43"/>
        <v>-327369.82999999821</v>
      </c>
      <c r="AP167" s="9">
        <f t="shared" si="44"/>
        <v>123803.9700000016</v>
      </c>
    </row>
    <row r="168" spans="1:42" x14ac:dyDescent="0.25">
      <c r="A168" s="3">
        <v>311535</v>
      </c>
      <c r="B168" s="3" t="s">
        <v>183</v>
      </c>
      <c r="C168" s="28" t="s">
        <v>6</v>
      </c>
      <c r="D168" s="5">
        <v>137124</v>
      </c>
      <c r="E168" s="9">
        <v>140766.15</v>
      </c>
      <c r="F168" s="9">
        <v>743152.15</v>
      </c>
      <c r="G168" s="31">
        <f t="shared" si="33"/>
        <v>1021042.3</v>
      </c>
      <c r="H168" s="5">
        <v>137124</v>
      </c>
      <c r="I168" s="9">
        <v>245842.52000000005</v>
      </c>
      <c r="J168" s="9">
        <v>727982.52</v>
      </c>
      <c r="K168" s="31">
        <f t="shared" si="34"/>
        <v>1110949.04</v>
      </c>
      <c r="L168" s="7">
        <v>422632.68000000011</v>
      </c>
      <c r="M168" s="7">
        <v>31987.199999999993</v>
      </c>
      <c r="N168" s="7">
        <v>189859.74</v>
      </c>
      <c r="O168" s="9">
        <v>378298</v>
      </c>
      <c r="P168" s="9">
        <v>0</v>
      </c>
      <c r="Q168" s="9">
        <v>173825.2</v>
      </c>
      <c r="R168" s="32">
        <f t="shared" si="35"/>
        <v>1022777.6200000001</v>
      </c>
      <c r="S168" s="14">
        <f t="shared" si="36"/>
        <v>974755.88000000012</v>
      </c>
      <c r="T168" s="8">
        <v>450033.24000000005</v>
      </c>
      <c r="U168" s="7">
        <v>31987.199999999993</v>
      </c>
      <c r="V168" s="9">
        <v>77400</v>
      </c>
      <c r="W168" s="9">
        <v>330740.40000000002</v>
      </c>
      <c r="X168" s="9">
        <v>8865.56</v>
      </c>
      <c r="Y168" s="9">
        <v>43885.84</v>
      </c>
      <c r="Z168" s="31">
        <f t="shared" si="37"/>
        <v>899026.40000000014</v>
      </c>
      <c r="AA168" s="15">
        <f t="shared" si="38"/>
        <v>824659.4800000001</v>
      </c>
      <c r="AB168" s="13">
        <v>499433.72</v>
      </c>
      <c r="AC168" s="13">
        <v>32472.629999999997</v>
      </c>
      <c r="AD168" s="13">
        <v>67422.5</v>
      </c>
      <c r="AE168" s="13">
        <v>415055.5</v>
      </c>
      <c r="AF168" s="13">
        <v>0</v>
      </c>
      <c r="AG168" s="13">
        <v>65622.959999999992</v>
      </c>
      <c r="AH168" s="31">
        <f t="shared" si="39"/>
        <v>1014384.35</v>
      </c>
      <c r="AI168" s="15">
        <f t="shared" si="40"/>
        <v>980112.17999999993</v>
      </c>
      <c r="AJ168" s="9">
        <f t="shared" si="30"/>
        <v>89906.739999999991</v>
      </c>
      <c r="AK168" s="13">
        <f t="shared" si="31"/>
        <v>-88171.419999999925</v>
      </c>
      <c r="AL168" s="13">
        <f t="shared" si="32"/>
        <v>-136193.15999999992</v>
      </c>
      <c r="AM168" s="9">
        <f t="shared" si="41"/>
        <v>-123751.21999999997</v>
      </c>
      <c r="AN168" s="9">
        <f t="shared" si="42"/>
        <v>-150096.40000000002</v>
      </c>
      <c r="AO168" s="9">
        <f t="shared" si="43"/>
        <v>115357.94999999984</v>
      </c>
      <c r="AP168" s="9">
        <f t="shared" si="44"/>
        <v>155452.69999999984</v>
      </c>
    </row>
    <row r="169" spans="1:42" x14ac:dyDescent="0.25">
      <c r="A169" s="3">
        <v>311540</v>
      </c>
      <c r="B169" s="3" t="s">
        <v>184</v>
      </c>
      <c r="C169" s="28" t="s">
        <v>30</v>
      </c>
      <c r="D169" s="5">
        <v>102256</v>
      </c>
      <c r="E169" s="9">
        <v>40400</v>
      </c>
      <c r="F169" s="9">
        <v>641260</v>
      </c>
      <c r="G169" s="31">
        <f t="shared" si="33"/>
        <v>783916</v>
      </c>
      <c r="H169" s="5">
        <v>102256</v>
      </c>
      <c r="I169" s="9">
        <v>35679.599999999999</v>
      </c>
      <c r="J169" s="9">
        <v>614889.6</v>
      </c>
      <c r="K169" s="31">
        <f t="shared" si="34"/>
        <v>752825.2</v>
      </c>
      <c r="L169" s="7">
        <v>0</v>
      </c>
      <c r="M169" s="7">
        <v>506055.3600000001</v>
      </c>
      <c r="N169" s="7">
        <v>0</v>
      </c>
      <c r="O169" s="9">
        <v>563252</v>
      </c>
      <c r="P169" s="9">
        <v>506055.3600000001</v>
      </c>
      <c r="Q169" s="9">
        <v>0</v>
      </c>
      <c r="R169" s="32">
        <f t="shared" si="35"/>
        <v>1575362.7200000002</v>
      </c>
      <c r="S169" s="14">
        <f t="shared" si="36"/>
        <v>563252</v>
      </c>
      <c r="T169" s="8">
        <v>322747.24</v>
      </c>
      <c r="U169" s="7">
        <v>21663.84</v>
      </c>
      <c r="V169" s="9">
        <v>77400</v>
      </c>
      <c r="W169" s="9">
        <v>485554.4</v>
      </c>
      <c r="X169" s="9">
        <v>0</v>
      </c>
      <c r="Y169" s="9">
        <v>50477.78</v>
      </c>
      <c r="Z169" s="31">
        <f t="shared" si="37"/>
        <v>907365.48</v>
      </c>
      <c r="AA169" s="15">
        <f t="shared" si="38"/>
        <v>858779.42</v>
      </c>
      <c r="AB169" s="13">
        <v>378129.85</v>
      </c>
      <c r="AC169" s="13">
        <v>21794.85</v>
      </c>
      <c r="AD169" s="13">
        <v>75403.12000000001</v>
      </c>
      <c r="AE169" s="13">
        <v>641080.5</v>
      </c>
      <c r="AF169" s="13">
        <v>0</v>
      </c>
      <c r="AG169" s="13">
        <v>74519.48000000001</v>
      </c>
      <c r="AH169" s="31">
        <f t="shared" si="39"/>
        <v>1116408.3199999998</v>
      </c>
      <c r="AI169" s="15">
        <f t="shared" si="40"/>
        <v>1093729.83</v>
      </c>
      <c r="AJ169" s="9">
        <f t="shared" si="30"/>
        <v>-31090.800000000047</v>
      </c>
      <c r="AK169" s="13">
        <f t="shared" si="31"/>
        <v>822537.52000000025</v>
      </c>
      <c r="AL169" s="13">
        <f t="shared" si="32"/>
        <v>-189573.19999999995</v>
      </c>
      <c r="AM169" s="9">
        <f t="shared" si="41"/>
        <v>-667997.24000000022</v>
      </c>
      <c r="AN169" s="9">
        <f t="shared" si="42"/>
        <v>295527.42000000004</v>
      </c>
      <c r="AO169" s="9">
        <f t="shared" si="43"/>
        <v>209042.83999999985</v>
      </c>
      <c r="AP169" s="9">
        <f t="shared" si="44"/>
        <v>234950.41000000003</v>
      </c>
    </row>
    <row r="170" spans="1:42" x14ac:dyDescent="0.25">
      <c r="A170" s="3">
        <v>311545</v>
      </c>
      <c r="B170" s="3" t="s">
        <v>185</v>
      </c>
      <c r="C170" s="28" t="s">
        <v>19</v>
      </c>
      <c r="D170" s="5">
        <v>186088</v>
      </c>
      <c r="E170" s="9">
        <v>266833.55</v>
      </c>
      <c r="F170" s="9">
        <v>1024590.55</v>
      </c>
      <c r="G170" s="31">
        <f t="shared" si="33"/>
        <v>1477512.1</v>
      </c>
      <c r="H170" s="5">
        <v>186088</v>
      </c>
      <c r="I170" s="9">
        <v>165573.07999999999</v>
      </c>
      <c r="J170" s="9">
        <v>906693.08</v>
      </c>
      <c r="K170" s="31">
        <f t="shared" si="34"/>
        <v>1258354.1599999999</v>
      </c>
      <c r="L170" s="7">
        <v>506117.77</v>
      </c>
      <c r="M170" s="7">
        <v>37550.400000000001</v>
      </c>
      <c r="N170" s="7">
        <v>166893.00999999998</v>
      </c>
      <c r="O170" s="9">
        <v>711807.5</v>
      </c>
      <c r="P170" s="9">
        <v>0</v>
      </c>
      <c r="Q170" s="9">
        <v>137653.6</v>
      </c>
      <c r="R170" s="32">
        <f t="shared" si="35"/>
        <v>1422368.6800000002</v>
      </c>
      <c r="S170" s="14">
        <f t="shared" si="36"/>
        <v>1355578.87</v>
      </c>
      <c r="T170" s="8">
        <v>669582.72</v>
      </c>
      <c r="U170" s="7">
        <v>37550.400000000001</v>
      </c>
      <c r="V170" s="9">
        <v>116100</v>
      </c>
      <c r="W170" s="9">
        <v>548069.9</v>
      </c>
      <c r="X170" s="9">
        <v>0</v>
      </c>
      <c r="Y170" s="9">
        <v>68150.760000000009</v>
      </c>
      <c r="Z170" s="31">
        <f t="shared" si="37"/>
        <v>1371303.02</v>
      </c>
      <c r="AA170" s="15">
        <f t="shared" si="38"/>
        <v>1285803.3800000001</v>
      </c>
      <c r="AB170" s="13">
        <v>739017.46999999986</v>
      </c>
      <c r="AC170" s="13">
        <v>36977.74</v>
      </c>
      <c r="AD170" s="13">
        <v>105571.71000000002</v>
      </c>
      <c r="AE170" s="13">
        <v>599946.4</v>
      </c>
      <c r="AF170" s="13">
        <v>0</v>
      </c>
      <c r="AG170" s="13">
        <v>102882.09000000003</v>
      </c>
      <c r="AH170" s="31">
        <f t="shared" si="39"/>
        <v>1481513.3199999998</v>
      </c>
      <c r="AI170" s="15">
        <f t="shared" si="40"/>
        <v>1441845.96</v>
      </c>
      <c r="AJ170" s="9">
        <f t="shared" si="30"/>
        <v>-219157.94000000018</v>
      </c>
      <c r="AK170" s="13">
        <f t="shared" si="31"/>
        <v>164014.52000000025</v>
      </c>
      <c r="AL170" s="13">
        <f t="shared" si="32"/>
        <v>97224.710000000196</v>
      </c>
      <c r="AM170" s="9">
        <f t="shared" si="41"/>
        <v>-51065.660000000149</v>
      </c>
      <c r="AN170" s="9">
        <f t="shared" si="42"/>
        <v>-69775.489999999991</v>
      </c>
      <c r="AO170" s="9">
        <f t="shared" si="43"/>
        <v>110210.29999999981</v>
      </c>
      <c r="AP170" s="9">
        <f t="shared" si="44"/>
        <v>156042.57999999984</v>
      </c>
    </row>
    <row r="171" spans="1:42" x14ac:dyDescent="0.25">
      <c r="A171" s="3">
        <v>311547</v>
      </c>
      <c r="B171" s="3" t="s">
        <v>186</v>
      </c>
      <c r="C171" s="28" t="s">
        <v>86</v>
      </c>
      <c r="D171" s="5">
        <v>144564</v>
      </c>
      <c r="E171" s="9">
        <v>131433.54999999996</v>
      </c>
      <c r="F171" s="9">
        <v>836316.54999999993</v>
      </c>
      <c r="G171" s="31">
        <f t="shared" si="33"/>
        <v>1112314.0999999999</v>
      </c>
      <c r="H171" s="5">
        <v>144564</v>
      </c>
      <c r="I171" s="9">
        <v>118610.12000000002</v>
      </c>
      <c r="J171" s="9">
        <v>933615.12</v>
      </c>
      <c r="K171" s="31">
        <f t="shared" si="34"/>
        <v>1196789.24</v>
      </c>
      <c r="L171" s="7">
        <v>0</v>
      </c>
      <c r="M171" s="7">
        <v>670604.52</v>
      </c>
      <c r="N171" s="7">
        <v>0</v>
      </c>
      <c r="O171" s="9">
        <v>1007802</v>
      </c>
      <c r="P171" s="9">
        <v>670604.52</v>
      </c>
      <c r="Q171" s="9">
        <v>0</v>
      </c>
      <c r="R171" s="32">
        <f t="shared" si="35"/>
        <v>2349011.04</v>
      </c>
      <c r="S171" s="14">
        <f t="shared" si="36"/>
        <v>1007802</v>
      </c>
      <c r="T171" s="8">
        <v>458344.76</v>
      </c>
      <c r="U171" s="7">
        <v>29666.640000000003</v>
      </c>
      <c r="V171" s="9">
        <v>116100</v>
      </c>
      <c r="W171" s="9">
        <v>631113</v>
      </c>
      <c r="X171" s="9">
        <v>0</v>
      </c>
      <c r="Y171" s="9">
        <v>77022.84</v>
      </c>
      <c r="Z171" s="31">
        <f t="shared" si="37"/>
        <v>1235224.3999999999</v>
      </c>
      <c r="AA171" s="15">
        <f t="shared" si="38"/>
        <v>1166480.6000000001</v>
      </c>
      <c r="AB171" s="13">
        <v>549212.12</v>
      </c>
      <c r="AC171" s="13">
        <v>29437.620000000006</v>
      </c>
      <c r="AD171" s="13">
        <v>115527.23999999999</v>
      </c>
      <c r="AE171" s="13">
        <v>715061.45</v>
      </c>
      <c r="AF171" s="13">
        <v>0</v>
      </c>
      <c r="AG171" s="13">
        <v>114724.23</v>
      </c>
      <c r="AH171" s="31">
        <f t="shared" si="39"/>
        <v>1409238.43</v>
      </c>
      <c r="AI171" s="15">
        <f t="shared" si="40"/>
        <v>1378997.7999999998</v>
      </c>
      <c r="AJ171" s="9">
        <f t="shared" si="30"/>
        <v>84475.14000000013</v>
      </c>
      <c r="AK171" s="13">
        <f t="shared" si="31"/>
        <v>1152221.8</v>
      </c>
      <c r="AL171" s="13">
        <f t="shared" si="32"/>
        <v>-188987.24</v>
      </c>
      <c r="AM171" s="9">
        <f t="shared" si="41"/>
        <v>-1113786.6400000001</v>
      </c>
      <c r="AN171" s="9">
        <f t="shared" si="42"/>
        <v>158678.60000000009</v>
      </c>
      <c r="AO171" s="9">
        <f t="shared" si="43"/>
        <v>174014.03000000003</v>
      </c>
      <c r="AP171" s="9">
        <f t="shared" si="44"/>
        <v>212517.19999999972</v>
      </c>
    </row>
    <row r="172" spans="1:42" x14ac:dyDescent="0.25">
      <c r="A172" s="3">
        <v>311550</v>
      </c>
      <c r="B172" s="3" t="s">
        <v>187</v>
      </c>
      <c r="C172" s="28" t="s">
        <v>23</v>
      </c>
      <c r="D172" s="5">
        <v>605948</v>
      </c>
      <c r="E172" s="9">
        <v>194657.05000000002</v>
      </c>
      <c r="F172" s="9">
        <v>1938477.05</v>
      </c>
      <c r="G172" s="31">
        <f t="shared" si="33"/>
        <v>2739082.1</v>
      </c>
      <c r="H172" s="5">
        <v>605948</v>
      </c>
      <c r="I172" s="9">
        <v>285436.53999999998</v>
      </c>
      <c r="J172" s="9">
        <v>1520166.54</v>
      </c>
      <c r="K172" s="31">
        <f t="shared" si="34"/>
        <v>2411551.08</v>
      </c>
      <c r="L172" s="7">
        <v>1104775.02</v>
      </c>
      <c r="M172" s="7">
        <v>128853.24000000003</v>
      </c>
      <c r="N172" s="7">
        <v>275805.67999999993</v>
      </c>
      <c r="O172" s="9">
        <v>908061</v>
      </c>
      <c r="P172" s="9">
        <v>0</v>
      </c>
      <c r="Q172" s="9">
        <v>228333.67999999996</v>
      </c>
      <c r="R172" s="32">
        <f t="shared" si="35"/>
        <v>2417494.94</v>
      </c>
      <c r="S172" s="14">
        <f t="shared" si="36"/>
        <v>2241169.7000000002</v>
      </c>
      <c r="T172" s="8">
        <v>1120406.1700000002</v>
      </c>
      <c r="U172" s="7">
        <v>128853.11999999998</v>
      </c>
      <c r="V172" s="9">
        <v>232200</v>
      </c>
      <c r="W172" s="9">
        <v>842390.4</v>
      </c>
      <c r="X172" s="9">
        <v>0</v>
      </c>
      <c r="Y172" s="9">
        <v>106192.91999999998</v>
      </c>
      <c r="Z172" s="31">
        <f t="shared" si="37"/>
        <v>2323849.69</v>
      </c>
      <c r="AA172" s="15">
        <f t="shared" si="38"/>
        <v>2068989.4900000002</v>
      </c>
      <c r="AB172" s="13">
        <v>1096418.21</v>
      </c>
      <c r="AC172" s="13">
        <v>128362.3</v>
      </c>
      <c r="AD172" s="13">
        <v>195891.84</v>
      </c>
      <c r="AE172" s="13">
        <v>910070.09</v>
      </c>
      <c r="AF172" s="13">
        <v>0</v>
      </c>
      <c r="AG172" s="13">
        <v>188287.38</v>
      </c>
      <c r="AH172" s="31">
        <f t="shared" si="39"/>
        <v>2330742.44</v>
      </c>
      <c r="AI172" s="15">
        <f t="shared" si="40"/>
        <v>2194775.6799999997</v>
      </c>
      <c r="AJ172" s="9">
        <f t="shared" si="30"/>
        <v>-327531.02</v>
      </c>
      <c r="AK172" s="13">
        <f t="shared" si="31"/>
        <v>5943.8599999998696</v>
      </c>
      <c r="AL172" s="13">
        <f t="shared" si="32"/>
        <v>-170381.37999999989</v>
      </c>
      <c r="AM172" s="9">
        <f t="shared" si="41"/>
        <v>-93645.25</v>
      </c>
      <c r="AN172" s="9">
        <f t="shared" si="42"/>
        <v>-172180.20999999996</v>
      </c>
      <c r="AO172" s="9">
        <f t="shared" si="43"/>
        <v>6892.75</v>
      </c>
      <c r="AP172" s="9">
        <f t="shared" si="44"/>
        <v>125786.18999999948</v>
      </c>
    </row>
    <row r="173" spans="1:42" x14ac:dyDescent="0.25">
      <c r="A173" s="3">
        <v>311560</v>
      </c>
      <c r="B173" s="3" t="s">
        <v>188</v>
      </c>
      <c r="C173" s="28" t="s">
        <v>6</v>
      </c>
      <c r="D173" s="5">
        <v>33964</v>
      </c>
      <c r="E173" s="9">
        <v>90123.949999999968</v>
      </c>
      <c r="F173" s="9">
        <v>381167.94999999995</v>
      </c>
      <c r="G173" s="31">
        <f t="shared" si="33"/>
        <v>505255.89999999991</v>
      </c>
      <c r="H173" s="5">
        <v>33964</v>
      </c>
      <c r="I173" s="9">
        <v>68289.560000000012</v>
      </c>
      <c r="J173" s="9">
        <v>361359.56</v>
      </c>
      <c r="K173" s="31">
        <f t="shared" si="34"/>
        <v>463613.12</v>
      </c>
      <c r="L173" s="7">
        <v>210067.92</v>
      </c>
      <c r="M173" s="7">
        <v>6925.7999999999984</v>
      </c>
      <c r="N173" s="7">
        <v>65607.310000000012</v>
      </c>
      <c r="O173" s="9">
        <v>378879</v>
      </c>
      <c r="P173" s="9">
        <v>0</v>
      </c>
      <c r="Q173" s="9">
        <v>52028.600000000006</v>
      </c>
      <c r="R173" s="32">
        <f t="shared" si="35"/>
        <v>661480.03</v>
      </c>
      <c r="S173" s="14">
        <f t="shared" si="36"/>
        <v>640975.52</v>
      </c>
      <c r="T173" s="8">
        <v>288695.12</v>
      </c>
      <c r="U173" s="7">
        <v>6925.9199999999992</v>
      </c>
      <c r="V173" s="9">
        <v>38700</v>
      </c>
      <c r="W173" s="9">
        <v>183370.4</v>
      </c>
      <c r="X173" s="9">
        <v>806.6</v>
      </c>
      <c r="Y173" s="9">
        <v>22884.640000000003</v>
      </c>
      <c r="Z173" s="31">
        <f t="shared" si="37"/>
        <v>518498.03999999992</v>
      </c>
      <c r="AA173" s="15">
        <f t="shared" si="38"/>
        <v>494950.16000000003</v>
      </c>
      <c r="AB173" s="13">
        <v>178604.7</v>
      </c>
      <c r="AC173" s="13">
        <v>6849.47</v>
      </c>
      <c r="AD173" s="13">
        <v>34987.06</v>
      </c>
      <c r="AE173" s="13">
        <v>299140.5</v>
      </c>
      <c r="AF173" s="13">
        <v>0</v>
      </c>
      <c r="AG173" s="13">
        <v>33993.760000000002</v>
      </c>
      <c r="AH173" s="31">
        <f t="shared" si="39"/>
        <v>519581.73</v>
      </c>
      <c r="AI173" s="15">
        <f t="shared" si="40"/>
        <v>511738.96</v>
      </c>
      <c r="AJ173" s="9">
        <f t="shared" si="30"/>
        <v>-41642.779999999912</v>
      </c>
      <c r="AK173" s="13">
        <f t="shared" si="31"/>
        <v>197866.91000000003</v>
      </c>
      <c r="AL173" s="13">
        <f t="shared" si="32"/>
        <v>177362.40000000002</v>
      </c>
      <c r="AM173" s="9">
        <f t="shared" si="41"/>
        <v>-142981.99000000011</v>
      </c>
      <c r="AN173" s="9">
        <f t="shared" si="42"/>
        <v>-146025.35999999999</v>
      </c>
      <c r="AO173" s="9">
        <f t="shared" si="43"/>
        <v>1083.6900000000605</v>
      </c>
      <c r="AP173" s="9">
        <f t="shared" si="44"/>
        <v>16788.799999999988</v>
      </c>
    </row>
    <row r="174" spans="1:42" x14ac:dyDescent="0.25">
      <c r="A174" s="3">
        <v>311570</v>
      </c>
      <c r="B174" s="3" t="s">
        <v>189</v>
      </c>
      <c r="C174" s="28" t="s">
        <v>13</v>
      </c>
      <c r="D174" s="5">
        <v>198576</v>
      </c>
      <c r="E174" s="9">
        <v>167783.05</v>
      </c>
      <c r="F174" s="9">
        <v>936707.05</v>
      </c>
      <c r="G174" s="31">
        <f t="shared" si="33"/>
        <v>1303066.1000000001</v>
      </c>
      <c r="H174" s="5">
        <v>198576</v>
      </c>
      <c r="I174" s="9">
        <v>150393.00000000003</v>
      </c>
      <c r="J174" s="9">
        <v>1112083</v>
      </c>
      <c r="K174" s="31">
        <f t="shared" si="34"/>
        <v>1461052</v>
      </c>
      <c r="L174" s="7">
        <v>0</v>
      </c>
      <c r="M174" s="7">
        <v>958245.84000000032</v>
      </c>
      <c r="N174" s="7">
        <v>0</v>
      </c>
      <c r="O174" s="9">
        <v>758333.5</v>
      </c>
      <c r="P174" s="9">
        <v>958245.84000000032</v>
      </c>
      <c r="Q174" s="9">
        <v>0</v>
      </c>
      <c r="R174" s="32">
        <f t="shared" si="35"/>
        <v>2674825.1800000006</v>
      </c>
      <c r="S174" s="14">
        <f t="shared" si="36"/>
        <v>758333.5</v>
      </c>
      <c r="T174" s="8">
        <v>622656</v>
      </c>
      <c r="U174" s="7">
        <v>41840.399999999994</v>
      </c>
      <c r="V174" s="9">
        <v>116100</v>
      </c>
      <c r="W174" s="9">
        <v>628508.4</v>
      </c>
      <c r="X174" s="9">
        <v>0</v>
      </c>
      <c r="Y174" s="9">
        <v>60526.860000000008</v>
      </c>
      <c r="Z174" s="31">
        <f t="shared" si="37"/>
        <v>1409104.8</v>
      </c>
      <c r="AA174" s="15">
        <f t="shared" si="38"/>
        <v>1311691.26</v>
      </c>
      <c r="AB174" s="13">
        <v>662337.41999999993</v>
      </c>
      <c r="AC174" s="13">
        <v>41987.69</v>
      </c>
      <c r="AD174" s="13">
        <v>106356.39000000001</v>
      </c>
      <c r="AE174" s="13">
        <v>696652.5</v>
      </c>
      <c r="AF174" s="13">
        <v>0</v>
      </c>
      <c r="AG174" s="13">
        <v>103560.33000000002</v>
      </c>
      <c r="AH174" s="31">
        <f t="shared" si="39"/>
        <v>1507334</v>
      </c>
      <c r="AI174" s="15">
        <f t="shared" si="40"/>
        <v>1462550.25</v>
      </c>
      <c r="AJ174" s="9">
        <f t="shared" si="30"/>
        <v>157985.89999999991</v>
      </c>
      <c r="AK174" s="13">
        <f t="shared" si="31"/>
        <v>1213773.1800000006</v>
      </c>
      <c r="AL174" s="13">
        <f t="shared" si="32"/>
        <v>-702718.5</v>
      </c>
      <c r="AM174" s="9">
        <f t="shared" si="41"/>
        <v>-1265720.3800000006</v>
      </c>
      <c r="AN174" s="9">
        <f t="shared" si="42"/>
        <v>553357.76</v>
      </c>
      <c r="AO174" s="9">
        <f t="shared" si="43"/>
        <v>98229.199999999953</v>
      </c>
      <c r="AP174" s="9">
        <f t="shared" si="44"/>
        <v>150858.99</v>
      </c>
    </row>
    <row r="175" spans="1:42" x14ac:dyDescent="0.25">
      <c r="A175" s="3">
        <v>311580</v>
      </c>
      <c r="B175" s="3" t="s">
        <v>190</v>
      </c>
      <c r="C175" s="28" t="s">
        <v>4</v>
      </c>
      <c r="D175" s="5">
        <v>297164</v>
      </c>
      <c r="E175" s="9">
        <v>272771.79999999993</v>
      </c>
      <c r="F175" s="9">
        <v>1373857.7999999998</v>
      </c>
      <c r="G175" s="31">
        <f t="shared" si="33"/>
        <v>1943793.5999999996</v>
      </c>
      <c r="H175" s="5">
        <v>297164</v>
      </c>
      <c r="I175" s="9">
        <v>204868.63999999996</v>
      </c>
      <c r="J175" s="9">
        <v>1050788.6399999999</v>
      </c>
      <c r="K175" s="31">
        <f t="shared" si="34"/>
        <v>1552821.2799999998</v>
      </c>
      <c r="L175" s="7">
        <v>677148.24000000011</v>
      </c>
      <c r="M175" s="7">
        <v>61582.55999999999</v>
      </c>
      <c r="N175" s="7">
        <v>173191.19999999998</v>
      </c>
      <c r="O175" s="9">
        <v>873933</v>
      </c>
      <c r="P175" s="9">
        <v>0</v>
      </c>
      <c r="Q175" s="9">
        <v>150899.99999999997</v>
      </c>
      <c r="R175" s="32">
        <f t="shared" si="35"/>
        <v>1785855</v>
      </c>
      <c r="S175" s="14">
        <f t="shared" si="36"/>
        <v>1701981.2400000002</v>
      </c>
      <c r="T175" s="8">
        <v>664394.31999999995</v>
      </c>
      <c r="U175" s="7">
        <v>61582.44000000001</v>
      </c>
      <c r="V175" s="9">
        <v>116100</v>
      </c>
      <c r="W175" s="9">
        <v>687154.4</v>
      </c>
      <c r="X175" s="9">
        <v>0</v>
      </c>
      <c r="Y175" s="9">
        <v>64977.48000000001</v>
      </c>
      <c r="Z175" s="31">
        <f t="shared" si="37"/>
        <v>1529231.1600000001</v>
      </c>
      <c r="AA175" s="15">
        <f t="shared" si="38"/>
        <v>1416526.2</v>
      </c>
      <c r="AB175" s="13">
        <v>873390.14999999991</v>
      </c>
      <c r="AC175" s="13">
        <v>61544.270000000011</v>
      </c>
      <c r="AD175" s="13">
        <v>140914.77000000002</v>
      </c>
      <c r="AE175" s="13">
        <v>879264.5</v>
      </c>
      <c r="AF175" s="13">
        <v>0</v>
      </c>
      <c r="AG175" s="13">
        <v>124696.26000000002</v>
      </c>
      <c r="AH175" s="31">
        <f t="shared" si="39"/>
        <v>1955113.69</v>
      </c>
      <c r="AI175" s="15">
        <f t="shared" si="40"/>
        <v>1877350.91</v>
      </c>
      <c r="AJ175" s="9">
        <f t="shared" si="30"/>
        <v>-390972.31999999983</v>
      </c>
      <c r="AK175" s="13">
        <f t="shared" si="31"/>
        <v>233033.7200000002</v>
      </c>
      <c r="AL175" s="13">
        <f t="shared" si="32"/>
        <v>149159.96000000043</v>
      </c>
      <c r="AM175" s="9">
        <f t="shared" si="41"/>
        <v>-256623.83999999985</v>
      </c>
      <c r="AN175" s="9">
        <f t="shared" si="42"/>
        <v>-285455.04000000027</v>
      </c>
      <c r="AO175" s="9">
        <f t="shared" si="43"/>
        <v>425882.5299999998</v>
      </c>
      <c r="AP175" s="9">
        <f t="shared" si="44"/>
        <v>460824.70999999996</v>
      </c>
    </row>
    <row r="176" spans="1:42" x14ac:dyDescent="0.25">
      <c r="A176" s="3">
        <v>311590</v>
      </c>
      <c r="B176" s="3" t="s">
        <v>191</v>
      </c>
      <c r="C176" s="28" t="s">
        <v>27</v>
      </c>
      <c r="D176" s="5">
        <v>86016</v>
      </c>
      <c r="E176" s="9">
        <v>23390</v>
      </c>
      <c r="F176" s="9">
        <v>322078</v>
      </c>
      <c r="G176" s="31">
        <f t="shared" si="33"/>
        <v>431484</v>
      </c>
      <c r="H176" s="5">
        <v>86016</v>
      </c>
      <c r="I176" s="9">
        <v>15890.720000000001</v>
      </c>
      <c r="J176" s="9">
        <v>322350.71999999997</v>
      </c>
      <c r="K176" s="31">
        <f t="shared" si="34"/>
        <v>424257.43999999994</v>
      </c>
      <c r="L176" s="7">
        <v>80598.430000000008</v>
      </c>
      <c r="M176" s="7">
        <v>283504.08</v>
      </c>
      <c r="N176" s="7">
        <v>19842.36</v>
      </c>
      <c r="O176" s="9">
        <v>261052</v>
      </c>
      <c r="P176" s="9">
        <v>283504.08</v>
      </c>
      <c r="Q176" s="9">
        <v>0</v>
      </c>
      <c r="R176" s="32">
        <f t="shared" si="35"/>
        <v>928500.95</v>
      </c>
      <c r="S176" s="14">
        <f t="shared" si="36"/>
        <v>341650.43</v>
      </c>
      <c r="T176" s="8">
        <v>207128.27999999994</v>
      </c>
      <c r="U176" s="7">
        <v>18766.2</v>
      </c>
      <c r="V176" s="9">
        <v>64500</v>
      </c>
      <c r="W176" s="9">
        <v>97846.399999999994</v>
      </c>
      <c r="X176" s="9">
        <v>0</v>
      </c>
      <c r="Y176" s="9">
        <v>5911.48</v>
      </c>
      <c r="Z176" s="31">
        <f t="shared" si="37"/>
        <v>388240.88</v>
      </c>
      <c r="AA176" s="15">
        <f t="shared" si="38"/>
        <v>310886.15999999992</v>
      </c>
      <c r="AB176" s="13">
        <v>163023.87999999998</v>
      </c>
      <c r="AC176" s="13">
        <v>19104.45</v>
      </c>
      <c r="AD176" s="13">
        <v>25199.84</v>
      </c>
      <c r="AE176" s="13">
        <v>164910.5</v>
      </c>
      <c r="AF176" s="13">
        <v>0</v>
      </c>
      <c r="AG176" s="13">
        <v>22674.67</v>
      </c>
      <c r="AH176" s="31">
        <f t="shared" si="39"/>
        <v>372238.67</v>
      </c>
      <c r="AI176" s="15">
        <f t="shared" si="40"/>
        <v>350609.05</v>
      </c>
      <c r="AJ176" s="9">
        <f t="shared" si="30"/>
        <v>-7226.5600000000559</v>
      </c>
      <c r="AK176" s="13">
        <f t="shared" si="31"/>
        <v>504243.51</v>
      </c>
      <c r="AL176" s="13">
        <f t="shared" si="32"/>
        <v>-82607.009999999951</v>
      </c>
      <c r="AM176" s="9">
        <f t="shared" si="41"/>
        <v>-540260.06999999995</v>
      </c>
      <c r="AN176" s="9">
        <f t="shared" si="42"/>
        <v>-30764.270000000077</v>
      </c>
      <c r="AO176" s="9">
        <f t="shared" si="43"/>
        <v>-16002.210000000021</v>
      </c>
      <c r="AP176" s="9">
        <f t="shared" si="44"/>
        <v>39722.890000000072</v>
      </c>
    </row>
    <row r="177" spans="1:42" x14ac:dyDescent="0.25">
      <c r="A177" s="3">
        <v>311600</v>
      </c>
      <c r="B177" s="3" t="s">
        <v>192</v>
      </c>
      <c r="C177" s="28" t="s">
        <v>8</v>
      </c>
      <c r="D177" s="5">
        <v>162960</v>
      </c>
      <c r="E177" s="9">
        <v>145988.69999999998</v>
      </c>
      <c r="F177" s="9">
        <v>720484.7</v>
      </c>
      <c r="G177" s="31">
        <f t="shared" si="33"/>
        <v>1029433.3999999999</v>
      </c>
      <c r="H177" s="5">
        <v>162960</v>
      </c>
      <c r="I177" s="9">
        <v>128382.63999999996</v>
      </c>
      <c r="J177" s="9">
        <v>788842.6399999999</v>
      </c>
      <c r="K177" s="31">
        <f t="shared" si="34"/>
        <v>1080185.2799999998</v>
      </c>
      <c r="L177" s="7">
        <v>464554.07999999984</v>
      </c>
      <c r="M177" s="7">
        <v>33938.76</v>
      </c>
      <c r="N177" s="7">
        <v>137331.68</v>
      </c>
      <c r="O177" s="9">
        <v>596333</v>
      </c>
      <c r="P177" s="9">
        <v>0</v>
      </c>
      <c r="Q177" s="9">
        <v>105365.48</v>
      </c>
      <c r="R177" s="32">
        <f t="shared" si="35"/>
        <v>1232157.5199999998</v>
      </c>
      <c r="S177" s="14">
        <f t="shared" si="36"/>
        <v>1166252.5599999998</v>
      </c>
      <c r="T177" s="8">
        <v>557887.87999999989</v>
      </c>
      <c r="U177" s="7">
        <v>33938.76</v>
      </c>
      <c r="V177" s="9">
        <v>116100</v>
      </c>
      <c r="W177" s="9">
        <v>410554.4</v>
      </c>
      <c r="X177" s="9">
        <v>0</v>
      </c>
      <c r="Y177" s="9">
        <v>25580.879999999997</v>
      </c>
      <c r="Z177" s="31">
        <f t="shared" si="37"/>
        <v>1118481.04</v>
      </c>
      <c r="AA177" s="15">
        <f t="shared" si="38"/>
        <v>994023.15999999992</v>
      </c>
      <c r="AB177" s="13">
        <v>609097.13</v>
      </c>
      <c r="AC177" s="13">
        <v>33889.700000000004</v>
      </c>
      <c r="AD177" s="13">
        <v>75960.360000000015</v>
      </c>
      <c r="AE177" s="13">
        <v>481568.9</v>
      </c>
      <c r="AF177" s="13">
        <v>0</v>
      </c>
      <c r="AG177" s="13">
        <v>69139.499999999985</v>
      </c>
      <c r="AH177" s="31">
        <f t="shared" si="39"/>
        <v>1200516.0899999999</v>
      </c>
      <c r="AI177" s="15">
        <f t="shared" si="40"/>
        <v>1159805.53</v>
      </c>
      <c r="AJ177" s="9">
        <f t="shared" si="30"/>
        <v>50751.879999999888</v>
      </c>
      <c r="AK177" s="13">
        <f t="shared" si="31"/>
        <v>151972.24</v>
      </c>
      <c r="AL177" s="13">
        <f t="shared" si="32"/>
        <v>86067.280000000028</v>
      </c>
      <c r="AM177" s="9">
        <f t="shared" si="41"/>
        <v>-113676.47999999975</v>
      </c>
      <c r="AN177" s="9">
        <f t="shared" si="42"/>
        <v>-172229.39999999991</v>
      </c>
      <c r="AO177" s="9">
        <f t="shared" si="43"/>
        <v>82035.049999999814</v>
      </c>
      <c r="AP177" s="9">
        <f t="shared" si="44"/>
        <v>165782.37000000011</v>
      </c>
    </row>
    <row r="178" spans="1:42" x14ac:dyDescent="0.25">
      <c r="A178" s="3">
        <v>311610</v>
      </c>
      <c r="B178" s="3" t="s">
        <v>193</v>
      </c>
      <c r="C178" s="28" t="s">
        <v>41</v>
      </c>
      <c r="D178" s="5">
        <v>438648</v>
      </c>
      <c r="E178" s="9">
        <v>417977.60000000003</v>
      </c>
      <c r="F178" s="9">
        <v>1693082.6</v>
      </c>
      <c r="G178" s="31">
        <f t="shared" si="33"/>
        <v>2549708.2000000002</v>
      </c>
      <c r="H178" s="5">
        <v>438648</v>
      </c>
      <c r="I178" s="9">
        <v>643369.64000000013</v>
      </c>
      <c r="J178" s="9">
        <v>2367039.64</v>
      </c>
      <c r="K178" s="31">
        <f t="shared" si="34"/>
        <v>3449057.2800000003</v>
      </c>
      <c r="L178" s="7">
        <v>1250031.24</v>
      </c>
      <c r="M178" s="7">
        <v>91368.240000000034</v>
      </c>
      <c r="N178" s="7">
        <v>564394.01000000013</v>
      </c>
      <c r="O178" s="9">
        <v>1733102</v>
      </c>
      <c r="P178" s="9">
        <v>0</v>
      </c>
      <c r="Q178" s="9">
        <v>485957.68000000017</v>
      </c>
      <c r="R178" s="32">
        <f t="shared" si="35"/>
        <v>3638895.49</v>
      </c>
      <c r="S178" s="14">
        <f t="shared" si="36"/>
        <v>3469090.9200000004</v>
      </c>
      <c r="T178" s="8">
        <v>1219003.6800000002</v>
      </c>
      <c r="U178" s="7">
        <v>91368.12</v>
      </c>
      <c r="V178" s="9">
        <v>309600</v>
      </c>
      <c r="W178" s="9">
        <v>1402215.4</v>
      </c>
      <c r="X178" s="9">
        <v>16404.72</v>
      </c>
      <c r="Y178" s="9">
        <v>189952.96</v>
      </c>
      <c r="Z178" s="31">
        <f t="shared" si="37"/>
        <v>3038591.9200000004</v>
      </c>
      <c r="AA178" s="15">
        <f t="shared" si="38"/>
        <v>2811172.04</v>
      </c>
      <c r="AB178" s="13">
        <v>1339301.3799999999</v>
      </c>
      <c r="AC178" s="13">
        <v>91248.22</v>
      </c>
      <c r="AD178" s="13">
        <v>297205.60000000003</v>
      </c>
      <c r="AE178" s="13">
        <v>1607600.88</v>
      </c>
      <c r="AF178" s="13">
        <v>0</v>
      </c>
      <c r="AG178" s="13">
        <v>290781.44</v>
      </c>
      <c r="AH178" s="31">
        <f t="shared" si="39"/>
        <v>3335356.08</v>
      </c>
      <c r="AI178" s="15">
        <f t="shared" si="40"/>
        <v>3237683.6999999997</v>
      </c>
      <c r="AJ178" s="9">
        <f t="shared" si="30"/>
        <v>899349.08000000007</v>
      </c>
      <c r="AK178" s="13">
        <f t="shared" si="31"/>
        <v>189838.20999999996</v>
      </c>
      <c r="AL178" s="13">
        <f t="shared" si="32"/>
        <v>20033.64000000013</v>
      </c>
      <c r="AM178" s="9">
        <f t="shared" si="41"/>
        <v>-600303.56999999983</v>
      </c>
      <c r="AN178" s="9">
        <f t="shared" si="42"/>
        <v>-657918.88000000035</v>
      </c>
      <c r="AO178" s="9">
        <f t="shared" si="43"/>
        <v>296764.15999999968</v>
      </c>
      <c r="AP178" s="9">
        <f t="shared" si="44"/>
        <v>426511.65999999968</v>
      </c>
    </row>
    <row r="179" spans="1:42" x14ac:dyDescent="0.25">
      <c r="A179" s="3">
        <v>311615</v>
      </c>
      <c r="B179" s="3" t="s">
        <v>194</v>
      </c>
      <c r="C179" s="28" t="s">
        <v>57</v>
      </c>
      <c r="D179" s="5">
        <v>356692</v>
      </c>
      <c r="E179" s="9">
        <v>68529.550000000017</v>
      </c>
      <c r="F179" s="9">
        <v>1718996.55</v>
      </c>
      <c r="G179" s="31">
        <f t="shared" si="33"/>
        <v>2144218.1</v>
      </c>
      <c r="H179" s="5">
        <v>356692</v>
      </c>
      <c r="I179" s="9">
        <v>45247.960000000006</v>
      </c>
      <c r="J179" s="9">
        <v>1380652.96</v>
      </c>
      <c r="K179" s="31">
        <f t="shared" si="34"/>
        <v>1782592.92</v>
      </c>
      <c r="L179" s="7">
        <v>1123857.3600000001</v>
      </c>
      <c r="M179" s="7">
        <v>81396</v>
      </c>
      <c r="N179" s="7">
        <v>115717.63</v>
      </c>
      <c r="O179" s="9">
        <v>865632</v>
      </c>
      <c r="P179" s="9">
        <v>0</v>
      </c>
      <c r="Q179" s="9">
        <v>59084.32</v>
      </c>
      <c r="R179" s="32">
        <f t="shared" si="35"/>
        <v>2186602.9900000002</v>
      </c>
      <c r="S179" s="14">
        <f t="shared" si="36"/>
        <v>2048573.6800000002</v>
      </c>
      <c r="T179" s="8">
        <v>1082245.4800000002</v>
      </c>
      <c r="U179" s="7">
        <v>81396</v>
      </c>
      <c r="V179" s="9">
        <v>193500</v>
      </c>
      <c r="W179" s="9">
        <v>703568.9</v>
      </c>
      <c r="X179" s="9">
        <v>0</v>
      </c>
      <c r="Y179" s="9">
        <v>69337.600000000006</v>
      </c>
      <c r="Z179" s="31">
        <f t="shared" si="37"/>
        <v>2060710.3800000004</v>
      </c>
      <c r="AA179" s="15">
        <f t="shared" si="38"/>
        <v>1855151.9800000004</v>
      </c>
      <c r="AB179" s="13">
        <v>1113501.6000000001</v>
      </c>
      <c r="AC179" s="13">
        <v>84324.86</v>
      </c>
      <c r="AD179" s="13">
        <v>149074.25000000003</v>
      </c>
      <c r="AE179" s="13">
        <v>844102.07000000007</v>
      </c>
      <c r="AF179" s="13">
        <v>0</v>
      </c>
      <c r="AG179" s="13">
        <v>137802.90000000002</v>
      </c>
      <c r="AH179" s="31">
        <f t="shared" si="39"/>
        <v>2191002.7800000003</v>
      </c>
      <c r="AI179" s="15">
        <f t="shared" si="40"/>
        <v>2095406.5700000003</v>
      </c>
      <c r="AJ179" s="9">
        <f t="shared" si="30"/>
        <v>-361625.18000000017</v>
      </c>
      <c r="AK179" s="13">
        <f t="shared" si="31"/>
        <v>404010.0700000003</v>
      </c>
      <c r="AL179" s="13">
        <f t="shared" si="32"/>
        <v>265980.76000000024</v>
      </c>
      <c r="AM179" s="9">
        <f t="shared" si="41"/>
        <v>-125892.60999999987</v>
      </c>
      <c r="AN179" s="9">
        <f t="shared" si="42"/>
        <v>-193421.69999999972</v>
      </c>
      <c r="AO179" s="9">
        <f t="shared" si="43"/>
        <v>130292.39999999991</v>
      </c>
      <c r="AP179" s="9">
        <f t="shared" si="44"/>
        <v>240254.58999999985</v>
      </c>
    </row>
    <row r="180" spans="1:42" x14ac:dyDescent="0.25">
      <c r="A180" s="3">
        <v>311620</v>
      </c>
      <c r="B180" s="3" t="s">
        <v>195</v>
      </c>
      <c r="C180" s="28" t="s">
        <v>27</v>
      </c>
      <c r="D180" s="5">
        <v>78344</v>
      </c>
      <c r="E180" s="9">
        <v>58664.799999999996</v>
      </c>
      <c r="F180" s="9">
        <v>286708.8</v>
      </c>
      <c r="G180" s="31">
        <f t="shared" si="33"/>
        <v>423717.6</v>
      </c>
      <c r="H180" s="5">
        <v>78344</v>
      </c>
      <c r="I180" s="9">
        <v>22624.000000000004</v>
      </c>
      <c r="J180" s="9">
        <v>322194</v>
      </c>
      <c r="K180" s="31">
        <f t="shared" si="34"/>
        <v>423162</v>
      </c>
      <c r="L180" s="7">
        <v>0</v>
      </c>
      <c r="M180" s="7">
        <v>286802.27999999997</v>
      </c>
      <c r="N180" s="7">
        <v>0</v>
      </c>
      <c r="O180" s="9">
        <v>273927</v>
      </c>
      <c r="P180" s="9">
        <v>286802.27999999997</v>
      </c>
      <c r="Q180" s="9">
        <v>0</v>
      </c>
      <c r="R180" s="32">
        <f t="shared" si="35"/>
        <v>847531.56</v>
      </c>
      <c r="S180" s="14">
        <f t="shared" si="36"/>
        <v>273927</v>
      </c>
      <c r="T180" s="8">
        <v>246463.56000000006</v>
      </c>
      <c r="U180" s="7">
        <v>15987.719999999996</v>
      </c>
      <c r="V180" s="9">
        <v>38700</v>
      </c>
      <c r="W180" s="9">
        <v>137620.4</v>
      </c>
      <c r="X180" s="9">
        <v>10529.08</v>
      </c>
      <c r="Y180" s="9">
        <v>4589.21</v>
      </c>
      <c r="Z180" s="31">
        <f t="shared" si="37"/>
        <v>449300.76000000007</v>
      </c>
      <c r="AA180" s="15">
        <f t="shared" si="38"/>
        <v>388673.1700000001</v>
      </c>
      <c r="AB180" s="13">
        <v>218013.96999999997</v>
      </c>
      <c r="AC180" s="13">
        <v>15824.040000000003</v>
      </c>
      <c r="AD180" s="13">
        <v>27673.729999999996</v>
      </c>
      <c r="AE180" s="13">
        <v>204172.57</v>
      </c>
      <c r="AF180" s="13">
        <v>2632.27</v>
      </c>
      <c r="AG180" s="13">
        <v>25093.729999999996</v>
      </c>
      <c r="AH180" s="31">
        <f t="shared" si="39"/>
        <v>468316.58</v>
      </c>
      <c r="AI180" s="15">
        <f t="shared" si="40"/>
        <v>447280.26999999996</v>
      </c>
      <c r="AJ180" s="9">
        <f t="shared" si="30"/>
        <v>-555.59999999997672</v>
      </c>
      <c r="AK180" s="13">
        <f t="shared" si="31"/>
        <v>424369.56000000006</v>
      </c>
      <c r="AL180" s="13">
        <f t="shared" si="32"/>
        <v>-149235</v>
      </c>
      <c r="AM180" s="9">
        <f t="shared" si="41"/>
        <v>-398230.8</v>
      </c>
      <c r="AN180" s="9">
        <f t="shared" si="42"/>
        <v>114746.1700000001</v>
      </c>
      <c r="AO180" s="9">
        <f t="shared" si="43"/>
        <v>19015.819999999949</v>
      </c>
      <c r="AP180" s="9">
        <f t="shared" si="44"/>
        <v>58607.09999999986</v>
      </c>
    </row>
    <row r="181" spans="1:42" x14ac:dyDescent="0.25">
      <c r="A181" s="3">
        <v>311630</v>
      </c>
      <c r="B181" s="3" t="s">
        <v>196</v>
      </c>
      <c r="C181" s="28" t="s">
        <v>30</v>
      </c>
      <c r="D181" s="5">
        <v>191800</v>
      </c>
      <c r="E181" s="9">
        <v>242149.19999999998</v>
      </c>
      <c r="F181" s="9">
        <v>911402.2</v>
      </c>
      <c r="G181" s="31">
        <f t="shared" si="33"/>
        <v>1345351.4</v>
      </c>
      <c r="H181" s="5">
        <v>191800</v>
      </c>
      <c r="I181" s="9">
        <v>423133.83999999997</v>
      </c>
      <c r="J181" s="9">
        <v>1240983.8399999999</v>
      </c>
      <c r="K181" s="31">
        <f t="shared" si="34"/>
        <v>1855917.6799999997</v>
      </c>
      <c r="L181" s="7">
        <v>0</v>
      </c>
      <c r="M181" s="7">
        <v>1133770.57</v>
      </c>
      <c r="N181" s="7">
        <v>0</v>
      </c>
      <c r="O181" s="9">
        <v>940412</v>
      </c>
      <c r="P181" s="9">
        <v>1133770.57</v>
      </c>
      <c r="Q181" s="9">
        <v>0</v>
      </c>
      <c r="R181" s="32">
        <f t="shared" si="35"/>
        <v>3207953.14</v>
      </c>
      <c r="S181" s="14">
        <f t="shared" si="36"/>
        <v>940412</v>
      </c>
      <c r="T181" s="8">
        <v>583345.72000000009</v>
      </c>
      <c r="U181" s="7">
        <v>40382.640000000007</v>
      </c>
      <c r="V181" s="9">
        <v>116100</v>
      </c>
      <c r="W181" s="9">
        <v>575308.4</v>
      </c>
      <c r="X181" s="9">
        <v>207103.2</v>
      </c>
      <c r="Y181" s="9">
        <v>55447.529999999992</v>
      </c>
      <c r="Z181" s="31">
        <f t="shared" si="37"/>
        <v>1522239.9600000002</v>
      </c>
      <c r="AA181" s="15">
        <f t="shared" si="38"/>
        <v>1214101.6500000001</v>
      </c>
      <c r="AB181" s="13">
        <v>624453.17000000004</v>
      </c>
      <c r="AC181" s="13">
        <v>40513.54</v>
      </c>
      <c r="AD181" s="13">
        <v>113691.96</v>
      </c>
      <c r="AE181" s="13">
        <v>643180.5</v>
      </c>
      <c r="AF181" s="13">
        <v>59959.270000000004</v>
      </c>
      <c r="AG181" s="13">
        <v>110760.45000000003</v>
      </c>
      <c r="AH181" s="31">
        <f t="shared" si="39"/>
        <v>1481798.44</v>
      </c>
      <c r="AI181" s="15">
        <f t="shared" si="40"/>
        <v>1378394.1199999999</v>
      </c>
      <c r="AJ181" s="9">
        <f t="shared" si="30"/>
        <v>510566.2799999998</v>
      </c>
      <c r="AK181" s="13">
        <f t="shared" si="31"/>
        <v>1352035.4600000004</v>
      </c>
      <c r="AL181" s="13">
        <f t="shared" si="32"/>
        <v>-915505.6799999997</v>
      </c>
      <c r="AM181" s="9">
        <f t="shared" si="41"/>
        <v>-1685713.18</v>
      </c>
      <c r="AN181" s="9">
        <f t="shared" si="42"/>
        <v>273689.65000000014</v>
      </c>
      <c r="AO181" s="9">
        <f t="shared" si="43"/>
        <v>-40441.520000000251</v>
      </c>
      <c r="AP181" s="9">
        <f t="shared" si="44"/>
        <v>164292.46999999974</v>
      </c>
    </row>
    <row r="182" spans="1:42" x14ac:dyDescent="0.25">
      <c r="A182" s="3">
        <v>311640</v>
      </c>
      <c r="B182" s="3" t="s">
        <v>197</v>
      </c>
      <c r="C182" s="28" t="s">
        <v>23</v>
      </c>
      <c r="D182" s="5">
        <v>135072</v>
      </c>
      <c r="E182" s="9">
        <v>60123.950000000004</v>
      </c>
      <c r="F182" s="9">
        <v>397043.95</v>
      </c>
      <c r="G182" s="31">
        <f t="shared" si="33"/>
        <v>592239.9</v>
      </c>
      <c r="H182" s="5">
        <v>135072</v>
      </c>
      <c r="I182" s="9">
        <v>82227.360000000001</v>
      </c>
      <c r="J182" s="9">
        <v>566007.36</v>
      </c>
      <c r="K182" s="31">
        <f t="shared" si="34"/>
        <v>783306.72</v>
      </c>
      <c r="L182" s="7">
        <v>0</v>
      </c>
      <c r="M182" s="7">
        <v>537150</v>
      </c>
      <c r="N182" s="7">
        <v>0</v>
      </c>
      <c r="O182" s="9">
        <v>272602</v>
      </c>
      <c r="P182" s="9">
        <v>537150</v>
      </c>
      <c r="Q182" s="9">
        <v>0</v>
      </c>
      <c r="R182" s="32">
        <f t="shared" si="35"/>
        <v>1346902</v>
      </c>
      <c r="S182" s="14">
        <f t="shared" si="36"/>
        <v>272602</v>
      </c>
      <c r="T182" s="8">
        <v>311803.88</v>
      </c>
      <c r="U182" s="7">
        <v>28815.84</v>
      </c>
      <c r="V182" s="9">
        <v>77400</v>
      </c>
      <c r="W182" s="9">
        <v>218044.4</v>
      </c>
      <c r="X182" s="9">
        <v>64223.839999999997</v>
      </c>
      <c r="Y182" s="9">
        <v>23916.680000000004</v>
      </c>
      <c r="Z182" s="31">
        <f t="shared" si="37"/>
        <v>700287.96</v>
      </c>
      <c r="AA182" s="15">
        <f t="shared" si="38"/>
        <v>553764.96000000008</v>
      </c>
      <c r="AB182" s="13">
        <v>374522.37</v>
      </c>
      <c r="AC182" s="13">
        <v>28979.520000000004</v>
      </c>
      <c r="AD182" s="13">
        <v>73252.720000000016</v>
      </c>
      <c r="AE182" s="13">
        <v>315654.5</v>
      </c>
      <c r="AF182" s="13">
        <v>417.22</v>
      </c>
      <c r="AG182" s="13">
        <v>69660.080000000016</v>
      </c>
      <c r="AH182" s="31">
        <f t="shared" si="39"/>
        <v>792826.33000000007</v>
      </c>
      <c r="AI182" s="15">
        <f t="shared" si="40"/>
        <v>759836.95</v>
      </c>
      <c r="AJ182" s="9">
        <f t="shared" si="30"/>
        <v>191066.81999999995</v>
      </c>
      <c r="AK182" s="13">
        <f t="shared" si="31"/>
        <v>563595.28</v>
      </c>
      <c r="AL182" s="13">
        <f t="shared" si="32"/>
        <v>-510704.72</v>
      </c>
      <c r="AM182" s="9">
        <f t="shared" si="41"/>
        <v>-646614.04</v>
      </c>
      <c r="AN182" s="9">
        <f t="shared" si="42"/>
        <v>281162.96000000008</v>
      </c>
      <c r="AO182" s="9">
        <f t="shared" si="43"/>
        <v>92538.370000000112</v>
      </c>
      <c r="AP182" s="9">
        <f t="shared" si="44"/>
        <v>206071.98999999987</v>
      </c>
    </row>
    <row r="183" spans="1:42" x14ac:dyDescent="0.25">
      <c r="A183" s="3">
        <v>311650</v>
      </c>
      <c r="B183" s="3" t="s">
        <v>198</v>
      </c>
      <c r="C183" s="28" t="s">
        <v>86</v>
      </c>
      <c r="D183" s="5">
        <v>219520</v>
      </c>
      <c r="E183" s="9">
        <v>152843.50000000003</v>
      </c>
      <c r="F183" s="9">
        <v>1195688.5</v>
      </c>
      <c r="G183" s="31">
        <f t="shared" si="33"/>
        <v>1568052</v>
      </c>
      <c r="H183" s="5">
        <v>219520</v>
      </c>
      <c r="I183" s="9">
        <v>110336.16000000003</v>
      </c>
      <c r="J183" s="9">
        <v>1305561.1600000001</v>
      </c>
      <c r="K183" s="31">
        <f t="shared" si="34"/>
        <v>1635417.3200000003</v>
      </c>
      <c r="L183" s="7">
        <v>0</v>
      </c>
      <c r="M183" s="7">
        <v>993624.36000000022</v>
      </c>
      <c r="N183" s="7">
        <v>0</v>
      </c>
      <c r="O183" s="9">
        <v>1200852</v>
      </c>
      <c r="P183" s="9">
        <v>993624.36000000022</v>
      </c>
      <c r="Q183" s="9">
        <v>0</v>
      </c>
      <c r="R183" s="32">
        <f t="shared" si="35"/>
        <v>3188100.7200000007</v>
      </c>
      <c r="S183" s="14">
        <f t="shared" si="36"/>
        <v>1200852</v>
      </c>
      <c r="T183" s="8">
        <v>653699.4</v>
      </c>
      <c r="U183" s="7">
        <v>44928.359999999993</v>
      </c>
      <c r="V183" s="9">
        <v>154800</v>
      </c>
      <c r="W183" s="9">
        <v>691940.9</v>
      </c>
      <c r="X183" s="9">
        <v>0</v>
      </c>
      <c r="Y183" s="9">
        <v>100749.16</v>
      </c>
      <c r="Z183" s="31">
        <f t="shared" si="37"/>
        <v>1545368.6600000001</v>
      </c>
      <c r="AA183" s="15">
        <f t="shared" si="38"/>
        <v>1446389.46</v>
      </c>
      <c r="AB183" s="13">
        <v>773070.52</v>
      </c>
      <c r="AC183" s="13">
        <v>44530.26999999999</v>
      </c>
      <c r="AD183" s="13">
        <v>148787.31999999998</v>
      </c>
      <c r="AE183" s="13">
        <v>794242.5</v>
      </c>
      <c r="AF183" s="13">
        <v>0</v>
      </c>
      <c r="AG183" s="13">
        <v>147200.63999999998</v>
      </c>
      <c r="AH183" s="31">
        <f t="shared" si="39"/>
        <v>1760630.6099999999</v>
      </c>
      <c r="AI183" s="15">
        <f t="shared" si="40"/>
        <v>1714513.66</v>
      </c>
      <c r="AJ183" s="9">
        <f t="shared" si="30"/>
        <v>67365.320000000298</v>
      </c>
      <c r="AK183" s="13">
        <f t="shared" si="31"/>
        <v>1552683.4000000004</v>
      </c>
      <c r="AL183" s="13">
        <f t="shared" si="32"/>
        <v>-434565.3200000003</v>
      </c>
      <c r="AM183" s="9">
        <f t="shared" si="41"/>
        <v>-1642732.0600000005</v>
      </c>
      <c r="AN183" s="9">
        <f t="shared" si="42"/>
        <v>245537.45999999996</v>
      </c>
      <c r="AO183" s="9">
        <f t="shared" si="43"/>
        <v>215261.94999999972</v>
      </c>
      <c r="AP183" s="9">
        <f t="shared" si="44"/>
        <v>268124.19999999995</v>
      </c>
    </row>
    <row r="184" spans="1:42" x14ac:dyDescent="0.25">
      <c r="A184" s="3">
        <v>311660</v>
      </c>
      <c r="B184" s="3" t="s">
        <v>199</v>
      </c>
      <c r="C184" s="28" t="s">
        <v>17</v>
      </c>
      <c r="D184" s="5">
        <v>729638</v>
      </c>
      <c r="E184" s="9">
        <v>741184.74999999988</v>
      </c>
      <c r="F184" s="9">
        <v>2916058.75</v>
      </c>
      <c r="G184" s="31">
        <f t="shared" si="33"/>
        <v>4386881.5</v>
      </c>
      <c r="H184" s="5">
        <v>729638</v>
      </c>
      <c r="I184" s="9">
        <v>868748.58000000007</v>
      </c>
      <c r="J184" s="9">
        <v>2596418.58</v>
      </c>
      <c r="K184" s="31">
        <f t="shared" si="34"/>
        <v>4194805.16</v>
      </c>
      <c r="L184" s="7">
        <v>1530458.0399999998</v>
      </c>
      <c r="M184" s="7">
        <v>170271.12</v>
      </c>
      <c r="N184" s="7">
        <v>675554.48</v>
      </c>
      <c r="O184" s="9">
        <v>1612281.44</v>
      </c>
      <c r="P184" s="9">
        <v>0</v>
      </c>
      <c r="Q184" s="9">
        <v>630675.52</v>
      </c>
      <c r="R184" s="32">
        <f t="shared" si="35"/>
        <v>3988565.0799999996</v>
      </c>
      <c r="S184" s="14">
        <f t="shared" si="36"/>
        <v>3773414.9999999995</v>
      </c>
      <c r="T184" s="8">
        <v>1535376.8400000003</v>
      </c>
      <c r="U184" s="7">
        <v>170271.12</v>
      </c>
      <c r="V184" s="9">
        <v>270900</v>
      </c>
      <c r="W184" s="9">
        <v>1343159.4</v>
      </c>
      <c r="X184" s="9">
        <v>15028.6</v>
      </c>
      <c r="Y184" s="9">
        <v>168138.88</v>
      </c>
      <c r="Z184" s="31">
        <f t="shared" si="37"/>
        <v>3334735.9600000004</v>
      </c>
      <c r="AA184" s="15">
        <f t="shared" si="38"/>
        <v>3046675.12</v>
      </c>
      <c r="AB184" s="13">
        <v>1724546.4399999997</v>
      </c>
      <c r="AC184" s="13">
        <v>172867.34</v>
      </c>
      <c r="AD184" s="13">
        <v>274605.08</v>
      </c>
      <c r="AE184" s="13">
        <v>1504242.58</v>
      </c>
      <c r="AF184" s="13">
        <v>0</v>
      </c>
      <c r="AG184" s="13">
        <v>266274.94</v>
      </c>
      <c r="AH184" s="31">
        <f t="shared" si="39"/>
        <v>3676261.44</v>
      </c>
      <c r="AI184" s="15">
        <f t="shared" si="40"/>
        <v>3495063.9599999995</v>
      </c>
      <c r="AJ184" s="9">
        <f t="shared" si="30"/>
        <v>-192076.33999999985</v>
      </c>
      <c r="AK184" s="13">
        <f t="shared" si="31"/>
        <v>-206240.08000000054</v>
      </c>
      <c r="AL184" s="13">
        <f t="shared" si="32"/>
        <v>-421390.16000000061</v>
      </c>
      <c r="AM184" s="9">
        <f t="shared" si="41"/>
        <v>-653829.11999999918</v>
      </c>
      <c r="AN184" s="9">
        <f t="shared" si="42"/>
        <v>-726739.87999999942</v>
      </c>
      <c r="AO184" s="9">
        <f t="shared" si="43"/>
        <v>341525.47999999952</v>
      </c>
      <c r="AP184" s="9">
        <f t="shared" si="44"/>
        <v>448388.83999999939</v>
      </c>
    </row>
    <row r="185" spans="1:42" x14ac:dyDescent="0.25">
      <c r="A185" s="3">
        <v>311670</v>
      </c>
      <c r="B185" s="3" t="s">
        <v>200</v>
      </c>
      <c r="C185" s="28" t="s">
        <v>27</v>
      </c>
      <c r="D185" s="5">
        <v>210560</v>
      </c>
      <c r="E185" s="9">
        <v>99600</v>
      </c>
      <c r="F185" s="9">
        <v>824168</v>
      </c>
      <c r="G185" s="31">
        <f t="shared" si="33"/>
        <v>1134328</v>
      </c>
      <c r="H185" s="5">
        <v>210560</v>
      </c>
      <c r="I185" s="9">
        <v>23120.48</v>
      </c>
      <c r="J185" s="9">
        <v>584980.47999999998</v>
      </c>
      <c r="K185" s="31">
        <f t="shared" si="34"/>
        <v>818660.96</v>
      </c>
      <c r="L185" s="7">
        <v>608336.15999999992</v>
      </c>
      <c r="M185" s="7">
        <v>44958.239999999991</v>
      </c>
      <c r="N185" s="7">
        <v>65427.25</v>
      </c>
      <c r="O185" s="9">
        <v>618406</v>
      </c>
      <c r="P185" s="9">
        <v>0</v>
      </c>
      <c r="Q185" s="9">
        <v>30498.879999999997</v>
      </c>
      <c r="R185" s="32">
        <f t="shared" si="35"/>
        <v>1337127.6499999999</v>
      </c>
      <c r="S185" s="14">
        <f t="shared" si="36"/>
        <v>1257241.0399999998</v>
      </c>
      <c r="T185" s="8">
        <v>643060.81999999995</v>
      </c>
      <c r="U185" s="7">
        <v>44958.120000000017</v>
      </c>
      <c r="V185" s="9">
        <v>116100</v>
      </c>
      <c r="W185" s="9">
        <v>483818.4</v>
      </c>
      <c r="X185" s="9">
        <v>0</v>
      </c>
      <c r="Y185" s="9">
        <v>46827.119999999995</v>
      </c>
      <c r="Z185" s="31">
        <f t="shared" si="37"/>
        <v>1287937.3399999999</v>
      </c>
      <c r="AA185" s="15">
        <f t="shared" si="38"/>
        <v>1173706.3399999999</v>
      </c>
      <c r="AB185" s="13">
        <v>641006.99999999988</v>
      </c>
      <c r="AC185" s="13">
        <v>45367.209999999992</v>
      </c>
      <c r="AD185" s="13">
        <v>99731.87999999999</v>
      </c>
      <c r="AE185" s="13">
        <v>608142.5</v>
      </c>
      <c r="AF185" s="13">
        <v>0</v>
      </c>
      <c r="AG185" s="13">
        <v>94342.919999999984</v>
      </c>
      <c r="AH185" s="31">
        <f t="shared" si="39"/>
        <v>1394248.5899999999</v>
      </c>
      <c r="AI185" s="15">
        <f t="shared" si="40"/>
        <v>1343492.42</v>
      </c>
      <c r="AJ185" s="9">
        <f t="shared" si="30"/>
        <v>-315667.04000000004</v>
      </c>
      <c r="AK185" s="13">
        <f t="shared" si="31"/>
        <v>518466.68999999994</v>
      </c>
      <c r="AL185" s="13">
        <f t="shared" si="32"/>
        <v>438580.07999999984</v>
      </c>
      <c r="AM185" s="9">
        <f t="shared" si="41"/>
        <v>-49190.310000000056</v>
      </c>
      <c r="AN185" s="9">
        <f t="shared" si="42"/>
        <v>-83534.699999999953</v>
      </c>
      <c r="AO185" s="9">
        <f t="shared" si="43"/>
        <v>106311.25</v>
      </c>
      <c r="AP185" s="9">
        <f t="shared" si="44"/>
        <v>169786.08000000007</v>
      </c>
    </row>
    <row r="186" spans="1:42" x14ac:dyDescent="0.25">
      <c r="A186" s="3">
        <v>311680</v>
      </c>
      <c r="B186" s="3" t="s">
        <v>201</v>
      </c>
      <c r="C186" s="28" t="s">
        <v>41</v>
      </c>
      <c r="D186" s="5">
        <v>256536</v>
      </c>
      <c r="E186" s="9">
        <v>148930.09999999998</v>
      </c>
      <c r="F186" s="9">
        <v>749790.1</v>
      </c>
      <c r="G186" s="31">
        <f t="shared" si="33"/>
        <v>1155256.2</v>
      </c>
      <c r="H186" s="5">
        <v>256536</v>
      </c>
      <c r="I186" s="9">
        <v>74916.640000000014</v>
      </c>
      <c r="J186" s="9">
        <v>941876.64</v>
      </c>
      <c r="K186" s="31">
        <f t="shared" si="34"/>
        <v>1273329.28</v>
      </c>
      <c r="L186" s="7">
        <v>628221.70000000007</v>
      </c>
      <c r="M186" s="7">
        <v>52794.359999999993</v>
      </c>
      <c r="N186" s="7">
        <v>98326.11</v>
      </c>
      <c r="O186" s="9">
        <v>1028610</v>
      </c>
      <c r="P186" s="9">
        <v>0</v>
      </c>
      <c r="Q186" s="9">
        <v>75799.51999999999</v>
      </c>
      <c r="R186" s="32">
        <f t="shared" si="35"/>
        <v>1807952.17</v>
      </c>
      <c r="S186" s="14">
        <f t="shared" si="36"/>
        <v>1732631.2200000002</v>
      </c>
      <c r="T186" s="8">
        <v>740344.92</v>
      </c>
      <c r="U186" s="7">
        <v>52794.24000000002</v>
      </c>
      <c r="V186" s="9">
        <v>116100</v>
      </c>
      <c r="W186" s="9">
        <v>935041.4</v>
      </c>
      <c r="X186" s="9">
        <v>0</v>
      </c>
      <c r="Y186" s="9">
        <v>92802.720000000016</v>
      </c>
      <c r="Z186" s="31">
        <f t="shared" si="37"/>
        <v>1844280.56</v>
      </c>
      <c r="AA186" s="15">
        <f t="shared" si="38"/>
        <v>1768189.04</v>
      </c>
      <c r="AB186" s="13">
        <v>811564.46</v>
      </c>
      <c r="AC186" s="13">
        <v>52450.710000000006</v>
      </c>
      <c r="AD186" s="13">
        <v>114125.28</v>
      </c>
      <c r="AE186" s="13">
        <v>1021834.5</v>
      </c>
      <c r="AF186" s="13">
        <v>0</v>
      </c>
      <c r="AG186" s="13">
        <v>113012.67</v>
      </c>
      <c r="AH186" s="31">
        <f t="shared" si="39"/>
        <v>1999974.95</v>
      </c>
      <c r="AI186" s="15">
        <f t="shared" si="40"/>
        <v>1946411.63</v>
      </c>
      <c r="AJ186" s="9">
        <f t="shared" si="30"/>
        <v>118073.08000000007</v>
      </c>
      <c r="AK186" s="13">
        <f t="shared" si="31"/>
        <v>534622.8899999999</v>
      </c>
      <c r="AL186" s="13">
        <f t="shared" si="32"/>
        <v>459301.94000000018</v>
      </c>
      <c r="AM186" s="9">
        <f t="shared" si="41"/>
        <v>36328.39000000013</v>
      </c>
      <c r="AN186" s="9">
        <f t="shared" si="42"/>
        <v>35557.819999999832</v>
      </c>
      <c r="AO186" s="9">
        <f t="shared" si="43"/>
        <v>155694.3899999999</v>
      </c>
      <c r="AP186" s="9">
        <f t="shared" si="44"/>
        <v>178222.58999999985</v>
      </c>
    </row>
    <row r="187" spans="1:42" x14ac:dyDescent="0.25">
      <c r="A187" s="3">
        <v>311690</v>
      </c>
      <c r="B187" s="3" t="s">
        <v>202</v>
      </c>
      <c r="C187" s="28" t="s">
        <v>15</v>
      </c>
      <c r="D187" s="5">
        <v>87556</v>
      </c>
      <c r="E187" s="9">
        <v>11064.8</v>
      </c>
      <c r="F187" s="9">
        <v>421292.79999999999</v>
      </c>
      <c r="G187" s="31">
        <f t="shared" si="33"/>
        <v>519913.6</v>
      </c>
      <c r="H187" s="5">
        <v>87556</v>
      </c>
      <c r="I187" s="9">
        <v>18846.239999999998</v>
      </c>
      <c r="J187" s="9">
        <v>340916.24</v>
      </c>
      <c r="K187" s="31">
        <f t="shared" si="34"/>
        <v>447318.48</v>
      </c>
      <c r="L187" s="7">
        <v>221666.76000000004</v>
      </c>
      <c r="M187" s="7">
        <v>18510.480000000003</v>
      </c>
      <c r="N187" s="7">
        <v>30661.17</v>
      </c>
      <c r="O187" s="9">
        <v>228079</v>
      </c>
      <c r="P187" s="9">
        <v>0</v>
      </c>
      <c r="Q187" s="9">
        <v>16592.12</v>
      </c>
      <c r="R187" s="32">
        <f t="shared" si="35"/>
        <v>498917.41000000003</v>
      </c>
      <c r="S187" s="14">
        <f t="shared" si="36"/>
        <v>466337.88</v>
      </c>
      <c r="T187" s="8">
        <v>218889.21999999997</v>
      </c>
      <c r="U187" s="7">
        <v>18510.36</v>
      </c>
      <c r="V187" s="9">
        <v>38700</v>
      </c>
      <c r="W187" s="9">
        <v>146711.4</v>
      </c>
      <c r="X187" s="9">
        <v>0</v>
      </c>
      <c r="Y187" s="9">
        <v>9300.92</v>
      </c>
      <c r="Z187" s="31">
        <f t="shared" si="37"/>
        <v>422810.98</v>
      </c>
      <c r="AA187" s="15">
        <f t="shared" si="38"/>
        <v>374901.54</v>
      </c>
      <c r="AB187" s="13">
        <v>209044.65000000002</v>
      </c>
      <c r="AC187" s="13">
        <v>18603.2</v>
      </c>
      <c r="AD187" s="13">
        <v>29450.089999999993</v>
      </c>
      <c r="AE187" s="13">
        <v>224364.5</v>
      </c>
      <c r="AF187" s="13">
        <v>0</v>
      </c>
      <c r="AG187" s="13">
        <v>27302.239999999994</v>
      </c>
      <c r="AH187" s="31">
        <f t="shared" si="39"/>
        <v>481462.44000000006</v>
      </c>
      <c r="AI187" s="15">
        <f t="shared" si="40"/>
        <v>460711.39</v>
      </c>
      <c r="AJ187" s="9">
        <f t="shared" si="30"/>
        <v>-72595.12</v>
      </c>
      <c r="AK187" s="13">
        <f t="shared" si="31"/>
        <v>51598.930000000051</v>
      </c>
      <c r="AL187" s="13">
        <f t="shared" si="32"/>
        <v>19019.400000000023</v>
      </c>
      <c r="AM187" s="9">
        <f t="shared" si="41"/>
        <v>-76106.430000000051</v>
      </c>
      <c r="AN187" s="9">
        <f t="shared" si="42"/>
        <v>-91436.340000000026</v>
      </c>
      <c r="AO187" s="9">
        <f t="shared" si="43"/>
        <v>58651.460000000079</v>
      </c>
      <c r="AP187" s="9">
        <f t="shared" si="44"/>
        <v>85809.850000000035</v>
      </c>
    </row>
    <row r="188" spans="1:42" x14ac:dyDescent="0.25">
      <c r="A188" s="3">
        <v>311700</v>
      </c>
      <c r="B188" s="3" t="s">
        <v>203</v>
      </c>
      <c r="C188" s="28" t="s">
        <v>19</v>
      </c>
      <c r="D188" s="5">
        <v>215992</v>
      </c>
      <c r="E188" s="9">
        <v>244807.89999999994</v>
      </c>
      <c r="F188" s="9">
        <v>1344399.9</v>
      </c>
      <c r="G188" s="31">
        <f t="shared" si="33"/>
        <v>1805199.7999999998</v>
      </c>
      <c r="H188" s="5">
        <v>215992</v>
      </c>
      <c r="I188" s="9">
        <v>226115.51999999996</v>
      </c>
      <c r="J188" s="9">
        <v>1159880.52</v>
      </c>
      <c r="K188" s="31">
        <f t="shared" si="34"/>
        <v>1601988.04</v>
      </c>
      <c r="L188" s="7">
        <v>818847.36000000022</v>
      </c>
      <c r="M188" s="7">
        <v>41227.56</v>
      </c>
      <c r="N188" s="7">
        <v>227827.83999999997</v>
      </c>
      <c r="O188" s="9">
        <v>996652</v>
      </c>
      <c r="P188" s="9">
        <v>0</v>
      </c>
      <c r="Q188" s="9">
        <v>183088.87999999998</v>
      </c>
      <c r="R188" s="32">
        <f t="shared" si="35"/>
        <v>2084554.7600000002</v>
      </c>
      <c r="S188" s="14">
        <f t="shared" si="36"/>
        <v>1998588.2400000002</v>
      </c>
      <c r="T188" s="8">
        <v>817692.67999999982</v>
      </c>
      <c r="U188" s="7">
        <v>41227.440000000002</v>
      </c>
      <c r="V188" s="9">
        <v>154800</v>
      </c>
      <c r="W188" s="9">
        <v>687554.4</v>
      </c>
      <c r="X188" s="9">
        <v>0</v>
      </c>
      <c r="Y188" s="9">
        <v>61662.079999999987</v>
      </c>
      <c r="Z188" s="31">
        <f t="shared" si="37"/>
        <v>1701274.52</v>
      </c>
      <c r="AA188" s="15">
        <f t="shared" si="38"/>
        <v>1566909.16</v>
      </c>
      <c r="AB188" s="13">
        <v>873331.33</v>
      </c>
      <c r="AC188" s="13">
        <v>39564.020000000011</v>
      </c>
      <c r="AD188" s="13">
        <v>133524.00000000003</v>
      </c>
      <c r="AE188" s="13">
        <v>774576.14</v>
      </c>
      <c r="AF188" s="13">
        <v>0</v>
      </c>
      <c r="AG188" s="13">
        <v>126093.60000000002</v>
      </c>
      <c r="AH188" s="31">
        <f t="shared" si="39"/>
        <v>1820995.49</v>
      </c>
      <c r="AI188" s="15">
        <f t="shared" si="40"/>
        <v>1774001.07</v>
      </c>
      <c r="AJ188" s="9">
        <f t="shared" si="30"/>
        <v>-203211.75999999978</v>
      </c>
      <c r="AK188" s="13">
        <f t="shared" si="31"/>
        <v>482566.7200000002</v>
      </c>
      <c r="AL188" s="13">
        <f t="shared" si="32"/>
        <v>396600.20000000019</v>
      </c>
      <c r="AM188" s="9">
        <f t="shared" si="41"/>
        <v>-383280.24000000022</v>
      </c>
      <c r="AN188" s="9">
        <f t="shared" si="42"/>
        <v>-431679.08000000031</v>
      </c>
      <c r="AO188" s="9">
        <f t="shared" si="43"/>
        <v>119720.96999999997</v>
      </c>
      <c r="AP188" s="9">
        <f t="shared" si="44"/>
        <v>207091.91000000015</v>
      </c>
    </row>
    <row r="189" spans="1:42" x14ac:dyDescent="0.25">
      <c r="A189" s="3">
        <v>311710</v>
      </c>
      <c r="B189" s="3" t="s">
        <v>204</v>
      </c>
      <c r="C189" s="28" t="s">
        <v>23</v>
      </c>
      <c r="D189" s="5">
        <v>289492</v>
      </c>
      <c r="E189" s="9">
        <v>156489.64999999997</v>
      </c>
      <c r="F189" s="9">
        <v>870705.64999999991</v>
      </c>
      <c r="G189" s="31">
        <f t="shared" si="33"/>
        <v>1316687.2999999998</v>
      </c>
      <c r="H189" s="5">
        <v>289492</v>
      </c>
      <c r="I189" s="9">
        <v>89280.720000000016</v>
      </c>
      <c r="J189" s="9">
        <v>688060.72</v>
      </c>
      <c r="K189" s="31">
        <f t="shared" si="34"/>
        <v>1066833.44</v>
      </c>
      <c r="L189" s="7">
        <v>679564.55999999994</v>
      </c>
      <c r="M189" s="7">
        <v>61237.44000000001</v>
      </c>
      <c r="N189" s="7">
        <v>109849.93</v>
      </c>
      <c r="O189" s="9">
        <v>493679</v>
      </c>
      <c r="P189" s="9">
        <v>0</v>
      </c>
      <c r="Q189" s="9">
        <v>77168.079999999987</v>
      </c>
      <c r="R189" s="32">
        <f t="shared" si="35"/>
        <v>1344330.93</v>
      </c>
      <c r="S189" s="14">
        <f t="shared" si="36"/>
        <v>1250411.6400000001</v>
      </c>
      <c r="T189" s="8">
        <v>778206.42999999982</v>
      </c>
      <c r="U189" s="7">
        <v>61237.32</v>
      </c>
      <c r="V189" s="9">
        <v>138675</v>
      </c>
      <c r="W189" s="9">
        <v>417829.4</v>
      </c>
      <c r="X189" s="9">
        <v>0</v>
      </c>
      <c r="Y189" s="9">
        <v>26509.679999999997</v>
      </c>
      <c r="Z189" s="31">
        <f t="shared" si="37"/>
        <v>1395948.15</v>
      </c>
      <c r="AA189" s="15">
        <f t="shared" si="38"/>
        <v>1222545.5099999998</v>
      </c>
      <c r="AB189" s="13">
        <v>832163.15</v>
      </c>
      <c r="AC189" s="13">
        <v>61559.180000000008</v>
      </c>
      <c r="AD189" s="13">
        <v>118112.47999999998</v>
      </c>
      <c r="AE189" s="13">
        <v>522934.5</v>
      </c>
      <c r="AF189" s="13">
        <v>0</v>
      </c>
      <c r="AG189" s="13">
        <v>97714.37</v>
      </c>
      <c r="AH189" s="31">
        <f t="shared" si="39"/>
        <v>1534769.31</v>
      </c>
      <c r="AI189" s="15">
        <f t="shared" si="40"/>
        <v>1452812.02</v>
      </c>
      <c r="AJ189" s="9">
        <f t="shared" si="30"/>
        <v>-249853.85999999987</v>
      </c>
      <c r="AK189" s="13">
        <f t="shared" si="31"/>
        <v>277497.49</v>
      </c>
      <c r="AL189" s="13">
        <f t="shared" si="32"/>
        <v>183578.20000000019</v>
      </c>
      <c r="AM189" s="9">
        <f t="shared" si="41"/>
        <v>51617.219999999972</v>
      </c>
      <c r="AN189" s="9">
        <f t="shared" si="42"/>
        <v>-27866.130000000354</v>
      </c>
      <c r="AO189" s="9">
        <f t="shared" si="43"/>
        <v>138821.16000000015</v>
      </c>
      <c r="AP189" s="9">
        <f t="shared" si="44"/>
        <v>230266.51000000024</v>
      </c>
    </row>
    <row r="190" spans="1:42" x14ac:dyDescent="0.25">
      <c r="A190" s="3">
        <v>311520</v>
      </c>
      <c r="B190" s="3" t="s">
        <v>205</v>
      </c>
      <c r="C190" s="28" t="s">
        <v>30</v>
      </c>
      <c r="D190" s="5">
        <v>113456</v>
      </c>
      <c r="E190" s="9">
        <v>23390</v>
      </c>
      <c r="F190" s="9">
        <v>376236</v>
      </c>
      <c r="G190" s="31">
        <f t="shared" si="33"/>
        <v>513082</v>
      </c>
      <c r="H190" s="5">
        <v>113456</v>
      </c>
      <c r="I190" s="9">
        <v>15890.720000000001</v>
      </c>
      <c r="J190" s="9">
        <v>311200.71999999997</v>
      </c>
      <c r="K190" s="31">
        <f t="shared" si="34"/>
        <v>440547.43999999994</v>
      </c>
      <c r="L190" s="7">
        <v>232870.20000000004</v>
      </c>
      <c r="M190" s="7">
        <v>23526.359999999997</v>
      </c>
      <c r="N190" s="7">
        <v>23518.720000000001</v>
      </c>
      <c r="O190" s="9">
        <v>176752</v>
      </c>
      <c r="P190" s="9">
        <v>0</v>
      </c>
      <c r="Q190" s="9">
        <v>12927.84</v>
      </c>
      <c r="R190" s="32">
        <f t="shared" si="35"/>
        <v>456667.28</v>
      </c>
      <c r="S190" s="14">
        <f t="shared" si="36"/>
        <v>422550.0400000001</v>
      </c>
      <c r="T190" s="8">
        <v>234788.52</v>
      </c>
      <c r="U190" s="7">
        <v>23526.240000000002</v>
      </c>
      <c r="V190" s="9">
        <v>38700</v>
      </c>
      <c r="W190" s="9">
        <v>142596.4</v>
      </c>
      <c r="X190" s="9">
        <v>0</v>
      </c>
      <c r="Y190" s="9">
        <v>11842.240000000003</v>
      </c>
      <c r="Z190" s="31">
        <f t="shared" si="37"/>
        <v>439611.16000000003</v>
      </c>
      <c r="AA190" s="15">
        <f t="shared" si="38"/>
        <v>389227.16</v>
      </c>
      <c r="AB190" s="13">
        <v>267270.07</v>
      </c>
      <c r="AC190" s="13">
        <v>23444.51</v>
      </c>
      <c r="AD190" s="13">
        <v>29972.51</v>
      </c>
      <c r="AE190" s="13">
        <v>217382.5</v>
      </c>
      <c r="AF190" s="13">
        <v>0</v>
      </c>
      <c r="AG190" s="13">
        <v>27421.539999999997</v>
      </c>
      <c r="AH190" s="31">
        <f t="shared" si="39"/>
        <v>538069.59000000008</v>
      </c>
      <c r="AI190" s="15">
        <f t="shared" si="40"/>
        <v>512074.11</v>
      </c>
      <c r="AJ190" s="9">
        <f t="shared" si="30"/>
        <v>-72534.560000000056</v>
      </c>
      <c r="AK190" s="13">
        <f t="shared" si="31"/>
        <v>16119.840000000084</v>
      </c>
      <c r="AL190" s="13">
        <f t="shared" si="32"/>
        <v>-17997.399999999849</v>
      </c>
      <c r="AM190" s="9">
        <f t="shared" si="41"/>
        <v>-17056.119999999995</v>
      </c>
      <c r="AN190" s="9">
        <f t="shared" si="42"/>
        <v>-33322.880000000121</v>
      </c>
      <c r="AO190" s="9">
        <f t="shared" si="43"/>
        <v>98458.430000000051</v>
      </c>
      <c r="AP190" s="9">
        <f t="shared" si="44"/>
        <v>122846.95000000001</v>
      </c>
    </row>
    <row r="191" spans="1:42" x14ac:dyDescent="0.25">
      <c r="A191" s="3">
        <v>311730</v>
      </c>
      <c r="B191" s="3" t="s">
        <v>206</v>
      </c>
      <c r="C191" s="28" t="s">
        <v>15</v>
      </c>
      <c r="D191" s="5">
        <v>739984</v>
      </c>
      <c r="E191" s="9">
        <v>319199.64999999997</v>
      </c>
      <c r="F191" s="9">
        <v>2781209.65</v>
      </c>
      <c r="G191" s="31">
        <f t="shared" si="33"/>
        <v>3840393.3</v>
      </c>
      <c r="H191" s="5">
        <v>739984</v>
      </c>
      <c r="I191" s="9">
        <v>431052.28</v>
      </c>
      <c r="J191" s="9">
        <v>2372302.2800000003</v>
      </c>
      <c r="K191" s="31">
        <f t="shared" si="34"/>
        <v>3543338.5600000005</v>
      </c>
      <c r="L191" s="7">
        <v>1518509.76</v>
      </c>
      <c r="M191" s="7">
        <v>165963.36000000002</v>
      </c>
      <c r="N191" s="7">
        <v>418512.56</v>
      </c>
      <c r="O191" s="9">
        <v>2077468.48</v>
      </c>
      <c r="P191" s="9">
        <v>0</v>
      </c>
      <c r="Q191" s="9">
        <v>337474.76</v>
      </c>
      <c r="R191" s="32">
        <f t="shared" si="35"/>
        <v>4180454.16</v>
      </c>
      <c r="S191" s="14">
        <f t="shared" si="36"/>
        <v>3933453</v>
      </c>
      <c r="T191" s="8">
        <v>1578025.94</v>
      </c>
      <c r="U191" s="7">
        <v>165963.24</v>
      </c>
      <c r="V191" s="9">
        <v>348300</v>
      </c>
      <c r="W191" s="9">
        <v>1666767.4</v>
      </c>
      <c r="X191" s="9">
        <v>0</v>
      </c>
      <c r="Y191" s="9">
        <v>169970.76</v>
      </c>
      <c r="Z191" s="31">
        <f t="shared" si="37"/>
        <v>3759056.58</v>
      </c>
      <c r="AA191" s="15">
        <f t="shared" si="38"/>
        <v>3414764.0999999996</v>
      </c>
      <c r="AB191" s="13">
        <v>1758618.8899999997</v>
      </c>
      <c r="AC191" s="13">
        <v>170812.14999999997</v>
      </c>
      <c r="AD191" s="13">
        <v>322050.23999999993</v>
      </c>
      <c r="AE191" s="13">
        <v>2069198.5</v>
      </c>
      <c r="AF191" s="13">
        <v>0</v>
      </c>
      <c r="AG191" s="13">
        <v>311049.71999999997</v>
      </c>
      <c r="AH191" s="31">
        <f t="shared" si="39"/>
        <v>4320679.7799999993</v>
      </c>
      <c r="AI191" s="15">
        <f t="shared" si="40"/>
        <v>4138867.1099999994</v>
      </c>
      <c r="AJ191" s="9">
        <f t="shared" si="30"/>
        <v>-297054.73999999929</v>
      </c>
      <c r="AK191" s="13">
        <f t="shared" si="31"/>
        <v>637115.59999999963</v>
      </c>
      <c r="AL191" s="13">
        <f t="shared" si="32"/>
        <v>390114.43999999948</v>
      </c>
      <c r="AM191" s="9">
        <f t="shared" si="41"/>
        <v>-421397.58000000007</v>
      </c>
      <c r="AN191" s="9">
        <f t="shared" si="42"/>
        <v>-518688.90000000037</v>
      </c>
      <c r="AO191" s="9">
        <f t="shared" si="43"/>
        <v>561623.19999999925</v>
      </c>
      <c r="AP191" s="9">
        <f t="shared" si="44"/>
        <v>724103.00999999978</v>
      </c>
    </row>
    <row r="192" spans="1:42" x14ac:dyDescent="0.25">
      <c r="A192" s="3">
        <v>311720</v>
      </c>
      <c r="B192" s="3" t="s">
        <v>207</v>
      </c>
      <c r="C192" s="28" t="s">
        <v>23</v>
      </c>
      <c r="D192" s="5">
        <v>79912</v>
      </c>
      <c r="E192" s="9">
        <v>140783.04999999999</v>
      </c>
      <c r="F192" s="9">
        <v>276529.05</v>
      </c>
      <c r="G192" s="31">
        <f t="shared" si="33"/>
        <v>497224.1</v>
      </c>
      <c r="H192" s="5">
        <v>79912</v>
      </c>
      <c r="I192" s="9">
        <v>122921.24000000003</v>
      </c>
      <c r="J192" s="9">
        <v>311431.24000000005</v>
      </c>
      <c r="K192" s="31">
        <f t="shared" si="34"/>
        <v>514264.4800000001</v>
      </c>
      <c r="L192" s="7">
        <v>224017.20000000004</v>
      </c>
      <c r="M192" s="7">
        <v>16731.360000000004</v>
      </c>
      <c r="N192" s="7">
        <v>96665.46</v>
      </c>
      <c r="O192" s="9">
        <v>313279</v>
      </c>
      <c r="P192" s="9">
        <v>0</v>
      </c>
      <c r="Q192" s="9">
        <v>85093.72</v>
      </c>
      <c r="R192" s="32">
        <f t="shared" si="35"/>
        <v>650693.02</v>
      </c>
      <c r="S192" s="14">
        <f t="shared" si="36"/>
        <v>622389.92000000004</v>
      </c>
      <c r="T192" s="8">
        <v>225110.96000000005</v>
      </c>
      <c r="U192" s="7">
        <v>16731.480000000003</v>
      </c>
      <c r="V192" s="9">
        <v>38700</v>
      </c>
      <c r="W192" s="9">
        <v>179312</v>
      </c>
      <c r="X192" s="9">
        <v>0</v>
      </c>
      <c r="Y192" s="9">
        <v>19272.64</v>
      </c>
      <c r="Z192" s="31">
        <f t="shared" si="37"/>
        <v>459854.44000000006</v>
      </c>
      <c r="AA192" s="15">
        <f t="shared" si="38"/>
        <v>423695.60000000009</v>
      </c>
      <c r="AB192" s="13">
        <v>189543.67</v>
      </c>
      <c r="AC192" s="13">
        <v>16742.370000000003</v>
      </c>
      <c r="AD192" s="13">
        <v>36674.080000000009</v>
      </c>
      <c r="AE192" s="13">
        <v>252096.5</v>
      </c>
      <c r="AF192" s="13">
        <v>0</v>
      </c>
      <c r="AG192" s="13">
        <v>35219.610000000008</v>
      </c>
      <c r="AH192" s="31">
        <f t="shared" si="39"/>
        <v>495056.62</v>
      </c>
      <c r="AI192" s="15">
        <f t="shared" si="40"/>
        <v>476859.78</v>
      </c>
      <c r="AJ192" s="9">
        <f t="shared" si="30"/>
        <v>17040.380000000121</v>
      </c>
      <c r="AK192" s="13">
        <f t="shared" si="31"/>
        <v>136428.53999999992</v>
      </c>
      <c r="AL192" s="13">
        <f t="shared" si="32"/>
        <v>108125.43999999994</v>
      </c>
      <c r="AM192" s="9">
        <f t="shared" si="41"/>
        <v>-190838.57999999996</v>
      </c>
      <c r="AN192" s="9">
        <f t="shared" si="42"/>
        <v>-198694.31999999995</v>
      </c>
      <c r="AO192" s="9">
        <f t="shared" si="43"/>
        <v>35202.179999999935</v>
      </c>
      <c r="AP192" s="9">
        <f t="shared" si="44"/>
        <v>53164.179999999935</v>
      </c>
    </row>
    <row r="193" spans="1:42" x14ac:dyDescent="0.25">
      <c r="A193" s="3">
        <v>311740</v>
      </c>
      <c r="B193" s="3" t="s">
        <v>208</v>
      </c>
      <c r="C193" s="28" t="s">
        <v>8</v>
      </c>
      <c r="D193" s="5">
        <v>129808</v>
      </c>
      <c r="E193" s="9">
        <v>47519.599999999991</v>
      </c>
      <c r="F193" s="9">
        <v>268509.59999999998</v>
      </c>
      <c r="G193" s="31">
        <f t="shared" si="33"/>
        <v>445837.19999999995</v>
      </c>
      <c r="H193" s="5">
        <v>129808</v>
      </c>
      <c r="I193" s="9">
        <v>38018.239999999998</v>
      </c>
      <c r="J193" s="9">
        <v>424908.24</v>
      </c>
      <c r="K193" s="31">
        <f t="shared" si="34"/>
        <v>592734.48</v>
      </c>
      <c r="L193" s="7">
        <v>378207.12</v>
      </c>
      <c r="M193" s="7">
        <v>27215.279999999995</v>
      </c>
      <c r="N193" s="7">
        <v>54233.74</v>
      </c>
      <c r="O193" s="9">
        <v>607279</v>
      </c>
      <c r="P193" s="9">
        <v>0</v>
      </c>
      <c r="Q193" s="9">
        <v>33657.199999999997</v>
      </c>
      <c r="R193" s="32">
        <f t="shared" si="35"/>
        <v>1066935.1399999999</v>
      </c>
      <c r="S193" s="14">
        <f t="shared" si="36"/>
        <v>1019143.32</v>
      </c>
      <c r="T193" s="8">
        <v>359482.44</v>
      </c>
      <c r="U193" s="7">
        <v>27215.279999999995</v>
      </c>
      <c r="V193" s="9">
        <v>77400</v>
      </c>
      <c r="W193" s="9">
        <v>357164.4</v>
      </c>
      <c r="X193" s="9">
        <v>0</v>
      </c>
      <c r="Y193" s="9">
        <v>36429.680000000008</v>
      </c>
      <c r="Z193" s="31">
        <f t="shared" si="37"/>
        <v>821262.12</v>
      </c>
      <c r="AA193" s="15">
        <f t="shared" si="38"/>
        <v>753076.52000000014</v>
      </c>
      <c r="AB193" s="13">
        <v>321059.49</v>
      </c>
      <c r="AC193" s="13">
        <v>27253.449999999997</v>
      </c>
      <c r="AD193" s="13">
        <v>71342.84</v>
      </c>
      <c r="AE193" s="13">
        <v>430867.1</v>
      </c>
      <c r="AF193" s="13">
        <v>0</v>
      </c>
      <c r="AG193" s="13">
        <v>69162.739999999991</v>
      </c>
      <c r="AH193" s="31">
        <f t="shared" si="39"/>
        <v>850522.88</v>
      </c>
      <c r="AI193" s="15">
        <f t="shared" si="40"/>
        <v>821089.33</v>
      </c>
      <c r="AJ193" s="9">
        <f t="shared" si="30"/>
        <v>146897.28000000003</v>
      </c>
      <c r="AK193" s="13">
        <f t="shared" si="31"/>
        <v>474200.65999999992</v>
      </c>
      <c r="AL193" s="13">
        <f t="shared" si="32"/>
        <v>426408.83999999997</v>
      </c>
      <c r="AM193" s="9">
        <f t="shared" si="41"/>
        <v>-245673.0199999999</v>
      </c>
      <c r="AN193" s="9">
        <f t="shared" si="42"/>
        <v>-266066.79999999981</v>
      </c>
      <c r="AO193" s="9">
        <f t="shared" si="43"/>
        <v>29260.760000000009</v>
      </c>
      <c r="AP193" s="9">
        <f t="shared" si="44"/>
        <v>68012.809999999823</v>
      </c>
    </row>
    <row r="194" spans="1:42" x14ac:dyDescent="0.25">
      <c r="A194" s="3">
        <v>311750</v>
      </c>
      <c r="B194" s="3" t="s">
        <v>209</v>
      </c>
      <c r="C194" s="28" t="s">
        <v>41</v>
      </c>
      <c r="D194" s="5">
        <v>508480</v>
      </c>
      <c r="E194" s="9">
        <v>88039.700000000012</v>
      </c>
      <c r="F194" s="9">
        <v>2547755.7000000002</v>
      </c>
      <c r="G194" s="31">
        <f t="shared" si="33"/>
        <v>3144275.4000000004</v>
      </c>
      <c r="H194" s="5">
        <v>508480</v>
      </c>
      <c r="I194" s="9">
        <v>131051.59999999998</v>
      </c>
      <c r="J194" s="9">
        <v>2322534.12</v>
      </c>
      <c r="K194" s="31">
        <f t="shared" si="34"/>
        <v>2962065.72</v>
      </c>
      <c r="L194" s="7">
        <v>1437384.8400000003</v>
      </c>
      <c r="M194" s="7">
        <v>106159.92000000003</v>
      </c>
      <c r="N194" s="7">
        <v>202319.83999999997</v>
      </c>
      <c r="O194" s="9">
        <v>1580177</v>
      </c>
      <c r="P194" s="9">
        <v>0</v>
      </c>
      <c r="Q194" s="9">
        <v>126158.23999999999</v>
      </c>
      <c r="R194" s="32">
        <f t="shared" si="35"/>
        <v>3326041.6</v>
      </c>
      <c r="S194" s="14">
        <f t="shared" si="36"/>
        <v>3143720.08</v>
      </c>
      <c r="T194" s="8">
        <v>1891682.16</v>
      </c>
      <c r="U194" s="7">
        <v>106159.79999999997</v>
      </c>
      <c r="V194" s="9">
        <v>348300</v>
      </c>
      <c r="W194" s="9">
        <v>1246336.8999999999</v>
      </c>
      <c r="X194" s="9">
        <v>0</v>
      </c>
      <c r="Y194" s="9">
        <v>118654.20000000001</v>
      </c>
      <c r="Z194" s="31">
        <f t="shared" si="37"/>
        <v>3592478.86</v>
      </c>
      <c r="AA194" s="15">
        <f t="shared" si="38"/>
        <v>3256673.26</v>
      </c>
      <c r="AB194" s="13">
        <v>2036663.0800000005</v>
      </c>
      <c r="AC194" s="13">
        <v>103956.38999999997</v>
      </c>
      <c r="AD194" s="13">
        <v>245394.81</v>
      </c>
      <c r="AE194" s="13">
        <v>1519677.5</v>
      </c>
      <c r="AF194" s="13">
        <v>0</v>
      </c>
      <c r="AG194" s="13">
        <v>229314.95999999996</v>
      </c>
      <c r="AH194" s="31">
        <f t="shared" si="39"/>
        <v>3905691.7800000007</v>
      </c>
      <c r="AI194" s="15">
        <f t="shared" si="40"/>
        <v>3785655.5400000005</v>
      </c>
      <c r="AJ194" s="9">
        <f t="shared" ref="AJ194:AJ257" si="45">K194-G194</f>
        <v>-182209.68000000017</v>
      </c>
      <c r="AK194" s="13">
        <f t="shared" ref="AK194:AK257" si="46">R194-K194</f>
        <v>363975.87999999989</v>
      </c>
      <c r="AL194" s="13">
        <f t="shared" ref="AL194:AL257" si="47">S194-K194</f>
        <v>181654.35999999987</v>
      </c>
      <c r="AM194" s="9">
        <f t="shared" si="41"/>
        <v>266437.25999999978</v>
      </c>
      <c r="AN194" s="9">
        <f t="shared" si="42"/>
        <v>112953.1799999997</v>
      </c>
      <c r="AO194" s="9">
        <f t="shared" si="43"/>
        <v>313212.92000000086</v>
      </c>
      <c r="AP194" s="9">
        <f t="shared" si="44"/>
        <v>528982.28000000073</v>
      </c>
    </row>
    <row r="195" spans="1:42" x14ac:dyDescent="0.25">
      <c r="A195" s="3">
        <v>311760</v>
      </c>
      <c r="B195" s="3" t="s">
        <v>210</v>
      </c>
      <c r="C195" s="28" t="s">
        <v>17</v>
      </c>
      <c r="D195" s="5">
        <v>153664</v>
      </c>
      <c r="E195" s="9">
        <v>161333.15000000002</v>
      </c>
      <c r="F195" s="9">
        <v>734867.15</v>
      </c>
      <c r="G195" s="31">
        <f t="shared" ref="G195:G258" si="48">D195+E195+F195</f>
        <v>1049864.3</v>
      </c>
      <c r="H195" s="5">
        <v>153664</v>
      </c>
      <c r="I195" s="9">
        <v>176433.15999999995</v>
      </c>
      <c r="J195" s="9">
        <v>608823.15999999992</v>
      </c>
      <c r="K195" s="31">
        <f t="shared" ref="K195:K258" si="49">H195+I195+J195</f>
        <v>938920.31999999983</v>
      </c>
      <c r="L195" s="7">
        <v>436567.43999999994</v>
      </c>
      <c r="M195" s="7">
        <v>32766.599999999995</v>
      </c>
      <c r="N195" s="7">
        <v>141646.64000000001</v>
      </c>
      <c r="O195" s="9">
        <v>434681</v>
      </c>
      <c r="P195" s="9">
        <v>0</v>
      </c>
      <c r="Q195" s="9">
        <v>126424.64</v>
      </c>
      <c r="R195" s="32">
        <f t="shared" ref="R195:R258" si="50">L195+M195+N195+O195+P195</f>
        <v>1045661.6799999999</v>
      </c>
      <c r="S195" s="14">
        <f t="shared" ref="S195:S258" si="51">L195+O195+Q195</f>
        <v>997673.08</v>
      </c>
      <c r="T195" s="8">
        <v>441291.83999999997</v>
      </c>
      <c r="U195" s="7">
        <v>32766.599999999995</v>
      </c>
      <c r="V195" s="9">
        <v>77400</v>
      </c>
      <c r="W195" s="9">
        <v>367918.4</v>
      </c>
      <c r="X195" s="9">
        <v>0</v>
      </c>
      <c r="Y195" s="9">
        <v>34107.680000000008</v>
      </c>
      <c r="Z195" s="31">
        <f t="shared" ref="Z195:Z258" si="52">T195+U195+V195+W195+X195</f>
        <v>919376.84</v>
      </c>
      <c r="AA195" s="15">
        <f t="shared" ref="AA195:AA258" si="53">T195+W195+Y195</f>
        <v>843317.92</v>
      </c>
      <c r="AB195" s="13">
        <v>451186.79999999993</v>
      </c>
      <c r="AC195" s="13">
        <v>33044.79</v>
      </c>
      <c r="AD195" s="13">
        <v>59842.44</v>
      </c>
      <c r="AE195" s="13">
        <v>428840.03</v>
      </c>
      <c r="AF195" s="13">
        <v>0</v>
      </c>
      <c r="AG195" s="13">
        <v>57062.5</v>
      </c>
      <c r="AH195" s="31">
        <f t="shared" ref="AH195:AH258" si="54">AB195+AC195+AD195+AE195+AF195</f>
        <v>972914.05999999994</v>
      </c>
      <c r="AI195" s="15">
        <f t="shared" ref="AI195:AI258" si="55">AB195+AE195+AG195</f>
        <v>937089.33</v>
      </c>
      <c r="AJ195" s="9">
        <f t="shared" si="45"/>
        <v>-110943.98000000021</v>
      </c>
      <c r="AK195" s="13">
        <f t="shared" si="46"/>
        <v>106741.3600000001</v>
      </c>
      <c r="AL195" s="13">
        <f t="shared" si="47"/>
        <v>58752.760000000126</v>
      </c>
      <c r="AM195" s="9">
        <f t="shared" ref="AM195:AM258" si="56">Z195-R195</f>
        <v>-126284.83999999997</v>
      </c>
      <c r="AN195" s="9">
        <f t="shared" ref="AN195:AN258" si="57">AA195-S195</f>
        <v>-154355.15999999992</v>
      </c>
      <c r="AO195" s="9">
        <f t="shared" ref="AO195:AO258" si="58">AH195-Z195</f>
        <v>53537.219999999972</v>
      </c>
      <c r="AP195" s="9">
        <f t="shared" ref="AP195:AP258" si="59">AI195-AA195</f>
        <v>93771.409999999916</v>
      </c>
    </row>
    <row r="196" spans="1:42" x14ac:dyDescent="0.25">
      <c r="A196" s="3">
        <v>311770</v>
      </c>
      <c r="B196" s="3" t="s">
        <v>211</v>
      </c>
      <c r="C196" s="28" t="s">
        <v>23</v>
      </c>
      <c r="D196" s="5">
        <v>382816</v>
      </c>
      <c r="E196" s="9">
        <v>41654.799999999996</v>
      </c>
      <c r="F196" s="9">
        <v>531702.80000000005</v>
      </c>
      <c r="G196" s="31">
        <f t="shared" si="48"/>
        <v>956173.60000000009</v>
      </c>
      <c r="H196" s="5">
        <v>382816</v>
      </c>
      <c r="I196" s="9">
        <v>40356.720000000001</v>
      </c>
      <c r="J196" s="9">
        <v>395676.72</v>
      </c>
      <c r="K196" s="31">
        <f t="shared" si="49"/>
        <v>818849.44</v>
      </c>
      <c r="L196" s="7">
        <v>767226.3600000001</v>
      </c>
      <c r="M196" s="7">
        <v>81146.16</v>
      </c>
      <c r="N196" s="7">
        <v>96492.88</v>
      </c>
      <c r="O196" s="9">
        <v>875960</v>
      </c>
      <c r="P196" s="9">
        <v>0</v>
      </c>
      <c r="Q196" s="9">
        <v>42751.520000000004</v>
      </c>
      <c r="R196" s="32">
        <f t="shared" si="50"/>
        <v>1820825.4000000001</v>
      </c>
      <c r="S196" s="14">
        <f t="shared" si="51"/>
        <v>1685937.8800000001</v>
      </c>
      <c r="T196" s="8">
        <v>822262.92000000027</v>
      </c>
      <c r="U196" s="7">
        <v>81146.039999999994</v>
      </c>
      <c r="V196" s="9">
        <v>193500</v>
      </c>
      <c r="W196" s="9">
        <v>748681.4</v>
      </c>
      <c r="X196" s="9">
        <v>0</v>
      </c>
      <c r="Y196" s="9">
        <v>135901.59999999998</v>
      </c>
      <c r="Z196" s="31">
        <f t="shared" si="52"/>
        <v>1845590.3600000003</v>
      </c>
      <c r="AA196" s="15">
        <f t="shared" si="53"/>
        <v>1706845.9200000004</v>
      </c>
      <c r="AB196" s="13">
        <v>896516.05</v>
      </c>
      <c r="AC196" s="13">
        <v>81642.470000000016</v>
      </c>
      <c r="AD196" s="13">
        <v>186798.40000000002</v>
      </c>
      <c r="AE196" s="13">
        <v>824577.40999999992</v>
      </c>
      <c r="AF196" s="13">
        <v>0</v>
      </c>
      <c r="AG196" s="13">
        <v>184944.05000000002</v>
      </c>
      <c r="AH196" s="31">
        <f t="shared" si="54"/>
        <v>1989534.3299999998</v>
      </c>
      <c r="AI196" s="15">
        <f t="shared" si="55"/>
        <v>1906037.51</v>
      </c>
      <c r="AJ196" s="9">
        <f t="shared" si="45"/>
        <v>-137324.16000000015</v>
      </c>
      <c r="AK196" s="13">
        <f t="shared" si="46"/>
        <v>1001975.9600000002</v>
      </c>
      <c r="AL196" s="13">
        <f t="shared" si="47"/>
        <v>867088.44000000018</v>
      </c>
      <c r="AM196" s="9">
        <f t="shared" si="56"/>
        <v>24764.960000000196</v>
      </c>
      <c r="AN196" s="9">
        <f t="shared" si="57"/>
        <v>20908.04000000027</v>
      </c>
      <c r="AO196" s="9">
        <f t="shared" si="58"/>
        <v>143943.96999999951</v>
      </c>
      <c r="AP196" s="9">
        <f t="shared" si="59"/>
        <v>199191.58999999962</v>
      </c>
    </row>
    <row r="197" spans="1:42" x14ac:dyDescent="0.25">
      <c r="A197" s="3">
        <v>311780</v>
      </c>
      <c r="B197" s="3" t="s">
        <v>212</v>
      </c>
      <c r="C197" s="28" t="s">
        <v>23</v>
      </c>
      <c r="D197" s="5">
        <v>318276</v>
      </c>
      <c r="E197" s="9">
        <v>113560.04999999997</v>
      </c>
      <c r="F197" s="9">
        <v>513310.05</v>
      </c>
      <c r="G197" s="31">
        <f t="shared" si="48"/>
        <v>945146.1</v>
      </c>
      <c r="H197" s="5">
        <v>318276</v>
      </c>
      <c r="I197" s="9">
        <v>42809.56</v>
      </c>
      <c r="J197" s="9">
        <v>703059.56</v>
      </c>
      <c r="K197" s="31">
        <f t="shared" si="49"/>
        <v>1064145.1200000001</v>
      </c>
      <c r="L197" s="7">
        <v>874562.75999999989</v>
      </c>
      <c r="M197" s="7">
        <v>69246.12000000001</v>
      </c>
      <c r="N197" s="7">
        <v>79721.51999999999</v>
      </c>
      <c r="O197" s="9">
        <v>712679</v>
      </c>
      <c r="P197" s="9">
        <v>0</v>
      </c>
      <c r="Q197" s="9">
        <v>38441.519999999997</v>
      </c>
      <c r="R197" s="32">
        <f t="shared" si="50"/>
        <v>1736209.4</v>
      </c>
      <c r="S197" s="14">
        <f t="shared" si="51"/>
        <v>1625683.2799999998</v>
      </c>
      <c r="T197" s="8">
        <v>877938.32</v>
      </c>
      <c r="U197" s="7">
        <v>69246</v>
      </c>
      <c r="V197" s="9">
        <v>154800</v>
      </c>
      <c r="W197" s="9">
        <v>397482.4</v>
      </c>
      <c r="X197" s="9">
        <v>0</v>
      </c>
      <c r="Y197" s="9">
        <v>46698.079999999994</v>
      </c>
      <c r="Z197" s="31">
        <f t="shared" si="52"/>
        <v>1499466.7199999997</v>
      </c>
      <c r="AA197" s="15">
        <f t="shared" si="53"/>
        <v>1322118.8</v>
      </c>
      <c r="AB197" s="13">
        <v>886727.64</v>
      </c>
      <c r="AC197" s="13">
        <v>70413.320000000007</v>
      </c>
      <c r="AD197" s="13">
        <v>129722.43999999997</v>
      </c>
      <c r="AE197" s="13">
        <v>485442.5</v>
      </c>
      <c r="AF197" s="13">
        <v>0</v>
      </c>
      <c r="AG197" s="13">
        <v>122343.63999999996</v>
      </c>
      <c r="AH197" s="31">
        <f t="shared" si="54"/>
        <v>1572305.9</v>
      </c>
      <c r="AI197" s="15">
        <f t="shared" si="55"/>
        <v>1494513.78</v>
      </c>
      <c r="AJ197" s="9">
        <f t="shared" si="45"/>
        <v>118999.02000000014</v>
      </c>
      <c r="AK197" s="13">
        <f t="shared" si="46"/>
        <v>672064.2799999998</v>
      </c>
      <c r="AL197" s="13">
        <f t="shared" si="47"/>
        <v>561538.15999999968</v>
      </c>
      <c r="AM197" s="9">
        <f t="shared" si="56"/>
        <v>-236742.68000000017</v>
      </c>
      <c r="AN197" s="9">
        <f t="shared" si="57"/>
        <v>-303564.47999999975</v>
      </c>
      <c r="AO197" s="9">
        <f t="shared" si="58"/>
        <v>72839.180000000168</v>
      </c>
      <c r="AP197" s="9">
        <f t="shared" si="59"/>
        <v>172394.97999999998</v>
      </c>
    </row>
    <row r="198" spans="1:42" x14ac:dyDescent="0.25">
      <c r="A198" s="3">
        <v>311783</v>
      </c>
      <c r="B198" s="3" t="s">
        <v>213</v>
      </c>
      <c r="C198" s="28" t="s">
        <v>86</v>
      </c>
      <c r="D198" s="5">
        <v>213108</v>
      </c>
      <c r="E198" s="9">
        <v>123968.75</v>
      </c>
      <c r="F198" s="9">
        <v>1224353.75</v>
      </c>
      <c r="G198" s="31">
        <f t="shared" si="48"/>
        <v>1561430.5</v>
      </c>
      <c r="H198" s="5">
        <v>213108</v>
      </c>
      <c r="I198" s="9">
        <v>150232.32000000001</v>
      </c>
      <c r="J198" s="9">
        <v>1053957.32</v>
      </c>
      <c r="K198" s="31">
        <f t="shared" si="49"/>
        <v>1417297.6400000001</v>
      </c>
      <c r="L198" s="7">
        <v>916251.8400000002</v>
      </c>
      <c r="M198" s="7">
        <v>45469.920000000013</v>
      </c>
      <c r="N198" s="7">
        <v>204611.46</v>
      </c>
      <c r="O198" s="9">
        <v>934472</v>
      </c>
      <c r="P198" s="9">
        <v>0</v>
      </c>
      <c r="Q198" s="9">
        <v>156511.6</v>
      </c>
      <c r="R198" s="32">
        <f t="shared" si="50"/>
        <v>2100805.2200000002</v>
      </c>
      <c r="S198" s="14">
        <f t="shared" si="51"/>
        <v>2007235.4400000004</v>
      </c>
      <c r="T198" s="8">
        <v>913363.24000000022</v>
      </c>
      <c r="U198" s="7">
        <v>45469.80000000001</v>
      </c>
      <c r="V198" s="9">
        <v>154800</v>
      </c>
      <c r="W198" s="9">
        <v>756892</v>
      </c>
      <c r="X198" s="9">
        <v>0</v>
      </c>
      <c r="Y198" s="9">
        <v>103458.08000000002</v>
      </c>
      <c r="Z198" s="31">
        <f t="shared" si="52"/>
        <v>1870525.0400000003</v>
      </c>
      <c r="AA198" s="15">
        <f t="shared" si="53"/>
        <v>1773713.3200000003</v>
      </c>
      <c r="AB198" s="13">
        <v>907699.71000000008</v>
      </c>
      <c r="AC198" s="13">
        <v>45949.840000000004</v>
      </c>
      <c r="AD198" s="13">
        <v>150798.43999999997</v>
      </c>
      <c r="AE198" s="13">
        <v>847931.12</v>
      </c>
      <c r="AF198" s="13">
        <v>0</v>
      </c>
      <c r="AG198" s="13">
        <v>146696.27999999997</v>
      </c>
      <c r="AH198" s="31">
        <f t="shared" si="54"/>
        <v>1952379.1099999999</v>
      </c>
      <c r="AI198" s="15">
        <f t="shared" si="55"/>
        <v>1902327.11</v>
      </c>
      <c r="AJ198" s="9">
        <f t="shared" si="45"/>
        <v>-144132.85999999987</v>
      </c>
      <c r="AK198" s="13">
        <f t="shared" si="46"/>
        <v>683507.58000000007</v>
      </c>
      <c r="AL198" s="13">
        <f t="shared" si="47"/>
        <v>589937.80000000028</v>
      </c>
      <c r="AM198" s="9">
        <f t="shared" si="56"/>
        <v>-230280.17999999993</v>
      </c>
      <c r="AN198" s="9">
        <f t="shared" si="57"/>
        <v>-233522.12000000011</v>
      </c>
      <c r="AO198" s="9">
        <f t="shared" si="58"/>
        <v>81854.0699999996</v>
      </c>
      <c r="AP198" s="9">
        <f t="shared" si="59"/>
        <v>128613.7899999998</v>
      </c>
    </row>
    <row r="199" spans="1:42" x14ac:dyDescent="0.25">
      <c r="A199" s="3">
        <v>311787</v>
      </c>
      <c r="B199" s="3" t="s">
        <v>214</v>
      </c>
      <c r="C199" s="28" t="s">
        <v>6</v>
      </c>
      <c r="D199" s="5">
        <v>157080</v>
      </c>
      <c r="E199" s="9">
        <v>0</v>
      </c>
      <c r="F199" s="9">
        <v>316810</v>
      </c>
      <c r="G199" s="31">
        <f t="shared" si="48"/>
        <v>473890</v>
      </c>
      <c r="H199" s="5">
        <v>157080</v>
      </c>
      <c r="I199" s="9">
        <v>0</v>
      </c>
      <c r="J199" s="9">
        <v>458950</v>
      </c>
      <c r="K199" s="31">
        <f t="shared" si="49"/>
        <v>616030</v>
      </c>
      <c r="L199" s="7">
        <v>363529.31999999989</v>
      </c>
      <c r="M199" s="7">
        <v>40043.519999999997</v>
      </c>
      <c r="N199" s="7">
        <v>38700</v>
      </c>
      <c r="O199" s="9">
        <v>363254</v>
      </c>
      <c r="P199" s="9">
        <v>0</v>
      </c>
      <c r="Q199" s="9">
        <v>7778.76</v>
      </c>
      <c r="R199" s="32">
        <f t="shared" si="50"/>
        <v>805526.83999999985</v>
      </c>
      <c r="S199" s="14">
        <f t="shared" si="51"/>
        <v>734562.07999999984</v>
      </c>
      <c r="T199" s="8">
        <v>407191.63999999996</v>
      </c>
      <c r="U199" s="7">
        <v>40043.399999999994</v>
      </c>
      <c r="V199" s="9">
        <v>116100</v>
      </c>
      <c r="W199" s="9">
        <v>323182.40000000002</v>
      </c>
      <c r="X199" s="9">
        <v>0</v>
      </c>
      <c r="Y199" s="9">
        <v>25928.999999999996</v>
      </c>
      <c r="Z199" s="31">
        <f t="shared" si="52"/>
        <v>886517.44</v>
      </c>
      <c r="AA199" s="15">
        <f t="shared" si="53"/>
        <v>756303.04</v>
      </c>
      <c r="AB199" s="13">
        <v>459803.73000000004</v>
      </c>
      <c r="AC199" s="13">
        <v>40790.74</v>
      </c>
      <c r="AD199" s="13">
        <v>70586.970000000016</v>
      </c>
      <c r="AE199" s="13">
        <v>415398.5</v>
      </c>
      <c r="AF199" s="13">
        <v>0</v>
      </c>
      <c r="AG199" s="13">
        <v>62963.070000000007</v>
      </c>
      <c r="AH199" s="31">
        <f t="shared" si="54"/>
        <v>986579.94000000006</v>
      </c>
      <c r="AI199" s="15">
        <f t="shared" si="55"/>
        <v>938165.3</v>
      </c>
      <c r="AJ199" s="9">
        <f t="shared" si="45"/>
        <v>142140</v>
      </c>
      <c r="AK199" s="13">
        <f t="shared" si="46"/>
        <v>189496.83999999985</v>
      </c>
      <c r="AL199" s="13">
        <f t="shared" si="47"/>
        <v>118532.07999999984</v>
      </c>
      <c r="AM199" s="9">
        <f t="shared" si="56"/>
        <v>80990.600000000093</v>
      </c>
      <c r="AN199" s="9">
        <f t="shared" si="57"/>
        <v>21740.960000000196</v>
      </c>
      <c r="AO199" s="9">
        <f t="shared" si="58"/>
        <v>100062.50000000012</v>
      </c>
      <c r="AP199" s="9">
        <f t="shared" si="59"/>
        <v>181862.26</v>
      </c>
    </row>
    <row r="200" spans="1:42" x14ac:dyDescent="0.25">
      <c r="A200" s="3">
        <v>311790</v>
      </c>
      <c r="B200" s="3" t="s">
        <v>215</v>
      </c>
      <c r="C200" s="28" t="s">
        <v>23</v>
      </c>
      <c r="D200" s="5">
        <v>301288</v>
      </c>
      <c r="E200" s="9">
        <v>78034.850000000006</v>
      </c>
      <c r="F200" s="9">
        <v>569094.85</v>
      </c>
      <c r="G200" s="31">
        <f t="shared" si="48"/>
        <v>948417.7</v>
      </c>
      <c r="H200" s="5">
        <v>301288</v>
      </c>
      <c r="I200" s="9">
        <v>39649.08</v>
      </c>
      <c r="J200" s="9">
        <v>796519.08000000007</v>
      </c>
      <c r="K200" s="31">
        <f t="shared" si="49"/>
        <v>1137456.1600000001</v>
      </c>
      <c r="L200" s="7">
        <v>879395.63999999978</v>
      </c>
      <c r="M200" s="7">
        <v>71102.52</v>
      </c>
      <c r="N200" s="7">
        <v>81657.279999999999</v>
      </c>
      <c r="O200" s="9">
        <v>635179</v>
      </c>
      <c r="P200" s="9">
        <v>0</v>
      </c>
      <c r="Q200" s="9">
        <v>37900.479999999996</v>
      </c>
      <c r="R200" s="32">
        <f t="shared" si="50"/>
        <v>1667334.44</v>
      </c>
      <c r="S200" s="14">
        <f t="shared" si="51"/>
        <v>1552475.1199999996</v>
      </c>
      <c r="T200" s="8">
        <v>885200.23999999987</v>
      </c>
      <c r="U200" s="7">
        <v>71102.39999999998</v>
      </c>
      <c r="V200" s="9">
        <v>154800</v>
      </c>
      <c r="W200" s="9">
        <v>509070.4</v>
      </c>
      <c r="X200" s="9">
        <v>0</v>
      </c>
      <c r="Y200" s="9">
        <v>29670.080000000005</v>
      </c>
      <c r="Z200" s="31">
        <f t="shared" si="52"/>
        <v>1620173.04</v>
      </c>
      <c r="AA200" s="15">
        <f t="shared" si="53"/>
        <v>1423940.72</v>
      </c>
      <c r="AB200" s="13">
        <v>899630.04000000027</v>
      </c>
      <c r="AC200" s="13">
        <v>72515.12999999999</v>
      </c>
      <c r="AD200" s="13">
        <v>120364.8</v>
      </c>
      <c r="AE200" s="13">
        <v>553465.77999999991</v>
      </c>
      <c r="AF200" s="13">
        <v>0</v>
      </c>
      <c r="AG200" s="13">
        <v>110728.52</v>
      </c>
      <c r="AH200" s="31">
        <f t="shared" si="54"/>
        <v>1645975.75</v>
      </c>
      <c r="AI200" s="15">
        <f t="shared" si="55"/>
        <v>1563824.3400000003</v>
      </c>
      <c r="AJ200" s="9">
        <f t="shared" si="45"/>
        <v>189038.4600000002</v>
      </c>
      <c r="AK200" s="13">
        <f t="shared" si="46"/>
        <v>529878.2799999998</v>
      </c>
      <c r="AL200" s="13">
        <f t="shared" si="47"/>
        <v>415018.9599999995</v>
      </c>
      <c r="AM200" s="9">
        <f t="shared" si="56"/>
        <v>-47161.399999999907</v>
      </c>
      <c r="AN200" s="9">
        <f t="shared" si="57"/>
        <v>-128534.39999999967</v>
      </c>
      <c r="AO200" s="9">
        <f t="shared" si="58"/>
        <v>25802.709999999963</v>
      </c>
      <c r="AP200" s="9">
        <f t="shared" si="59"/>
        <v>139883.62000000034</v>
      </c>
    </row>
    <row r="201" spans="1:42" x14ac:dyDescent="0.25">
      <c r="A201" s="3">
        <v>311800</v>
      </c>
      <c r="B201" s="3" t="s">
        <v>216</v>
      </c>
      <c r="C201" s="28" t="s">
        <v>30</v>
      </c>
      <c r="D201" s="5">
        <v>1280352</v>
      </c>
      <c r="E201" s="9">
        <v>1001167.2999999998</v>
      </c>
      <c r="F201" s="9">
        <v>4432987.3</v>
      </c>
      <c r="G201" s="31">
        <f t="shared" si="48"/>
        <v>6714506.5999999996</v>
      </c>
      <c r="H201" s="5">
        <v>1280352</v>
      </c>
      <c r="I201" s="9">
        <v>1051647.2699999998</v>
      </c>
      <c r="J201" s="9">
        <v>5509102.5</v>
      </c>
      <c r="K201" s="31">
        <f t="shared" si="49"/>
        <v>7841101.7699999996</v>
      </c>
      <c r="L201" s="7">
        <v>2954780.28</v>
      </c>
      <c r="M201" s="7">
        <v>325833.96000000014</v>
      </c>
      <c r="N201" s="7">
        <v>1008656.3200000001</v>
      </c>
      <c r="O201" s="9">
        <v>3986759.4000000004</v>
      </c>
      <c r="P201" s="9">
        <v>0</v>
      </c>
      <c r="Q201" s="9">
        <v>883268.32000000007</v>
      </c>
      <c r="R201" s="32">
        <f t="shared" si="50"/>
        <v>8276029.96</v>
      </c>
      <c r="S201" s="14">
        <f t="shared" si="51"/>
        <v>7824808</v>
      </c>
      <c r="T201" s="8">
        <v>3319216.7699999996</v>
      </c>
      <c r="U201" s="7">
        <v>325833.84000000003</v>
      </c>
      <c r="V201" s="9">
        <v>774000</v>
      </c>
      <c r="W201" s="9">
        <v>3000425.79</v>
      </c>
      <c r="X201" s="9">
        <v>0</v>
      </c>
      <c r="Y201" s="9">
        <v>510066.4</v>
      </c>
      <c r="Z201" s="31">
        <f t="shared" si="52"/>
        <v>7419476.3999999994</v>
      </c>
      <c r="AA201" s="15">
        <f t="shared" si="53"/>
        <v>6829708.96</v>
      </c>
      <c r="AB201" s="13">
        <v>3855022.3699999996</v>
      </c>
      <c r="AC201" s="13">
        <v>331691.67</v>
      </c>
      <c r="AD201" s="13">
        <v>733752.2</v>
      </c>
      <c r="AE201" s="13">
        <v>3061852.19</v>
      </c>
      <c r="AF201" s="13">
        <v>0</v>
      </c>
      <c r="AG201" s="13">
        <v>721239.4</v>
      </c>
      <c r="AH201" s="31">
        <f t="shared" si="54"/>
        <v>7982318.4299999997</v>
      </c>
      <c r="AI201" s="15">
        <f t="shared" si="55"/>
        <v>7638113.96</v>
      </c>
      <c r="AJ201" s="9">
        <f t="shared" si="45"/>
        <v>1126595.17</v>
      </c>
      <c r="AK201" s="13">
        <f t="shared" si="46"/>
        <v>434928.19000000041</v>
      </c>
      <c r="AL201" s="13">
        <f t="shared" si="47"/>
        <v>-16293.769999999553</v>
      </c>
      <c r="AM201" s="9">
        <f t="shared" si="56"/>
        <v>-856553.56000000052</v>
      </c>
      <c r="AN201" s="9">
        <f t="shared" si="57"/>
        <v>-995099.04</v>
      </c>
      <c r="AO201" s="9">
        <f t="shared" si="58"/>
        <v>562842.03000000026</v>
      </c>
      <c r="AP201" s="9">
        <f t="shared" si="59"/>
        <v>808405</v>
      </c>
    </row>
    <row r="202" spans="1:42" x14ac:dyDescent="0.25">
      <c r="A202" s="3">
        <v>311810</v>
      </c>
      <c r="B202" s="3" t="s">
        <v>217</v>
      </c>
      <c r="C202" s="28" t="s">
        <v>41</v>
      </c>
      <c r="D202" s="5">
        <v>143584</v>
      </c>
      <c r="E202" s="9">
        <v>110674.00000000001</v>
      </c>
      <c r="F202" s="9">
        <v>504106</v>
      </c>
      <c r="G202" s="31">
        <f t="shared" si="48"/>
        <v>758364</v>
      </c>
      <c r="H202" s="5">
        <v>143584</v>
      </c>
      <c r="I202" s="9">
        <v>137694.85999999999</v>
      </c>
      <c r="J202" s="9">
        <v>588064.86</v>
      </c>
      <c r="K202" s="31">
        <f t="shared" si="49"/>
        <v>869343.72</v>
      </c>
      <c r="L202" s="7">
        <v>415507.9200000001</v>
      </c>
      <c r="M202" s="7">
        <v>30017.759999999998</v>
      </c>
      <c r="N202" s="7">
        <v>152060.19</v>
      </c>
      <c r="O202" s="9">
        <v>503542</v>
      </c>
      <c r="P202" s="9">
        <v>0</v>
      </c>
      <c r="Q202" s="9">
        <v>128256.48</v>
      </c>
      <c r="R202" s="32">
        <f t="shared" si="50"/>
        <v>1101127.8700000001</v>
      </c>
      <c r="S202" s="14">
        <f t="shared" si="51"/>
        <v>1047306.4000000001</v>
      </c>
      <c r="T202" s="8">
        <v>365914.51999999996</v>
      </c>
      <c r="U202" s="7">
        <v>30017.640000000003</v>
      </c>
      <c r="V202" s="9">
        <v>77400</v>
      </c>
      <c r="W202" s="9">
        <v>264100.40000000002</v>
      </c>
      <c r="X202" s="9">
        <v>0</v>
      </c>
      <c r="Y202" s="9">
        <v>37023.040000000001</v>
      </c>
      <c r="Z202" s="31">
        <f t="shared" si="52"/>
        <v>737432.56</v>
      </c>
      <c r="AA202" s="15">
        <f t="shared" si="53"/>
        <v>667037.96</v>
      </c>
      <c r="AB202" s="13">
        <v>432891.02</v>
      </c>
      <c r="AC202" s="13">
        <v>30028.640000000003</v>
      </c>
      <c r="AD202" s="13">
        <v>64632.880000000012</v>
      </c>
      <c r="AE202" s="13">
        <v>342701.5</v>
      </c>
      <c r="AF202" s="13">
        <v>0</v>
      </c>
      <c r="AG202" s="13">
        <v>62568.880000000012</v>
      </c>
      <c r="AH202" s="31">
        <f t="shared" si="54"/>
        <v>870254.04</v>
      </c>
      <c r="AI202" s="15">
        <f t="shared" si="55"/>
        <v>838161.4</v>
      </c>
      <c r="AJ202" s="9">
        <f t="shared" si="45"/>
        <v>110979.71999999997</v>
      </c>
      <c r="AK202" s="13">
        <f t="shared" si="46"/>
        <v>231784.15000000014</v>
      </c>
      <c r="AL202" s="13">
        <f t="shared" si="47"/>
        <v>177962.68000000017</v>
      </c>
      <c r="AM202" s="9">
        <f t="shared" si="56"/>
        <v>-363695.31000000006</v>
      </c>
      <c r="AN202" s="9">
        <f t="shared" si="57"/>
        <v>-380268.44000000018</v>
      </c>
      <c r="AO202" s="9">
        <f t="shared" si="58"/>
        <v>132821.47999999998</v>
      </c>
      <c r="AP202" s="9">
        <f t="shared" si="59"/>
        <v>171123.44000000006</v>
      </c>
    </row>
    <row r="203" spans="1:42" x14ac:dyDescent="0.25">
      <c r="A203" s="3">
        <v>311820</v>
      </c>
      <c r="B203" s="3" t="s">
        <v>218</v>
      </c>
      <c r="C203" s="28" t="s">
        <v>15</v>
      </c>
      <c r="D203" s="5">
        <v>193984</v>
      </c>
      <c r="E203" s="9">
        <v>103453.49999999999</v>
      </c>
      <c r="F203" s="9">
        <v>768637.5</v>
      </c>
      <c r="G203" s="31">
        <f t="shared" si="48"/>
        <v>1066075</v>
      </c>
      <c r="H203" s="5">
        <v>193984</v>
      </c>
      <c r="I203" s="9">
        <v>95605.360000000015</v>
      </c>
      <c r="J203" s="9">
        <v>580245.36</v>
      </c>
      <c r="K203" s="31">
        <f t="shared" si="49"/>
        <v>869834.72</v>
      </c>
      <c r="L203" s="7">
        <v>448034.52000000008</v>
      </c>
      <c r="M203" s="7">
        <v>41287.08</v>
      </c>
      <c r="N203" s="7">
        <v>98175.06</v>
      </c>
      <c r="O203" s="9">
        <v>445606</v>
      </c>
      <c r="P203" s="9">
        <v>0</v>
      </c>
      <c r="Q203" s="9">
        <v>75843.199999999997</v>
      </c>
      <c r="R203" s="32">
        <f t="shared" si="50"/>
        <v>1033102.6600000001</v>
      </c>
      <c r="S203" s="14">
        <f t="shared" si="51"/>
        <v>969483.72</v>
      </c>
      <c r="T203" s="8">
        <v>431877.10000000003</v>
      </c>
      <c r="U203" s="7">
        <v>41286.960000000014</v>
      </c>
      <c r="V203" s="9">
        <v>77400</v>
      </c>
      <c r="W203" s="9">
        <v>417118.4</v>
      </c>
      <c r="X203" s="9">
        <v>0</v>
      </c>
      <c r="Y203" s="9">
        <v>39861.040000000001</v>
      </c>
      <c r="Z203" s="31">
        <f t="shared" si="52"/>
        <v>967682.46000000008</v>
      </c>
      <c r="AA203" s="15">
        <f t="shared" si="53"/>
        <v>888856.54</v>
      </c>
      <c r="AB203" s="13">
        <v>503637.76000000007</v>
      </c>
      <c r="AC203" s="13">
        <v>41603.429999999993</v>
      </c>
      <c r="AD203" s="13">
        <v>67877.87999999999</v>
      </c>
      <c r="AE203" s="13">
        <v>555934.5</v>
      </c>
      <c r="AF203" s="13">
        <v>0</v>
      </c>
      <c r="AG203" s="13">
        <v>65117.299999999996</v>
      </c>
      <c r="AH203" s="31">
        <f t="shared" si="54"/>
        <v>1169053.57</v>
      </c>
      <c r="AI203" s="15">
        <f t="shared" si="55"/>
        <v>1124689.56</v>
      </c>
      <c r="AJ203" s="9">
        <f t="shared" si="45"/>
        <v>-196240.28000000003</v>
      </c>
      <c r="AK203" s="13">
        <f t="shared" si="46"/>
        <v>163267.94000000018</v>
      </c>
      <c r="AL203" s="13">
        <f t="shared" si="47"/>
        <v>99649</v>
      </c>
      <c r="AM203" s="9">
        <f t="shared" si="56"/>
        <v>-65420.20000000007</v>
      </c>
      <c r="AN203" s="9">
        <f t="shared" si="57"/>
        <v>-80627.179999999935</v>
      </c>
      <c r="AO203" s="9">
        <f t="shared" si="58"/>
        <v>201371.11</v>
      </c>
      <c r="AP203" s="9">
        <f t="shared" si="59"/>
        <v>235833.02000000002</v>
      </c>
    </row>
    <row r="204" spans="1:42" x14ac:dyDescent="0.25">
      <c r="A204" s="3">
        <v>311830</v>
      </c>
      <c r="B204" s="3" t="s">
        <v>219</v>
      </c>
      <c r="C204" s="28" t="s">
        <v>30</v>
      </c>
      <c r="D204" s="5">
        <v>3034080</v>
      </c>
      <c r="E204" s="9">
        <v>914951.45000000019</v>
      </c>
      <c r="F204" s="9">
        <v>8554847.4499999993</v>
      </c>
      <c r="G204" s="31">
        <f t="shared" si="48"/>
        <v>12503878.899999999</v>
      </c>
      <c r="H204" s="5">
        <v>3034080</v>
      </c>
      <c r="I204" s="9">
        <v>829014.36</v>
      </c>
      <c r="J204" s="9">
        <v>6774434.3599999994</v>
      </c>
      <c r="K204" s="31">
        <f t="shared" si="49"/>
        <v>10637528.719999999</v>
      </c>
      <c r="L204" s="7">
        <v>6754753.8000000017</v>
      </c>
      <c r="M204" s="7">
        <v>765104.5199999999</v>
      </c>
      <c r="N204" s="7">
        <v>1003546.64</v>
      </c>
      <c r="O204" s="9">
        <v>4063152.7800000007</v>
      </c>
      <c r="P204" s="9">
        <v>0</v>
      </c>
      <c r="Q204" s="9">
        <v>690824.84</v>
      </c>
      <c r="R204" s="32">
        <f t="shared" si="50"/>
        <v>12586557.740000002</v>
      </c>
      <c r="S204" s="14">
        <f t="shared" si="51"/>
        <v>11508731.420000002</v>
      </c>
      <c r="T204" s="8">
        <v>6447852.8499999996</v>
      </c>
      <c r="U204" s="7">
        <v>765104.5199999999</v>
      </c>
      <c r="V204" s="9">
        <v>1199700</v>
      </c>
      <c r="W204" s="9">
        <v>3700543.79</v>
      </c>
      <c r="X204" s="9">
        <v>0</v>
      </c>
      <c r="Y204" s="9">
        <v>491878.23999999993</v>
      </c>
      <c r="Z204" s="31">
        <f t="shared" si="52"/>
        <v>12113201.16</v>
      </c>
      <c r="AA204" s="15">
        <f t="shared" si="53"/>
        <v>10640274.880000001</v>
      </c>
      <c r="AB204" s="13">
        <v>6213374.5599999996</v>
      </c>
      <c r="AC204" s="13">
        <v>775985.6100000001</v>
      </c>
      <c r="AD204" s="13">
        <v>925659.38</v>
      </c>
      <c r="AE204" s="13">
        <v>4565954.38</v>
      </c>
      <c r="AF204" s="13">
        <v>0</v>
      </c>
      <c r="AG204" s="13">
        <v>871773.01</v>
      </c>
      <c r="AH204" s="31">
        <f t="shared" si="54"/>
        <v>12480973.93</v>
      </c>
      <c r="AI204" s="15">
        <f t="shared" si="55"/>
        <v>11651101.949999999</v>
      </c>
      <c r="AJ204" s="9">
        <f t="shared" si="45"/>
        <v>-1866350.1799999997</v>
      </c>
      <c r="AK204" s="13">
        <f t="shared" si="46"/>
        <v>1949029.0200000033</v>
      </c>
      <c r="AL204" s="13">
        <f t="shared" si="47"/>
        <v>871202.70000000298</v>
      </c>
      <c r="AM204" s="9">
        <f t="shared" si="56"/>
        <v>-473356.58000000194</v>
      </c>
      <c r="AN204" s="9">
        <f t="shared" si="57"/>
        <v>-868456.54000000097</v>
      </c>
      <c r="AO204" s="9">
        <f t="shared" si="58"/>
        <v>367772.76999999955</v>
      </c>
      <c r="AP204" s="9">
        <f t="shared" si="59"/>
        <v>1010827.0699999984</v>
      </c>
    </row>
    <row r="205" spans="1:42" x14ac:dyDescent="0.25">
      <c r="A205" s="3">
        <v>311840</v>
      </c>
      <c r="B205" s="3" t="s">
        <v>220</v>
      </c>
      <c r="C205" s="28" t="s">
        <v>13</v>
      </c>
      <c r="D205" s="5">
        <v>649376</v>
      </c>
      <c r="E205" s="9">
        <v>717165.3</v>
      </c>
      <c r="F205" s="9">
        <v>2376668</v>
      </c>
      <c r="G205" s="31">
        <f t="shared" si="48"/>
        <v>3743209.3</v>
      </c>
      <c r="H205" s="5">
        <v>649376</v>
      </c>
      <c r="I205" s="9">
        <v>998886.80000000028</v>
      </c>
      <c r="J205" s="9">
        <v>2871701.6000000006</v>
      </c>
      <c r="K205" s="31">
        <f t="shared" si="49"/>
        <v>4519964.4000000004</v>
      </c>
      <c r="L205" s="7">
        <v>1662178.2299999997</v>
      </c>
      <c r="M205" s="7">
        <v>136380</v>
      </c>
      <c r="N205" s="7">
        <v>761854.56</v>
      </c>
      <c r="O205" s="9">
        <v>1863883.7999999998</v>
      </c>
      <c r="P205" s="9">
        <v>0</v>
      </c>
      <c r="Q205" s="9">
        <v>712821.8</v>
      </c>
      <c r="R205" s="32">
        <f t="shared" si="50"/>
        <v>4424296.59</v>
      </c>
      <c r="S205" s="14">
        <f t="shared" si="51"/>
        <v>4238883.8299999991</v>
      </c>
      <c r="T205" s="8">
        <v>1732925.1000000003</v>
      </c>
      <c r="U205" s="7">
        <v>136379.88000000003</v>
      </c>
      <c r="V205" s="9">
        <v>309600</v>
      </c>
      <c r="W205" s="9">
        <v>1378266.3</v>
      </c>
      <c r="X205" s="9">
        <v>0</v>
      </c>
      <c r="Y205" s="9">
        <v>159547.52000000002</v>
      </c>
      <c r="Z205" s="31">
        <f t="shared" si="52"/>
        <v>3557171.2800000003</v>
      </c>
      <c r="AA205" s="15">
        <f t="shared" si="53"/>
        <v>3270738.9200000004</v>
      </c>
      <c r="AB205" s="13">
        <v>1838580.71</v>
      </c>
      <c r="AC205" s="13">
        <v>136674.46000000002</v>
      </c>
      <c r="AD205" s="13">
        <v>305250.44</v>
      </c>
      <c r="AE205" s="13">
        <v>1707636.95</v>
      </c>
      <c r="AF205" s="13">
        <v>0</v>
      </c>
      <c r="AG205" s="13">
        <v>293047.08</v>
      </c>
      <c r="AH205" s="31">
        <f t="shared" si="54"/>
        <v>3988142.5599999996</v>
      </c>
      <c r="AI205" s="15">
        <f t="shared" si="55"/>
        <v>3839264.74</v>
      </c>
      <c r="AJ205" s="9">
        <f t="shared" si="45"/>
        <v>776755.10000000056</v>
      </c>
      <c r="AK205" s="13">
        <f t="shared" si="46"/>
        <v>-95667.810000000522</v>
      </c>
      <c r="AL205" s="13">
        <f t="shared" si="47"/>
        <v>-281080.57000000123</v>
      </c>
      <c r="AM205" s="9">
        <f t="shared" si="56"/>
        <v>-867125.30999999959</v>
      </c>
      <c r="AN205" s="9">
        <f t="shared" si="57"/>
        <v>-968144.90999999875</v>
      </c>
      <c r="AO205" s="9">
        <f t="shared" si="58"/>
        <v>430971.27999999933</v>
      </c>
      <c r="AP205" s="9">
        <f t="shared" si="59"/>
        <v>568525.81999999983</v>
      </c>
    </row>
    <row r="206" spans="1:42" x14ac:dyDescent="0.25">
      <c r="A206" s="3">
        <v>311850</v>
      </c>
      <c r="B206" s="3" t="s">
        <v>221</v>
      </c>
      <c r="C206" s="28" t="s">
        <v>23</v>
      </c>
      <c r="D206" s="5">
        <v>50596</v>
      </c>
      <c r="E206" s="9">
        <v>29329.55</v>
      </c>
      <c r="F206" s="9">
        <v>122019.55</v>
      </c>
      <c r="G206" s="31">
        <f t="shared" si="48"/>
        <v>201945.1</v>
      </c>
      <c r="H206" s="5">
        <v>50596</v>
      </c>
      <c r="I206" s="9">
        <v>27315.800000000003</v>
      </c>
      <c r="J206" s="9">
        <v>172875.8</v>
      </c>
      <c r="K206" s="31">
        <f t="shared" si="49"/>
        <v>250787.59999999998</v>
      </c>
      <c r="L206" s="7">
        <v>216943.68000000005</v>
      </c>
      <c r="M206" s="7">
        <v>10608.839999999998</v>
      </c>
      <c r="N206" s="7">
        <v>30832.16</v>
      </c>
      <c r="O206" s="9">
        <v>159600</v>
      </c>
      <c r="P206" s="9">
        <v>0</v>
      </c>
      <c r="Q206" s="9">
        <v>18448.16</v>
      </c>
      <c r="R206" s="32">
        <f t="shared" si="50"/>
        <v>417984.68000000005</v>
      </c>
      <c r="S206" s="14">
        <f t="shared" si="51"/>
        <v>394991.84</v>
      </c>
      <c r="T206" s="8">
        <v>265375.35999999999</v>
      </c>
      <c r="U206" s="7">
        <v>10608.960000000001</v>
      </c>
      <c r="V206" s="9">
        <v>38700</v>
      </c>
      <c r="W206" s="9">
        <v>109700</v>
      </c>
      <c r="X206" s="9">
        <v>0</v>
      </c>
      <c r="Y206" s="9">
        <v>4708.5200000000004</v>
      </c>
      <c r="Z206" s="31">
        <f t="shared" si="52"/>
        <v>424384.32</v>
      </c>
      <c r="AA206" s="15">
        <f t="shared" si="53"/>
        <v>379783.88</v>
      </c>
      <c r="AB206" s="13">
        <v>221728.74</v>
      </c>
      <c r="AC206" s="13">
        <v>10625.239999999996</v>
      </c>
      <c r="AD206" s="13">
        <v>29916.730000000003</v>
      </c>
      <c r="AE206" s="13">
        <v>180222.5</v>
      </c>
      <c r="AF206" s="13">
        <v>0</v>
      </c>
      <c r="AG206" s="13">
        <v>27188.370000000003</v>
      </c>
      <c r="AH206" s="31">
        <f t="shared" si="54"/>
        <v>442493.20999999996</v>
      </c>
      <c r="AI206" s="15">
        <f t="shared" si="55"/>
        <v>429139.61</v>
      </c>
      <c r="AJ206" s="9">
        <f t="shared" si="45"/>
        <v>48842.499999999971</v>
      </c>
      <c r="AK206" s="13">
        <f t="shared" si="46"/>
        <v>167197.08000000007</v>
      </c>
      <c r="AL206" s="13">
        <f t="shared" si="47"/>
        <v>144204.24000000005</v>
      </c>
      <c r="AM206" s="9">
        <f t="shared" si="56"/>
        <v>6399.6399999999558</v>
      </c>
      <c r="AN206" s="9">
        <f t="shared" si="57"/>
        <v>-15207.960000000021</v>
      </c>
      <c r="AO206" s="9">
        <f t="shared" si="58"/>
        <v>18108.889999999956</v>
      </c>
      <c r="AP206" s="9">
        <f t="shared" si="59"/>
        <v>49355.729999999981</v>
      </c>
    </row>
    <row r="207" spans="1:42" x14ac:dyDescent="0.25">
      <c r="A207" s="3">
        <v>311860</v>
      </c>
      <c r="B207" s="3" t="s">
        <v>222</v>
      </c>
      <c r="C207" s="28" t="s">
        <v>6</v>
      </c>
      <c r="D207" s="5">
        <v>15037400</v>
      </c>
      <c r="E207" s="9">
        <v>2035667.1399999997</v>
      </c>
      <c r="F207" s="9">
        <v>27525231.640000001</v>
      </c>
      <c r="G207" s="31">
        <f t="shared" si="48"/>
        <v>44598298.780000001</v>
      </c>
      <c r="H207" s="5">
        <v>15037400</v>
      </c>
      <c r="I207" s="9">
        <v>1903513.42</v>
      </c>
      <c r="J207" s="9">
        <v>22529666.830000002</v>
      </c>
      <c r="K207" s="31">
        <f t="shared" si="49"/>
        <v>39470580.25</v>
      </c>
      <c r="L207" s="7">
        <v>31710315.180000007</v>
      </c>
      <c r="M207" s="7">
        <v>3949937.28</v>
      </c>
      <c r="N207" s="7">
        <v>3552507.32</v>
      </c>
      <c r="O207" s="9">
        <v>14616120.780000001</v>
      </c>
      <c r="P207" s="9">
        <v>0</v>
      </c>
      <c r="Q207" s="9">
        <v>1792385.6</v>
      </c>
      <c r="R207" s="32">
        <f t="shared" si="50"/>
        <v>53828880.56000001</v>
      </c>
      <c r="S207" s="14">
        <f t="shared" si="51"/>
        <v>48118821.56000001</v>
      </c>
      <c r="T207" s="8">
        <v>29546007.279999997</v>
      </c>
      <c r="U207" s="7">
        <v>3949937.1600000006</v>
      </c>
      <c r="V207" s="9">
        <v>5645394</v>
      </c>
      <c r="W207" s="9">
        <v>12108644.789999999</v>
      </c>
      <c r="X207" s="9">
        <v>0</v>
      </c>
      <c r="Y207" s="9">
        <v>1706017.4400000002</v>
      </c>
      <c r="Z207" s="31">
        <f t="shared" si="52"/>
        <v>51249983.229999997</v>
      </c>
      <c r="AA207" s="15">
        <f t="shared" si="53"/>
        <v>43360669.50999999</v>
      </c>
      <c r="AB207" s="13">
        <v>27465555.340000007</v>
      </c>
      <c r="AC207" s="13">
        <v>4004446.2299999991</v>
      </c>
      <c r="AD207" s="13">
        <v>4204969.8900000006</v>
      </c>
      <c r="AE207" s="13">
        <v>12422383.509999998</v>
      </c>
      <c r="AF207" s="13">
        <v>0</v>
      </c>
      <c r="AG207" s="13">
        <v>3850228.94</v>
      </c>
      <c r="AH207" s="31">
        <f t="shared" si="54"/>
        <v>48097354.970000006</v>
      </c>
      <c r="AI207" s="15">
        <f t="shared" si="55"/>
        <v>43738167.790000007</v>
      </c>
      <c r="AJ207" s="9">
        <f t="shared" si="45"/>
        <v>-5127718.5300000012</v>
      </c>
      <c r="AK207" s="13">
        <f t="shared" si="46"/>
        <v>14358300.31000001</v>
      </c>
      <c r="AL207" s="13">
        <f t="shared" si="47"/>
        <v>8648241.3100000098</v>
      </c>
      <c r="AM207" s="9">
        <f t="shared" si="56"/>
        <v>-2578897.3300000131</v>
      </c>
      <c r="AN207" s="9">
        <f t="shared" si="57"/>
        <v>-4758152.0500000194</v>
      </c>
      <c r="AO207" s="9">
        <f t="shared" si="58"/>
        <v>-3152628.2599999905</v>
      </c>
      <c r="AP207" s="9">
        <f t="shared" si="59"/>
        <v>377498.28000001609</v>
      </c>
    </row>
    <row r="208" spans="1:42" x14ac:dyDescent="0.25">
      <c r="A208" s="3">
        <v>311870</v>
      </c>
      <c r="B208" s="3" t="s">
        <v>223</v>
      </c>
      <c r="C208" s="28" t="s">
        <v>23</v>
      </c>
      <c r="D208" s="5">
        <v>264488</v>
      </c>
      <c r="E208" s="9">
        <v>91788.700000000012</v>
      </c>
      <c r="F208" s="9">
        <v>1111522.7</v>
      </c>
      <c r="G208" s="31">
        <f t="shared" si="48"/>
        <v>1467799.4</v>
      </c>
      <c r="H208" s="5">
        <v>264488</v>
      </c>
      <c r="I208" s="9">
        <v>104670.63999999998</v>
      </c>
      <c r="J208" s="9">
        <v>991657.64</v>
      </c>
      <c r="K208" s="31">
        <f t="shared" si="49"/>
        <v>1360816.28</v>
      </c>
      <c r="L208" s="7">
        <v>746192.04</v>
      </c>
      <c r="M208" s="7">
        <v>54496.079999999987</v>
      </c>
      <c r="N208" s="7">
        <v>137636.20000000001</v>
      </c>
      <c r="O208" s="9">
        <v>751533</v>
      </c>
      <c r="P208" s="9">
        <v>0</v>
      </c>
      <c r="Q208" s="9">
        <v>90396.4</v>
      </c>
      <c r="R208" s="32">
        <f t="shared" si="50"/>
        <v>1689857.32</v>
      </c>
      <c r="S208" s="14">
        <f t="shared" si="51"/>
        <v>1588121.44</v>
      </c>
      <c r="T208" s="8">
        <v>788664.0399999998</v>
      </c>
      <c r="U208" s="7">
        <v>54495.960000000014</v>
      </c>
      <c r="V208" s="9">
        <v>183825</v>
      </c>
      <c r="W208" s="9">
        <v>770198.4</v>
      </c>
      <c r="X208" s="9">
        <v>0</v>
      </c>
      <c r="Y208" s="9">
        <v>78515.959999999992</v>
      </c>
      <c r="Z208" s="31">
        <f t="shared" si="52"/>
        <v>1797183.4</v>
      </c>
      <c r="AA208" s="15">
        <f t="shared" si="53"/>
        <v>1637378.4</v>
      </c>
      <c r="AB208" s="13">
        <v>904716.82</v>
      </c>
      <c r="AC208" s="13">
        <v>54168.819999999992</v>
      </c>
      <c r="AD208" s="13">
        <v>174351.99</v>
      </c>
      <c r="AE208" s="13">
        <v>844335.5</v>
      </c>
      <c r="AF208" s="13">
        <v>0</v>
      </c>
      <c r="AG208" s="13">
        <v>166110.54999999999</v>
      </c>
      <c r="AH208" s="31">
        <f t="shared" si="54"/>
        <v>1977573.13</v>
      </c>
      <c r="AI208" s="15">
        <f t="shared" si="55"/>
        <v>1915162.8699999999</v>
      </c>
      <c r="AJ208" s="9">
        <f t="shared" si="45"/>
        <v>-106983.11999999988</v>
      </c>
      <c r="AK208" s="13">
        <f t="shared" si="46"/>
        <v>329041.04000000004</v>
      </c>
      <c r="AL208" s="13">
        <f t="shared" si="47"/>
        <v>227305.15999999992</v>
      </c>
      <c r="AM208" s="9">
        <f t="shared" si="56"/>
        <v>107326.07999999984</v>
      </c>
      <c r="AN208" s="9">
        <f t="shared" si="57"/>
        <v>49256.959999999963</v>
      </c>
      <c r="AO208" s="9">
        <f t="shared" si="58"/>
        <v>180389.72999999998</v>
      </c>
      <c r="AP208" s="9">
        <f t="shared" si="59"/>
        <v>277784.46999999997</v>
      </c>
    </row>
    <row r="209" spans="1:42" x14ac:dyDescent="0.25">
      <c r="A209" s="3">
        <v>311880</v>
      </c>
      <c r="B209" s="3" t="s">
        <v>224</v>
      </c>
      <c r="C209" s="28" t="s">
        <v>86</v>
      </c>
      <c r="D209" s="5">
        <v>756392</v>
      </c>
      <c r="E209" s="9">
        <v>716540.35000000009</v>
      </c>
      <c r="F209" s="9">
        <v>3191160.35</v>
      </c>
      <c r="G209" s="31">
        <f t="shared" si="48"/>
        <v>4664092.7</v>
      </c>
      <c r="H209" s="5">
        <v>756392</v>
      </c>
      <c r="I209" s="9">
        <v>932581.32000000007</v>
      </c>
      <c r="J209" s="9">
        <v>4192981.3200000003</v>
      </c>
      <c r="K209" s="31">
        <f t="shared" si="49"/>
        <v>5881954.6400000006</v>
      </c>
      <c r="L209" s="7">
        <v>2150845.2000000007</v>
      </c>
      <c r="M209" s="7">
        <v>158281.92000000001</v>
      </c>
      <c r="N209" s="7">
        <v>795849.04</v>
      </c>
      <c r="O209" s="9">
        <v>4285965.7800000012</v>
      </c>
      <c r="P209" s="9">
        <v>0</v>
      </c>
      <c r="Q209" s="9">
        <v>666552.60000000009</v>
      </c>
      <c r="R209" s="32">
        <f t="shared" si="50"/>
        <v>7390941.9400000013</v>
      </c>
      <c r="S209" s="14">
        <f t="shared" si="51"/>
        <v>7103363.5800000019</v>
      </c>
      <c r="T209" s="8">
        <v>2252711.6800000002</v>
      </c>
      <c r="U209" s="7">
        <v>158281.79999999996</v>
      </c>
      <c r="V209" s="9">
        <v>503100</v>
      </c>
      <c r="W209" s="9">
        <v>2377021.79</v>
      </c>
      <c r="X209" s="9">
        <v>0</v>
      </c>
      <c r="Y209" s="9">
        <v>296326.68</v>
      </c>
      <c r="Z209" s="31">
        <f t="shared" si="52"/>
        <v>5291115.2699999996</v>
      </c>
      <c r="AA209" s="15">
        <f t="shared" si="53"/>
        <v>4926060.1500000004</v>
      </c>
      <c r="AB209" s="13">
        <v>2502845.87</v>
      </c>
      <c r="AC209" s="13">
        <v>158380.02999999997</v>
      </c>
      <c r="AD209" s="13">
        <v>498597.45</v>
      </c>
      <c r="AE209" s="13">
        <v>2542434.38</v>
      </c>
      <c r="AF209" s="13">
        <v>0</v>
      </c>
      <c r="AG209" s="13">
        <v>488158.19</v>
      </c>
      <c r="AH209" s="31">
        <f t="shared" si="54"/>
        <v>5702257.7300000004</v>
      </c>
      <c r="AI209" s="15">
        <f t="shared" si="55"/>
        <v>5533438.4400000004</v>
      </c>
      <c r="AJ209" s="9">
        <f t="shared" si="45"/>
        <v>1217861.9400000004</v>
      </c>
      <c r="AK209" s="13">
        <f t="shared" si="46"/>
        <v>1508987.3000000007</v>
      </c>
      <c r="AL209" s="13">
        <f t="shared" si="47"/>
        <v>1221408.9400000013</v>
      </c>
      <c r="AM209" s="9">
        <f t="shared" si="56"/>
        <v>-2099826.6700000018</v>
      </c>
      <c r="AN209" s="9">
        <f t="shared" si="57"/>
        <v>-2177303.4300000016</v>
      </c>
      <c r="AO209" s="9">
        <f t="shared" si="58"/>
        <v>411142.46000000089</v>
      </c>
      <c r="AP209" s="9">
        <f t="shared" si="59"/>
        <v>607378.29</v>
      </c>
    </row>
    <row r="210" spans="1:42" x14ac:dyDescent="0.25">
      <c r="A210" s="3">
        <v>311890</v>
      </c>
      <c r="B210" s="3" t="s">
        <v>225</v>
      </c>
      <c r="C210" s="28" t="s">
        <v>6</v>
      </c>
      <c r="D210" s="5">
        <v>252392</v>
      </c>
      <c r="E210" s="9">
        <v>203530.09999999995</v>
      </c>
      <c r="F210" s="9">
        <v>748464.1</v>
      </c>
      <c r="G210" s="31">
        <f t="shared" si="48"/>
        <v>1204386.2</v>
      </c>
      <c r="H210" s="5">
        <v>252392</v>
      </c>
      <c r="I210" s="9">
        <v>127012.78999999998</v>
      </c>
      <c r="J210" s="9">
        <v>720082.79</v>
      </c>
      <c r="K210" s="31">
        <f t="shared" si="49"/>
        <v>1099487.58</v>
      </c>
      <c r="L210" s="7">
        <v>655117.27</v>
      </c>
      <c r="M210" s="7">
        <v>52895.519999999997</v>
      </c>
      <c r="N210" s="7">
        <v>105844.71999999999</v>
      </c>
      <c r="O210" s="9">
        <v>474765</v>
      </c>
      <c r="P210" s="9">
        <v>0</v>
      </c>
      <c r="Q210" s="9">
        <v>69428.079999999987</v>
      </c>
      <c r="R210" s="32">
        <f t="shared" si="50"/>
        <v>1288622.51</v>
      </c>
      <c r="S210" s="14">
        <f t="shared" si="51"/>
        <v>1199310.3500000001</v>
      </c>
      <c r="T210" s="8">
        <v>635308.76000000013</v>
      </c>
      <c r="U210" s="7">
        <v>52895.399999999987</v>
      </c>
      <c r="V210" s="9">
        <v>116100</v>
      </c>
      <c r="W210" s="9">
        <v>409582.4</v>
      </c>
      <c r="X210" s="9">
        <v>0</v>
      </c>
      <c r="Y210" s="9">
        <v>30263.399999999994</v>
      </c>
      <c r="Z210" s="31">
        <f t="shared" si="52"/>
        <v>1213886.56</v>
      </c>
      <c r="AA210" s="15">
        <f t="shared" si="53"/>
        <v>1075154.56</v>
      </c>
      <c r="AB210" s="13">
        <v>622989.96000000008</v>
      </c>
      <c r="AC210" s="13">
        <v>52966.350000000006</v>
      </c>
      <c r="AD210" s="13">
        <v>93518.550000000017</v>
      </c>
      <c r="AE210" s="13">
        <v>496760.5</v>
      </c>
      <c r="AF210" s="13">
        <v>0</v>
      </c>
      <c r="AG210" s="13">
        <v>86862.150000000023</v>
      </c>
      <c r="AH210" s="31">
        <f t="shared" si="54"/>
        <v>1266235.3600000001</v>
      </c>
      <c r="AI210" s="15">
        <f t="shared" si="55"/>
        <v>1206612.6099999999</v>
      </c>
      <c r="AJ210" s="9">
        <f t="shared" si="45"/>
        <v>-104898.61999999988</v>
      </c>
      <c r="AK210" s="13">
        <f t="shared" si="46"/>
        <v>189134.92999999993</v>
      </c>
      <c r="AL210" s="13">
        <f t="shared" si="47"/>
        <v>99822.770000000019</v>
      </c>
      <c r="AM210" s="9">
        <f t="shared" si="56"/>
        <v>-74735.949999999953</v>
      </c>
      <c r="AN210" s="9">
        <f t="shared" si="57"/>
        <v>-124155.79000000004</v>
      </c>
      <c r="AO210" s="9">
        <f t="shared" si="58"/>
        <v>52348.800000000047</v>
      </c>
      <c r="AP210" s="9">
        <f t="shared" si="59"/>
        <v>131458.04999999981</v>
      </c>
    </row>
    <row r="211" spans="1:42" x14ac:dyDescent="0.25">
      <c r="A211" s="3">
        <v>311900</v>
      </c>
      <c r="B211" s="3" t="s">
        <v>226</v>
      </c>
      <c r="C211" s="28" t="s">
        <v>23</v>
      </c>
      <c r="D211" s="5">
        <v>100240</v>
      </c>
      <c r="E211" s="9">
        <v>0</v>
      </c>
      <c r="F211" s="9">
        <v>367068</v>
      </c>
      <c r="G211" s="31">
        <f t="shared" si="48"/>
        <v>467308</v>
      </c>
      <c r="H211" s="5">
        <v>100240</v>
      </c>
      <c r="I211" s="9">
        <v>0</v>
      </c>
      <c r="J211" s="9">
        <v>370890</v>
      </c>
      <c r="K211" s="31">
        <f t="shared" si="49"/>
        <v>471130</v>
      </c>
      <c r="L211" s="7">
        <v>291032.76</v>
      </c>
      <c r="M211" s="7">
        <v>21051.119999999995</v>
      </c>
      <c r="N211" s="7">
        <v>29271.18</v>
      </c>
      <c r="O211" s="9">
        <v>344806</v>
      </c>
      <c r="P211" s="9">
        <v>0</v>
      </c>
      <c r="Q211" s="9">
        <v>7972.24</v>
      </c>
      <c r="R211" s="32">
        <f t="shared" si="50"/>
        <v>686161.06</v>
      </c>
      <c r="S211" s="14">
        <f t="shared" si="51"/>
        <v>643811</v>
      </c>
      <c r="T211" s="8">
        <v>324050.15999999997</v>
      </c>
      <c r="U211" s="7">
        <v>21051</v>
      </c>
      <c r="V211" s="9">
        <v>77400</v>
      </c>
      <c r="W211" s="9">
        <v>234968.4</v>
      </c>
      <c r="X211" s="9">
        <v>0</v>
      </c>
      <c r="Y211" s="9">
        <v>40918.799999999996</v>
      </c>
      <c r="Z211" s="31">
        <f t="shared" si="52"/>
        <v>657469.55999999994</v>
      </c>
      <c r="AA211" s="15">
        <f t="shared" si="53"/>
        <v>599937.36</v>
      </c>
      <c r="AB211" s="13">
        <v>374821.31</v>
      </c>
      <c r="AC211" s="13">
        <v>21094.78</v>
      </c>
      <c r="AD211" s="13">
        <v>52634.599999999991</v>
      </c>
      <c r="AE211" s="13">
        <v>299224.5</v>
      </c>
      <c r="AF211" s="13">
        <v>0</v>
      </c>
      <c r="AG211" s="13">
        <v>49267.69999999999</v>
      </c>
      <c r="AH211" s="31">
        <f t="shared" si="54"/>
        <v>747775.19</v>
      </c>
      <c r="AI211" s="15">
        <f t="shared" si="55"/>
        <v>723313.51</v>
      </c>
      <c r="AJ211" s="9">
        <f t="shared" si="45"/>
        <v>3822</v>
      </c>
      <c r="AK211" s="13">
        <f t="shared" si="46"/>
        <v>215031.06000000006</v>
      </c>
      <c r="AL211" s="13">
        <f t="shared" si="47"/>
        <v>172681</v>
      </c>
      <c r="AM211" s="9">
        <f t="shared" si="56"/>
        <v>-28691.500000000116</v>
      </c>
      <c r="AN211" s="9">
        <f t="shared" si="57"/>
        <v>-43873.640000000014</v>
      </c>
      <c r="AO211" s="9">
        <f t="shared" si="58"/>
        <v>90305.63</v>
      </c>
      <c r="AP211" s="9">
        <f t="shared" si="59"/>
        <v>123376.15000000002</v>
      </c>
    </row>
    <row r="212" spans="1:42" x14ac:dyDescent="0.25">
      <c r="A212" s="3">
        <v>311910</v>
      </c>
      <c r="B212" s="3" t="s">
        <v>227</v>
      </c>
      <c r="C212" s="28" t="s">
        <v>6</v>
      </c>
      <c r="D212" s="5">
        <v>683396</v>
      </c>
      <c r="E212" s="9">
        <v>371694.50000000012</v>
      </c>
      <c r="F212" s="9">
        <v>2424040.5</v>
      </c>
      <c r="G212" s="31">
        <f t="shared" si="48"/>
        <v>3479131</v>
      </c>
      <c r="H212" s="5">
        <v>683396</v>
      </c>
      <c r="I212" s="9">
        <v>175457.75999999998</v>
      </c>
      <c r="J212" s="9">
        <v>1815587.76</v>
      </c>
      <c r="K212" s="31">
        <f t="shared" si="49"/>
        <v>2674441.52</v>
      </c>
      <c r="L212" s="7">
        <v>1239163.1099999999</v>
      </c>
      <c r="M212" s="7">
        <v>141199.43999999997</v>
      </c>
      <c r="N212" s="7">
        <v>194962.16000000003</v>
      </c>
      <c r="O212" s="9">
        <v>1010308</v>
      </c>
      <c r="P212" s="9">
        <v>0</v>
      </c>
      <c r="Q212" s="9">
        <v>119110.16000000002</v>
      </c>
      <c r="R212" s="32">
        <f t="shared" si="50"/>
        <v>2585632.71</v>
      </c>
      <c r="S212" s="14">
        <f t="shared" si="51"/>
        <v>2368581.27</v>
      </c>
      <c r="T212" s="8">
        <v>985521.26</v>
      </c>
      <c r="U212" s="7">
        <v>141199.43999999997</v>
      </c>
      <c r="V212" s="9">
        <v>270900</v>
      </c>
      <c r="W212" s="9">
        <v>737854.4</v>
      </c>
      <c r="X212" s="9">
        <v>0</v>
      </c>
      <c r="Y212" s="9">
        <v>121182.88</v>
      </c>
      <c r="Z212" s="31">
        <f t="shared" si="52"/>
        <v>2135475.1</v>
      </c>
      <c r="AA212" s="15">
        <f t="shared" si="53"/>
        <v>1844558.54</v>
      </c>
      <c r="AB212" s="13">
        <v>1432698.69</v>
      </c>
      <c r="AC212" s="13">
        <v>140523.16</v>
      </c>
      <c r="AD212" s="13">
        <v>241043.62999999998</v>
      </c>
      <c r="AE212" s="13">
        <v>1271912.5</v>
      </c>
      <c r="AF212" s="13">
        <v>0</v>
      </c>
      <c r="AG212" s="13">
        <v>230230.30999999997</v>
      </c>
      <c r="AH212" s="31">
        <f t="shared" si="54"/>
        <v>3086177.9799999995</v>
      </c>
      <c r="AI212" s="15">
        <f t="shared" si="55"/>
        <v>2934841.5</v>
      </c>
      <c r="AJ212" s="9">
        <f t="shared" si="45"/>
        <v>-804689.48</v>
      </c>
      <c r="AK212" s="13">
        <f t="shared" si="46"/>
        <v>-88808.810000000056</v>
      </c>
      <c r="AL212" s="13">
        <f t="shared" si="47"/>
        <v>-305860.25</v>
      </c>
      <c r="AM212" s="9">
        <f t="shared" si="56"/>
        <v>-450157.60999999987</v>
      </c>
      <c r="AN212" s="9">
        <f t="shared" si="57"/>
        <v>-524022.73</v>
      </c>
      <c r="AO212" s="9">
        <f t="shared" si="58"/>
        <v>950702.87999999942</v>
      </c>
      <c r="AP212" s="9">
        <f t="shared" si="59"/>
        <v>1090282.96</v>
      </c>
    </row>
    <row r="213" spans="1:42" x14ac:dyDescent="0.25">
      <c r="A213" s="3">
        <v>311920</v>
      </c>
      <c r="B213" s="3" t="s">
        <v>228</v>
      </c>
      <c r="C213" s="28" t="s">
        <v>13</v>
      </c>
      <c r="D213" s="5">
        <v>290220</v>
      </c>
      <c r="E213" s="9">
        <v>631307.19999999995</v>
      </c>
      <c r="F213" s="9">
        <v>1856336.2</v>
      </c>
      <c r="G213" s="31">
        <f t="shared" si="48"/>
        <v>2777863.4</v>
      </c>
      <c r="H213" s="5">
        <v>290220</v>
      </c>
      <c r="I213" s="9">
        <v>593958.40000000002</v>
      </c>
      <c r="J213" s="9">
        <v>2011648.4</v>
      </c>
      <c r="K213" s="31">
        <f t="shared" si="49"/>
        <v>2895826.8</v>
      </c>
      <c r="L213" s="7">
        <v>0</v>
      </c>
      <c r="M213" s="7">
        <v>1745355.4800000002</v>
      </c>
      <c r="N213" s="7">
        <v>0</v>
      </c>
      <c r="O213" s="9">
        <v>1177602</v>
      </c>
      <c r="P213" s="9">
        <v>1745355.4800000002</v>
      </c>
      <c r="Q213" s="9">
        <v>0</v>
      </c>
      <c r="R213" s="32">
        <f t="shared" si="50"/>
        <v>4668312.9600000009</v>
      </c>
      <c r="S213" s="14">
        <f t="shared" si="51"/>
        <v>1177602</v>
      </c>
      <c r="T213" s="8">
        <v>876875.71999999974</v>
      </c>
      <c r="U213" s="7">
        <v>59446.44000000001</v>
      </c>
      <c r="V213" s="9">
        <v>193500</v>
      </c>
      <c r="W213" s="9">
        <v>651712.4</v>
      </c>
      <c r="X213" s="9">
        <v>497073.28000000009</v>
      </c>
      <c r="Y213" s="9">
        <v>118825.3</v>
      </c>
      <c r="Z213" s="31">
        <f t="shared" si="52"/>
        <v>2278607.84</v>
      </c>
      <c r="AA213" s="15">
        <f t="shared" si="53"/>
        <v>1647413.4199999997</v>
      </c>
      <c r="AB213" s="13">
        <v>980084.37999999989</v>
      </c>
      <c r="AC213" s="13">
        <v>58933.730000000018</v>
      </c>
      <c r="AD213" s="13">
        <v>182501.15000000002</v>
      </c>
      <c r="AE213" s="13">
        <v>724227.3</v>
      </c>
      <c r="AF213" s="13">
        <v>135338.96000000002</v>
      </c>
      <c r="AG213" s="13">
        <v>178179.65000000002</v>
      </c>
      <c r="AH213" s="31">
        <f t="shared" si="54"/>
        <v>2081085.5199999998</v>
      </c>
      <c r="AI213" s="15">
        <f t="shared" si="55"/>
        <v>1882491.33</v>
      </c>
      <c r="AJ213" s="9">
        <f t="shared" si="45"/>
        <v>117963.39999999991</v>
      </c>
      <c r="AK213" s="13">
        <f t="shared" si="46"/>
        <v>1772486.1600000011</v>
      </c>
      <c r="AL213" s="13">
        <f t="shared" si="47"/>
        <v>-1718224.7999999998</v>
      </c>
      <c r="AM213" s="9">
        <f t="shared" si="56"/>
        <v>-2389705.120000001</v>
      </c>
      <c r="AN213" s="9">
        <f t="shared" si="57"/>
        <v>469811.41999999969</v>
      </c>
      <c r="AO213" s="9">
        <f t="shared" si="58"/>
        <v>-197522.32000000007</v>
      </c>
      <c r="AP213" s="9">
        <f t="shared" si="59"/>
        <v>235077.91000000038</v>
      </c>
    </row>
    <row r="214" spans="1:42" x14ac:dyDescent="0.25">
      <c r="A214" s="3">
        <v>311930</v>
      </c>
      <c r="B214" s="3" t="s">
        <v>229</v>
      </c>
      <c r="C214" s="28" t="s">
        <v>4</v>
      </c>
      <c r="D214" s="5">
        <v>797524</v>
      </c>
      <c r="E214" s="9">
        <v>486442.2</v>
      </c>
      <c r="F214" s="9">
        <v>2103362.2000000002</v>
      </c>
      <c r="G214" s="31">
        <f t="shared" si="48"/>
        <v>3387328.4000000004</v>
      </c>
      <c r="H214" s="5">
        <v>797524</v>
      </c>
      <c r="I214" s="9">
        <v>200203.60000000003</v>
      </c>
      <c r="J214" s="9">
        <v>1822883.6</v>
      </c>
      <c r="K214" s="31">
        <f t="shared" si="49"/>
        <v>2820611.2</v>
      </c>
      <c r="L214" s="7">
        <v>1588682.2799999996</v>
      </c>
      <c r="M214" s="7">
        <v>166445.28</v>
      </c>
      <c r="N214" s="7">
        <v>225509.84</v>
      </c>
      <c r="O214" s="9">
        <v>1556032</v>
      </c>
      <c r="P214" s="9">
        <v>0</v>
      </c>
      <c r="Q214" s="9">
        <v>152637.88</v>
      </c>
      <c r="R214" s="32">
        <f t="shared" si="50"/>
        <v>3536669.3999999994</v>
      </c>
      <c r="S214" s="14">
        <f t="shared" si="51"/>
        <v>3297352.1599999992</v>
      </c>
      <c r="T214" s="8">
        <v>1585855.84</v>
      </c>
      <c r="U214" s="7">
        <v>166445.28</v>
      </c>
      <c r="V214" s="9">
        <v>270900</v>
      </c>
      <c r="W214" s="9">
        <v>1165513.8999999999</v>
      </c>
      <c r="X214" s="9">
        <v>0</v>
      </c>
      <c r="Y214" s="9">
        <v>87591.280000000013</v>
      </c>
      <c r="Z214" s="31">
        <f t="shared" si="52"/>
        <v>3188715.02</v>
      </c>
      <c r="AA214" s="15">
        <f t="shared" si="53"/>
        <v>2838961.02</v>
      </c>
      <c r="AB214" s="13">
        <v>2096716.3599999999</v>
      </c>
      <c r="AC214" s="13">
        <v>166358.04999999999</v>
      </c>
      <c r="AD214" s="13">
        <v>250960.81000000008</v>
      </c>
      <c r="AE214" s="13">
        <v>1314967.33</v>
      </c>
      <c r="AF214" s="13">
        <v>0</v>
      </c>
      <c r="AG214" s="13">
        <v>241682.52000000008</v>
      </c>
      <c r="AH214" s="31">
        <f t="shared" si="54"/>
        <v>3829002.55</v>
      </c>
      <c r="AI214" s="15">
        <f t="shared" si="55"/>
        <v>3653366.21</v>
      </c>
      <c r="AJ214" s="9">
        <f t="shared" si="45"/>
        <v>-566717.20000000019</v>
      </c>
      <c r="AK214" s="13">
        <f t="shared" si="46"/>
        <v>716058.19999999925</v>
      </c>
      <c r="AL214" s="13">
        <f t="shared" si="47"/>
        <v>476740.95999999903</v>
      </c>
      <c r="AM214" s="9">
        <f t="shared" si="56"/>
        <v>-347954.37999999942</v>
      </c>
      <c r="AN214" s="9">
        <f t="shared" si="57"/>
        <v>-458391.1399999992</v>
      </c>
      <c r="AO214" s="9">
        <f t="shared" si="58"/>
        <v>640287.5299999998</v>
      </c>
      <c r="AP214" s="9">
        <f t="shared" si="59"/>
        <v>814405.19</v>
      </c>
    </row>
    <row r="215" spans="1:42" x14ac:dyDescent="0.25">
      <c r="A215" s="3">
        <v>311940</v>
      </c>
      <c r="B215" s="3" t="s">
        <v>230</v>
      </c>
      <c r="C215" s="28" t="s">
        <v>11</v>
      </c>
      <c r="D215" s="5">
        <v>2636568</v>
      </c>
      <c r="E215" s="9">
        <v>537060.6</v>
      </c>
      <c r="F215" s="9">
        <v>3231170.6</v>
      </c>
      <c r="G215" s="31">
        <f t="shared" si="48"/>
        <v>6404799.2000000002</v>
      </c>
      <c r="H215" s="5">
        <v>2636568</v>
      </c>
      <c r="I215" s="9">
        <v>451378.55999999994</v>
      </c>
      <c r="J215" s="9">
        <v>4016003.38</v>
      </c>
      <c r="K215" s="31">
        <f t="shared" si="49"/>
        <v>7103949.9399999995</v>
      </c>
      <c r="L215" s="7">
        <v>5432071.2399999993</v>
      </c>
      <c r="M215" s="7">
        <v>653637.24000000011</v>
      </c>
      <c r="N215" s="7">
        <v>640312.56000000006</v>
      </c>
      <c r="O215" s="9">
        <v>3117516.6199999996</v>
      </c>
      <c r="P215" s="9">
        <v>0</v>
      </c>
      <c r="Q215" s="9">
        <v>387750.36</v>
      </c>
      <c r="R215" s="32">
        <f t="shared" si="50"/>
        <v>9843537.6599999983</v>
      </c>
      <c r="S215" s="14">
        <f t="shared" si="51"/>
        <v>8937338.2199999988</v>
      </c>
      <c r="T215" s="8">
        <v>5532129.8700000001</v>
      </c>
      <c r="U215" s="7">
        <v>653637.24000000011</v>
      </c>
      <c r="V215" s="9">
        <v>977202</v>
      </c>
      <c r="W215" s="9">
        <v>3111987.31</v>
      </c>
      <c r="X215" s="9">
        <v>0</v>
      </c>
      <c r="Y215" s="9">
        <v>352445.88</v>
      </c>
      <c r="Z215" s="31">
        <f t="shared" si="52"/>
        <v>10274956.42</v>
      </c>
      <c r="AA215" s="15">
        <f t="shared" si="53"/>
        <v>8996563.0600000005</v>
      </c>
      <c r="AB215" s="13">
        <v>5722099.540000001</v>
      </c>
      <c r="AC215" s="13">
        <v>658295.07999999996</v>
      </c>
      <c r="AD215" s="13">
        <v>992045.29000000015</v>
      </c>
      <c r="AE215" s="13">
        <v>3887787.08</v>
      </c>
      <c r="AF215" s="13">
        <v>0</v>
      </c>
      <c r="AG215" s="13">
        <v>954040.28000000014</v>
      </c>
      <c r="AH215" s="31">
        <f t="shared" si="54"/>
        <v>11260226.990000002</v>
      </c>
      <c r="AI215" s="15">
        <f t="shared" si="55"/>
        <v>10563926.9</v>
      </c>
      <c r="AJ215" s="9">
        <f t="shared" si="45"/>
        <v>699150.73999999929</v>
      </c>
      <c r="AK215" s="13">
        <f t="shared" si="46"/>
        <v>2739587.7199999988</v>
      </c>
      <c r="AL215" s="13">
        <f t="shared" si="47"/>
        <v>1833388.2799999993</v>
      </c>
      <c r="AM215" s="9">
        <f t="shared" si="56"/>
        <v>431418.76000000164</v>
      </c>
      <c r="AN215" s="9">
        <f t="shared" si="57"/>
        <v>59224.840000001714</v>
      </c>
      <c r="AO215" s="9">
        <f t="shared" si="58"/>
        <v>985270.57000000216</v>
      </c>
      <c r="AP215" s="9">
        <f t="shared" si="59"/>
        <v>1567363.8399999999</v>
      </c>
    </row>
    <row r="216" spans="1:42" x14ac:dyDescent="0.25">
      <c r="A216" s="3">
        <v>311950</v>
      </c>
      <c r="B216" s="3" t="s">
        <v>231</v>
      </c>
      <c r="C216" s="28" t="s">
        <v>41</v>
      </c>
      <c r="D216" s="5">
        <v>263340</v>
      </c>
      <c r="E216" s="9">
        <v>174784.10000000003</v>
      </c>
      <c r="F216" s="9">
        <v>1203552.1000000001</v>
      </c>
      <c r="G216" s="31">
        <f t="shared" si="48"/>
        <v>1641676.2000000002</v>
      </c>
      <c r="H216" s="5">
        <v>263340</v>
      </c>
      <c r="I216" s="9">
        <v>272266.14999999997</v>
      </c>
      <c r="J216" s="9">
        <v>1233891.1499999999</v>
      </c>
      <c r="K216" s="31">
        <f t="shared" si="49"/>
        <v>1769497.2999999998</v>
      </c>
      <c r="L216" s="7">
        <v>872656.85999999987</v>
      </c>
      <c r="M216" s="7">
        <v>54870.960000000014</v>
      </c>
      <c r="N216" s="7">
        <v>266907.16000000003</v>
      </c>
      <c r="O216" s="9">
        <v>837772</v>
      </c>
      <c r="P216" s="9">
        <v>0</v>
      </c>
      <c r="Q216" s="9">
        <v>223896.48</v>
      </c>
      <c r="R216" s="32">
        <f t="shared" si="50"/>
        <v>2032206.98</v>
      </c>
      <c r="S216" s="14">
        <f t="shared" si="51"/>
        <v>1934325.3399999999</v>
      </c>
      <c r="T216" s="8">
        <v>780038.64999999991</v>
      </c>
      <c r="U216" s="7">
        <v>54870.84</v>
      </c>
      <c r="V216" s="9">
        <v>154800</v>
      </c>
      <c r="W216" s="9">
        <v>602975.9</v>
      </c>
      <c r="X216" s="9">
        <v>0</v>
      </c>
      <c r="Y216" s="9">
        <v>65841.759999999995</v>
      </c>
      <c r="Z216" s="31">
        <f t="shared" si="52"/>
        <v>1592685.39</v>
      </c>
      <c r="AA216" s="15">
        <f t="shared" si="53"/>
        <v>1448856.3099999998</v>
      </c>
      <c r="AB216" s="13">
        <v>960446.05</v>
      </c>
      <c r="AC216" s="13">
        <v>54799.999999999993</v>
      </c>
      <c r="AD216" s="13">
        <v>140736.48000000001</v>
      </c>
      <c r="AE216" s="13">
        <v>660241.51</v>
      </c>
      <c r="AF216" s="13">
        <v>0</v>
      </c>
      <c r="AG216" s="13">
        <v>133615.72</v>
      </c>
      <c r="AH216" s="31">
        <f t="shared" si="54"/>
        <v>1816224.04</v>
      </c>
      <c r="AI216" s="15">
        <f t="shared" si="55"/>
        <v>1754303.28</v>
      </c>
      <c r="AJ216" s="9">
        <f t="shared" si="45"/>
        <v>127821.09999999963</v>
      </c>
      <c r="AK216" s="13">
        <f t="shared" si="46"/>
        <v>262709.68000000017</v>
      </c>
      <c r="AL216" s="13">
        <f t="shared" si="47"/>
        <v>164828.04000000004</v>
      </c>
      <c r="AM216" s="9">
        <f t="shared" si="56"/>
        <v>-439521.59000000008</v>
      </c>
      <c r="AN216" s="9">
        <f t="shared" si="57"/>
        <v>-485469.03</v>
      </c>
      <c r="AO216" s="9">
        <f t="shared" si="58"/>
        <v>223538.65000000014</v>
      </c>
      <c r="AP216" s="9">
        <f t="shared" si="59"/>
        <v>305446.9700000002</v>
      </c>
    </row>
    <row r="217" spans="1:42" x14ac:dyDescent="0.25">
      <c r="A217" s="3">
        <v>311960</v>
      </c>
      <c r="B217" s="3" t="s">
        <v>232</v>
      </c>
      <c r="C217" s="28" t="s">
        <v>27</v>
      </c>
      <c r="D217" s="5">
        <v>87276</v>
      </c>
      <c r="E217" s="9">
        <v>22190</v>
      </c>
      <c r="F217" s="9">
        <v>247870</v>
      </c>
      <c r="G217" s="31">
        <f t="shared" si="48"/>
        <v>357336</v>
      </c>
      <c r="H217" s="5">
        <v>87276</v>
      </c>
      <c r="I217" s="9">
        <v>10702.4</v>
      </c>
      <c r="J217" s="9">
        <v>309022.40000000002</v>
      </c>
      <c r="K217" s="31">
        <f t="shared" si="49"/>
        <v>407000.80000000005</v>
      </c>
      <c r="L217" s="7">
        <v>0</v>
      </c>
      <c r="M217" s="7">
        <v>279852</v>
      </c>
      <c r="N217" s="7">
        <v>0</v>
      </c>
      <c r="O217" s="9">
        <v>271279</v>
      </c>
      <c r="P217" s="9">
        <v>279852</v>
      </c>
      <c r="Q217" s="9">
        <v>0</v>
      </c>
      <c r="R217" s="32">
        <f t="shared" si="50"/>
        <v>830983</v>
      </c>
      <c r="S217" s="14">
        <f t="shared" si="51"/>
        <v>271279</v>
      </c>
      <c r="T217" s="8">
        <v>217385.08</v>
      </c>
      <c r="U217" s="7">
        <v>18361.679999999997</v>
      </c>
      <c r="V217" s="9">
        <v>38700</v>
      </c>
      <c r="W217" s="9">
        <v>133800</v>
      </c>
      <c r="X217" s="9">
        <v>0</v>
      </c>
      <c r="Y217" s="9">
        <v>4708.5</v>
      </c>
      <c r="Z217" s="31">
        <f t="shared" si="52"/>
        <v>408246.76</v>
      </c>
      <c r="AA217" s="15">
        <f t="shared" si="53"/>
        <v>355893.57999999996</v>
      </c>
      <c r="AB217" s="13">
        <v>209341.81999999995</v>
      </c>
      <c r="AC217" s="13">
        <v>18410.740000000002</v>
      </c>
      <c r="AD217" s="13">
        <v>21528.82</v>
      </c>
      <c r="AE217" s="13">
        <v>240146.5</v>
      </c>
      <c r="AF217" s="13">
        <v>0</v>
      </c>
      <c r="AG217" s="13">
        <v>18955.270000000004</v>
      </c>
      <c r="AH217" s="31">
        <f t="shared" si="54"/>
        <v>489427.87999999995</v>
      </c>
      <c r="AI217" s="15">
        <f t="shared" si="55"/>
        <v>468443.58999999997</v>
      </c>
      <c r="AJ217" s="9">
        <f t="shared" si="45"/>
        <v>49664.800000000047</v>
      </c>
      <c r="AK217" s="13">
        <f t="shared" si="46"/>
        <v>423982.19999999995</v>
      </c>
      <c r="AL217" s="13">
        <f t="shared" si="47"/>
        <v>-135721.80000000005</v>
      </c>
      <c r="AM217" s="9">
        <f t="shared" si="56"/>
        <v>-422736.24</v>
      </c>
      <c r="AN217" s="9">
        <f t="shared" si="57"/>
        <v>84614.579999999958</v>
      </c>
      <c r="AO217" s="9">
        <f t="shared" si="58"/>
        <v>81181.119999999937</v>
      </c>
      <c r="AP217" s="9">
        <f t="shared" si="59"/>
        <v>112550.01000000001</v>
      </c>
    </row>
    <row r="218" spans="1:42" x14ac:dyDescent="0.25">
      <c r="A218" s="3">
        <v>311970</v>
      </c>
      <c r="B218" s="3" t="s">
        <v>233</v>
      </c>
      <c r="C218" s="28" t="s">
        <v>30</v>
      </c>
      <c r="D218" s="5">
        <v>96908</v>
      </c>
      <c r="E218" s="9">
        <v>22780.049999999996</v>
      </c>
      <c r="F218" s="9">
        <v>285692.05</v>
      </c>
      <c r="G218" s="31">
        <f t="shared" si="48"/>
        <v>405380.1</v>
      </c>
      <c r="H218" s="5">
        <v>96908</v>
      </c>
      <c r="I218" s="9">
        <v>21404.76</v>
      </c>
      <c r="J218" s="9">
        <v>202969.76</v>
      </c>
      <c r="K218" s="31">
        <f t="shared" si="49"/>
        <v>321282.52</v>
      </c>
      <c r="L218" s="7">
        <v>217619.64</v>
      </c>
      <c r="M218" s="7">
        <v>20432.28</v>
      </c>
      <c r="N218" s="7">
        <v>26960.720000000001</v>
      </c>
      <c r="O218" s="9">
        <v>188152</v>
      </c>
      <c r="P218" s="9">
        <v>0</v>
      </c>
      <c r="Q218" s="9">
        <v>16047.32</v>
      </c>
      <c r="R218" s="32">
        <f t="shared" si="50"/>
        <v>453164.64</v>
      </c>
      <c r="S218" s="14">
        <f t="shared" si="51"/>
        <v>421818.96</v>
      </c>
      <c r="T218" s="8">
        <v>221089</v>
      </c>
      <c r="U218" s="7">
        <v>20432.28</v>
      </c>
      <c r="V218" s="9">
        <v>38700</v>
      </c>
      <c r="W218" s="9">
        <v>169076</v>
      </c>
      <c r="X218" s="9">
        <v>0</v>
      </c>
      <c r="Y218" s="9">
        <v>7688.44</v>
      </c>
      <c r="Z218" s="31">
        <f t="shared" si="52"/>
        <v>449297.28</v>
      </c>
      <c r="AA218" s="15">
        <f t="shared" si="53"/>
        <v>397853.44</v>
      </c>
      <c r="AB218" s="13">
        <v>222679.75</v>
      </c>
      <c r="AC218" s="13">
        <v>20508.620000000006</v>
      </c>
      <c r="AD218" s="13">
        <v>29954.460000000003</v>
      </c>
      <c r="AE218" s="13">
        <v>243950.5</v>
      </c>
      <c r="AF218" s="13">
        <v>0</v>
      </c>
      <c r="AG218" s="13">
        <v>27384.14</v>
      </c>
      <c r="AH218" s="31">
        <f t="shared" si="54"/>
        <v>517093.33</v>
      </c>
      <c r="AI218" s="15">
        <f t="shared" si="55"/>
        <v>494014.39</v>
      </c>
      <c r="AJ218" s="9">
        <f t="shared" si="45"/>
        <v>-84097.579999999958</v>
      </c>
      <c r="AK218" s="13">
        <f t="shared" si="46"/>
        <v>131882.12</v>
      </c>
      <c r="AL218" s="13">
        <f t="shared" si="47"/>
        <v>100536.44</v>
      </c>
      <c r="AM218" s="9">
        <f t="shared" si="56"/>
        <v>-3867.359999999986</v>
      </c>
      <c r="AN218" s="9">
        <f t="shared" si="57"/>
        <v>-23965.520000000019</v>
      </c>
      <c r="AO218" s="9">
        <f t="shared" si="58"/>
        <v>67796.049999999988</v>
      </c>
      <c r="AP218" s="9">
        <f t="shared" si="59"/>
        <v>96160.950000000012</v>
      </c>
    </row>
    <row r="219" spans="1:42" x14ac:dyDescent="0.25">
      <c r="A219" s="3">
        <v>311980</v>
      </c>
      <c r="B219" s="3" t="s">
        <v>234</v>
      </c>
      <c r="C219" s="28" t="s">
        <v>17</v>
      </c>
      <c r="D219" s="5">
        <v>94472</v>
      </c>
      <c r="E219" s="9">
        <v>63859.150000000009</v>
      </c>
      <c r="F219" s="9">
        <v>418145.15</v>
      </c>
      <c r="G219" s="31">
        <f t="shared" si="48"/>
        <v>576476.30000000005</v>
      </c>
      <c r="H219" s="5">
        <v>94472</v>
      </c>
      <c r="I219" s="9">
        <v>53542.759999999995</v>
      </c>
      <c r="J219" s="9">
        <v>434092.76</v>
      </c>
      <c r="K219" s="31">
        <f t="shared" si="49"/>
        <v>582107.52</v>
      </c>
      <c r="L219" s="7">
        <v>260790.84000000003</v>
      </c>
      <c r="M219" s="7">
        <v>19129.2</v>
      </c>
      <c r="N219" s="7">
        <v>63458.48</v>
      </c>
      <c r="O219" s="9">
        <v>468806</v>
      </c>
      <c r="P219" s="9">
        <v>0</v>
      </c>
      <c r="Q219" s="9">
        <v>46378.880000000005</v>
      </c>
      <c r="R219" s="32">
        <f t="shared" si="50"/>
        <v>812184.52</v>
      </c>
      <c r="S219" s="14">
        <f t="shared" si="51"/>
        <v>775975.72000000009</v>
      </c>
      <c r="T219" s="8">
        <v>287017.60000000003</v>
      </c>
      <c r="U219" s="7">
        <v>19129.2</v>
      </c>
      <c r="V219" s="9">
        <v>77400</v>
      </c>
      <c r="W219" s="9">
        <v>322118.40000000002</v>
      </c>
      <c r="X219" s="9">
        <v>0</v>
      </c>
      <c r="Y219" s="9">
        <v>45356.399999999994</v>
      </c>
      <c r="Z219" s="31">
        <f t="shared" si="52"/>
        <v>705665.20000000007</v>
      </c>
      <c r="AA219" s="15">
        <f t="shared" si="53"/>
        <v>654492.4</v>
      </c>
      <c r="AB219" s="13">
        <v>343980.78000000009</v>
      </c>
      <c r="AC219" s="13">
        <v>18872.899999999998</v>
      </c>
      <c r="AD219" s="13">
        <v>72016.180000000008</v>
      </c>
      <c r="AE219" s="13">
        <v>354326.5</v>
      </c>
      <c r="AF219" s="13">
        <v>0</v>
      </c>
      <c r="AG219" s="13">
        <v>69449.100000000006</v>
      </c>
      <c r="AH219" s="31">
        <f t="shared" si="54"/>
        <v>789196.3600000001</v>
      </c>
      <c r="AI219" s="15">
        <f t="shared" si="55"/>
        <v>767756.38</v>
      </c>
      <c r="AJ219" s="9">
        <f t="shared" si="45"/>
        <v>5631.2199999999721</v>
      </c>
      <c r="AK219" s="13">
        <f t="shared" si="46"/>
        <v>230077</v>
      </c>
      <c r="AL219" s="13">
        <f t="shared" si="47"/>
        <v>193868.20000000007</v>
      </c>
      <c r="AM219" s="9">
        <f t="shared" si="56"/>
        <v>-106519.31999999995</v>
      </c>
      <c r="AN219" s="9">
        <f t="shared" si="57"/>
        <v>-121483.32000000007</v>
      </c>
      <c r="AO219" s="9">
        <f t="shared" si="58"/>
        <v>83531.160000000033</v>
      </c>
      <c r="AP219" s="9">
        <f t="shared" si="59"/>
        <v>113263.97999999998</v>
      </c>
    </row>
    <row r="220" spans="1:42" x14ac:dyDescent="0.25">
      <c r="A220" s="3">
        <v>311990</v>
      </c>
      <c r="B220" s="3" t="s">
        <v>235</v>
      </c>
      <c r="C220" s="28" t="s">
        <v>23</v>
      </c>
      <c r="D220" s="5">
        <v>106596</v>
      </c>
      <c r="E220" s="9">
        <v>22780.049999999996</v>
      </c>
      <c r="F220" s="9">
        <v>220926.05</v>
      </c>
      <c r="G220" s="31">
        <f t="shared" si="48"/>
        <v>350302.1</v>
      </c>
      <c r="H220" s="5">
        <v>106596</v>
      </c>
      <c r="I220" s="9">
        <v>21404.76</v>
      </c>
      <c r="J220" s="9">
        <v>253214.76</v>
      </c>
      <c r="K220" s="31">
        <f t="shared" si="49"/>
        <v>381215.52</v>
      </c>
      <c r="L220" s="7">
        <v>228410.76000000004</v>
      </c>
      <c r="M220" s="7">
        <v>22038.84</v>
      </c>
      <c r="N220" s="7">
        <v>41021.440000000002</v>
      </c>
      <c r="O220" s="9">
        <v>263052</v>
      </c>
      <c r="P220" s="9">
        <v>0</v>
      </c>
      <c r="Q220" s="9">
        <v>30366.039999999997</v>
      </c>
      <c r="R220" s="32">
        <f t="shared" si="50"/>
        <v>554523.04</v>
      </c>
      <c r="S220" s="14">
        <f t="shared" si="51"/>
        <v>521828.8</v>
      </c>
      <c r="T220" s="8">
        <v>220227.46000000002</v>
      </c>
      <c r="U220" s="7">
        <v>22038.720000000001</v>
      </c>
      <c r="V220" s="9">
        <v>38700</v>
      </c>
      <c r="W220" s="9">
        <v>181046.39999999999</v>
      </c>
      <c r="X220" s="9">
        <v>0</v>
      </c>
      <c r="Y220" s="9">
        <v>9159.0399999999991</v>
      </c>
      <c r="Z220" s="31">
        <f t="shared" si="52"/>
        <v>462012.58000000007</v>
      </c>
      <c r="AA220" s="15">
        <f t="shared" si="53"/>
        <v>410432.89999999997</v>
      </c>
      <c r="AB220" s="13">
        <v>246835.56</v>
      </c>
      <c r="AC220" s="13">
        <v>21935.210000000003</v>
      </c>
      <c r="AD220" s="13">
        <v>37516.119999999995</v>
      </c>
      <c r="AE220" s="13">
        <v>260006.5</v>
      </c>
      <c r="AF220" s="13">
        <v>0</v>
      </c>
      <c r="AG220" s="13">
        <v>35177.999999999993</v>
      </c>
      <c r="AH220" s="31">
        <f t="shared" si="54"/>
        <v>566293.39</v>
      </c>
      <c r="AI220" s="15">
        <f t="shared" si="55"/>
        <v>542020.05999999994</v>
      </c>
      <c r="AJ220" s="9">
        <f t="shared" si="45"/>
        <v>30913.420000000042</v>
      </c>
      <c r="AK220" s="13">
        <f t="shared" si="46"/>
        <v>173307.52000000002</v>
      </c>
      <c r="AL220" s="13">
        <f t="shared" si="47"/>
        <v>140613.27999999997</v>
      </c>
      <c r="AM220" s="9">
        <f t="shared" si="56"/>
        <v>-92510.459999999963</v>
      </c>
      <c r="AN220" s="9">
        <f t="shared" si="57"/>
        <v>-111395.90000000002</v>
      </c>
      <c r="AO220" s="9">
        <f t="shared" si="58"/>
        <v>104280.80999999994</v>
      </c>
      <c r="AP220" s="9">
        <f t="shared" si="59"/>
        <v>131587.15999999997</v>
      </c>
    </row>
    <row r="221" spans="1:42" x14ac:dyDescent="0.25">
      <c r="A221" s="3">
        <v>311995</v>
      </c>
      <c r="B221" s="3" t="s">
        <v>236</v>
      </c>
      <c r="C221" s="28" t="s">
        <v>17</v>
      </c>
      <c r="D221" s="5">
        <v>162552</v>
      </c>
      <c r="E221" s="9">
        <v>142259.14999999997</v>
      </c>
      <c r="F221" s="9">
        <v>550459.14999999991</v>
      </c>
      <c r="G221" s="31">
        <f t="shared" si="48"/>
        <v>855270.29999999981</v>
      </c>
      <c r="H221" s="5">
        <v>162552</v>
      </c>
      <c r="I221" s="9">
        <v>57578.44000000001</v>
      </c>
      <c r="J221" s="9">
        <v>540108.43999999994</v>
      </c>
      <c r="K221" s="31">
        <f t="shared" si="49"/>
        <v>760238.87999999989</v>
      </c>
      <c r="L221" s="7">
        <v>437336.28</v>
      </c>
      <c r="M221" s="7">
        <v>37705.19999999999</v>
      </c>
      <c r="N221" s="7">
        <v>75666.19</v>
      </c>
      <c r="O221" s="9">
        <v>605206</v>
      </c>
      <c r="P221" s="9">
        <v>0</v>
      </c>
      <c r="Q221" s="9">
        <v>55887.280000000006</v>
      </c>
      <c r="R221" s="32">
        <f t="shared" si="50"/>
        <v>1155913.67</v>
      </c>
      <c r="S221" s="14">
        <f t="shared" si="51"/>
        <v>1098429.56</v>
      </c>
      <c r="T221" s="8">
        <v>448872.53999999992</v>
      </c>
      <c r="U221" s="7">
        <v>37705.08</v>
      </c>
      <c r="V221" s="9">
        <v>77400</v>
      </c>
      <c r="W221" s="9">
        <v>338018.4</v>
      </c>
      <c r="X221" s="9">
        <v>0</v>
      </c>
      <c r="Y221" s="9">
        <v>51445.2</v>
      </c>
      <c r="Z221" s="31">
        <f t="shared" si="52"/>
        <v>901996.0199999999</v>
      </c>
      <c r="AA221" s="15">
        <f t="shared" si="53"/>
        <v>838336.1399999999</v>
      </c>
      <c r="AB221" s="13">
        <v>523971.25</v>
      </c>
      <c r="AC221" s="13">
        <v>38185.120000000003</v>
      </c>
      <c r="AD221" s="13">
        <v>76192.579999999987</v>
      </c>
      <c r="AE221" s="13">
        <v>416742.5</v>
      </c>
      <c r="AF221" s="13">
        <v>0</v>
      </c>
      <c r="AG221" s="13">
        <v>74709.079999999987</v>
      </c>
      <c r="AH221" s="31">
        <f t="shared" si="54"/>
        <v>1055091.45</v>
      </c>
      <c r="AI221" s="15">
        <f t="shared" si="55"/>
        <v>1015422.83</v>
      </c>
      <c r="AJ221" s="9">
        <f t="shared" si="45"/>
        <v>-95031.419999999925</v>
      </c>
      <c r="AK221" s="13">
        <f t="shared" si="46"/>
        <v>395674.79000000004</v>
      </c>
      <c r="AL221" s="13">
        <f t="shared" si="47"/>
        <v>338190.68000000017</v>
      </c>
      <c r="AM221" s="9">
        <f t="shared" si="56"/>
        <v>-253917.65000000002</v>
      </c>
      <c r="AN221" s="9">
        <f t="shared" si="57"/>
        <v>-260093.42000000016</v>
      </c>
      <c r="AO221" s="9">
        <f t="shared" si="58"/>
        <v>153095.43000000005</v>
      </c>
      <c r="AP221" s="9">
        <f t="shared" si="59"/>
        <v>177086.69000000006</v>
      </c>
    </row>
    <row r="222" spans="1:42" x14ac:dyDescent="0.25">
      <c r="A222" s="3">
        <v>312000</v>
      </c>
      <c r="B222" s="3" t="s">
        <v>237</v>
      </c>
      <c r="C222" s="28" t="s">
        <v>11</v>
      </c>
      <c r="D222" s="5">
        <v>84000</v>
      </c>
      <c r="E222" s="9">
        <v>33729.550000000003</v>
      </c>
      <c r="F222" s="9">
        <v>498958.55</v>
      </c>
      <c r="G222" s="31">
        <f t="shared" si="48"/>
        <v>616688.1</v>
      </c>
      <c r="H222" s="5">
        <v>84000</v>
      </c>
      <c r="I222" s="9">
        <v>30709.960000000006</v>
      </c>
      <c r="J222" s="9">
        <v>545793.96</v>
      </c>
      <c r="K222" s="31">
        <f t="shared" si="49"/>
        <v>660503.91999999993</v>
      </c>
      <c r="L222" s="7">
        <v>0</v>
      </c>
      <c r="M222" s="7">
        <v>471030.96000000014</v>
      </c>
      <c r="N222" s="7">
        <v>0</v>
      </c>
      <c r="O222" s="9">
        <v>544317</v>
      </c>
      <c r="P222" s="9">
        <v>471030.96000000014</v>
      </c>
      <c r="Q222" s="9">
        <v>0</v>
      </c>
      <c r="R222" s="32">
        <f t="shared" si="50"/>
        <v>1486378.9200000004</v>
      </c>
      <c r="S222" s="14">
        <f t="shared" si="51"/>
        <v>544317</v>
      </c>
      <c r="T222" s="8">
        <v>247653.11999999997</v>
      </c>
      <c r="U222" s="7">
        <v>16487.519999999997</v>
      </c>
      <c r="V222" s="9">
        <v>77400</v>
      </c>
      <c r="W222" s="9">
        <v>283400.40000000002</v>
      </c>
      <c r="X222" s="9">
        <v>1029.68</v>
      </c>
      <c r="Y222" s="9">
        <v>21523.72</v>
      </c>
      <c r="Z222" s="31">
        <f t="shared" si="52"/>
        <v>625970.72000000009</v>
      </c>
      <c r="AA222" s="15">
        <f t="shared" si="53"/>
        <v>552577.24</v>
      </c>
      <c r="AB222" s="13">
        <v>349019.18</v>
      </c>
      <c r="AC222" s="13">
        <v>16034.759999999997</v>
      </c>
      <c r="AD222" s="13">
        <v>71490.560000000012</v>
      </c>
      <c r="AE222" s="13">
        <v>350296.5</v>
      </c>
      <c r="AF222" s="13">
        <v>0</v>
      </c>
      <c r="AG222" s="13">
        <v>68052.700000000012</v>
      </c>
      <c r="AH222" s="31">
        <f t="shared" si="54"/>
        <v>786841</v>
      </c>
      <c r="AI222" s="15">
        <f t="shared" si="55"/>
        <v>767368.37999999989</v>
      </c>
      <c r="AJ222" s="9">
        <f t="shared" si="45"/>
        <v>43815.819999999949</v>
      </c>
      <c r="AK222" s="13">
        <f t="shared" si="46"/>
        <v>825875.00000000047</v>
      </c>
      <c r="AL222" s="13">
        <f t="shared" si="47"/>
        <v>-116186.91999999993</v>
      </c>
      <c r="AM222" s="9">
        <f t="shared" si="56"/>
        <v>-860408.2000000003</v>
      </c>
      <c r="AN222" s="9">
        <f t="shared" si="57"/>
        <v>8260.2399999999907</v>
      </c>
      <c r="AO222" s="9">
        <f t="shared" si="58"/>
        <v>160870.27999999991</v>
      </c>
      <c r="AP222" s="9">
        <f t="shared" si="59"/>
        <v>214791.1399999999</v>
      </c>
    </row>
    <row r="223" spans="1:42" x14ac:dyDescent="0.25">
      <c r="A223" s="3">
        <v>312010</v>
      </c>
      <c r="B223" s="3" t="s">
        <v>238</v>
      </c>
      <c r="C223" s="28" t="s">
        <v>41</v>
      </c>
      <c r="D223" s="5">
        <v>123984</v>
      </c>
      <c r="E223" s="9">
        <v>195000</v>
      </c>
      <c r="F223" s="9">
        <v>460980</v>
      </c>
      <c r="G223" s="31">
        <f t="shared" si="48"/>
        <v>779964</v>
      </c>
      <c r="H223" s="5">
        <v>123984</v>
      </c>
      <c r="I223" s="9">
        <v>165808.24</v>
      </c>
      <c r="J223" s="9">
        <v>585078.24</v>
      </c>
      <c r="K223" s="31">
        <f t="shared" si="49"/>
        <v>874870.48</v>
      </c>
      <c r="L223" s="7">
        <v>357455.16</v>
      </c>
      <c r="M223" s="7">
        <v>26239.560000000009</v>
      </c>
      <c r="N223" s="7">
        <v>131608.24</v>
      </c>
      <c r="O223" s="9">
        <v>379106</v>
      </c>
      <c r="P223" s="9">
        <v>0</v>
      </c>
      <c r="Q223" s="9">
        <v>111381.04000000001</v>
      </c>
      <c r="R223" s="32">
        <f t="shared" si="50"/>
        <v>894408.96</v>
      </c>
      <c r="S223" s="14">
        <f t="shared" si="51"/>
        <v>847942.2</v>
      </c>
      <c r="T223" s="8">
        <v>374209.48</v>
      </c>
      <c r="U223" s="7">
        <v>26239.439999999991</v>
      </c>
      <c r="V223" s="9">
        <v>77400</v>
      </c>
      <c r="W223" s="9">
        <v>285006.40000000002</v>
      </c>
      <c r="X223" s="9">
        <v>0</v>
      </c>
      <c r="Y223" s="9">
        <v>23220</v>
      </c>
      <c r="Z223" s="31">
        <f t="shared" si="52"/>
        <v>762855.32000000007</v>
      </c>
      <c r="AA223" s="15">
        <f t="shared" si="53"/>
        <v>682435.88</v>
      </c>
      <c r="AB223" s="13">
        <v>409984.76</v>
      </c>
      <c r="AC223" s="13">
        <v>26381.340000000004</v>
      </c>
      <c r="AD223" s="13">
        <v>65613.959999999992</v>
      </c>
      <c r="AE223" s="13">
        <v>325665.57999999996</v>
      </c>
      <c r="AF223" s="13">
        <v>0</v>
      </c>
      <c r="AG223" s="13">
        <v>61473.05999999999</v>
      </c>
      <c r="AH223" s="31">
        <f t="shared" si="54"/>
        <v>827645.64</v>
      </c>
      <c r="AI223" s="15">
        <f t="shared" si="55"/>
        <v>797123.39999999991</v>
      </c>
      <c r="AJ223" s="9">
        <f t="shared" si="45"/>
        <v>94906.479999999981</v>
      </c>
      <c r="AK223" s="13">
        <f t="shared" si="46"/>
        <v>19538.479999999981</v>
      </c>
      <c r="AL223" s="13">
        <f t="shared" si="47"/>
        <v>-26928.280000000028</v>
      </c>
      <c r="AM223" s="9">
        <f t="shared" si="56"/>
        <v>-131553.6399999999</v>
      </c>
      <c r="AN223" s="9">
        <f t="shared" si="57"/>
        <v>-165506.31999999995</v>
      </c>
      <c r="AO223" s="9">
        <f t="shared" si="58"/>
        <v>64790.319999999949</v>
      </c>
      <c r="AP223" s="9">
        <f t="shared" si="59"/>
        <v>114687.5199999999</v>
      </c>
    </row>
    <row r="224" spans="1:42" x14ac:dyDescent="0.25">
      <c r="A224" s="3">
        <v>312015</v>
      </c>
      <c r="B224" s="3" t="s">
        <v>239</v>
      </c>
      <c r="C224" s="28" t="s">
        <v>19</v>
      </c>
      <c r="D224" s="5">
        <v>184212</v>
      </c>
      <c r="E224" s="9">
        <v>87829.550000000017</v>
      </c>
      <c r="F224" s="9">
        <v>626120.55000000005</v>
      </c>
      <c r="G224" s="31">
        <f t="shared" si="48"/>
        <v>898162.10000000009</v>
      </c>
      <c r="H224" s="5">
        <v>184212</v>
      </c>
      <c r="I224" s="9">
        <v>33641.869999999995</v>
      </c>
      <c r="J224" s="9">
        <v>691796.87</v>
      </c>
      <c r="K224" s="31">
        <f t="shared" si="49"/>
        <v>909650.74</v>
      </c>
      <c r="L224" s="7">
        <v>552519.24000000011</v>
      </c>
      <c r="M224" s="7">
        <v>39888.840000000004</v>
      </c>
      <c r="N224" s="7">
        <v>65602.959999999992</v>
      </c>
      <c r="O224" s="9">
        <v>879192</v>
      </c>
      <c r="P224" s="9">
        <v>0</v>
      </c>
      <c r="Q224" s="9">
        <v>32591.919999999995</v>
      </c>
      <c r="R224" s="32">
        <f t="shared" si="50"/>
        <v>1537203.04</v>
      </c>
      <c r="S224" s="14">
        <f t="shared" si="51"/>
        <v>1464303.1600000001</v>
      </c>
      <c r="T224" s="8">
        <v>534017.46000000008</v>
      </c>
      <c r="U224" s="7">
        <v>39888.720000000001</v>
      </c>
      <c r="V224" s="9">
        <v>116100</v>
      </c>
      <c r="W224" s="9">
        <v>485113.4</v>
      </c>
      <c r="X224" s="9">
        <v>0</v>
      </c>
      <c r="Y224" s="9">
        <v>17260.320000000003</v>
      </c>
      <c r="Z224" s="31">
        <f t="shared" si="52"/>
        <v>1175119.58</v>
      </c>
      <c r="AA224" s="15">
        <f t="shared" si="53"/>
        <v>1036391.18</v>
      </c>
      <c r="AB224" s="13">
        <v>548147.22</v>
      </c>
      <c r="AC224" s="13">
        <v>40488.770000000004</v>
      </c>
      <c r="AD224" s="13">
        <v>78043.409999999989</v>
      </c>
      <c r="AE224" s="13">
        <v>580456.9</v>
      </c>
      <c r="AF224" s="13">
        <v>0</v>
      </c>
      <c r="AG224" s="13">
        <v>70796.849999999991</v>
      </c>
      <c r="AH224" s="31">
        <f t="shared" si="54"/>
        <v>1247136.3</v>
      </c>
      <c r="AI224" s="15">
        <f t="shared" si="55"/>
        <v>1199400.9700000002</v>
      </c>
      <c r="AJ224" s="9">
        <f t="shared" si="45"/>
        <v>11488.639999999898</v>
      </c>
      <c r="AK224" s="13">
        <f t="shared" si="46"/>
        <v>627552.30000000005</v>
      </c>
      <c r="AL224" s="13">
        <f t="shared" si="47"/>
        <v>554652.42000000016</v>
      </c>
      <c r="AM224" s="9">
        <f t="shared" si="56"/>
        <v>-362083.45999999996</v>
      </c>
      <c r="AN224" s="9">
        <f t="shared" si="57"/>
        <v>-427911.9800000001</v>
      </c>
      <c r="AO224" s="9">
        <f t="shared" si="58"/>
        <v>72016.719999999972</v>
      </c>
      <c r="AP224" s="9">
        <f t="shared" si="59"/>
        <v>163009.79000000015</v>
      </c>
    </row>
    <row r="225" spans="1:42" x14ac:dyDescent="0.25">
      <c r="A225" s="3">
        <v>312020</v>
      </c>
      <c r="B225" s="3" t="s">
        <v>240</v>
      </c>
      <c r="C225" s="28" t="s">
        <v>17</v>
      </c>
      <c r="D225" s="5">
        <v>348432</v>
      </c>
      <c r="E225" s="9">
        <v>271673.15000000002</v>
      </c>
      <c r="F225" s="9">
        <v>1152059.1499999999</v>
      </c>
      <c r="G225" s="31">
        <f t="shared" si="48"/>
        <v>1772164.2999999998</v>
      </c>
      <c r="H225" s="5">
        <v>348432</v>
      </c>
      <c r="I225" s="9">
        <v>403588.91999999993</v>
      </c>
      <c r="J225" s="9">
        <v>1207702.92</v>
      </c>
      <c r="K225" s="31">
        <f t="shared" si="49"/>
        <v>1959723.8399999999</v>
      </c>
      <c r="L225" s="7">
        <v>896288.63999999978</v>
      </c>
      <c r="M225" s="7">
        <v>76148.160000000003</v>
      </c>
      <c r="N225" s="7">
        <v>307990.67999999993</v>
      </c>
      <c r="O225" s="9">
        <v>1095460</v>
      </c>
      <c r="P225" s="9">
        <v>0</v>
      </c>
      <c r="Q225" s="9">
        <v>279533.59999999998</v>
      </c>
      <c r="R225" s="32">
        <f t="shared" si="50"/>
        <v>2375887.4799999995</v>
      </c>
      <c r="S225" s="14">
        <f t="shared" si="51"/>
        <v>2271282.2399999998</v>
      </c>
      <c r="T225" s="8">
        <v>961167.27</v>
      </c>
      <c r="U225" s="7">
        <v>76148.039999999994</v>
      </c>
      <c r="V225" s="9">
        <v>164475</v>
      </c>
      <c r="W225" s="9">
        <v>729690.4</v>
      </c>
      <c r="X225" s="9">
        <v>0</v>
      </c>
      <c r="Y225" s="9">
        <v>118576.79999999997</v>
      </c>
      <c r="Z225" s="31">
        <f t="shared" si="52"/>
        <v>1931480.71</v>
      </c>
      <c r="AA225" s="15">
        <f t="shared" si="53"/>
        <v>1809434.47</v>
      </c>
      <c r="AB225" s="13">
        <v>1099857.2799999998</v>
      </c>
      <c r="AC225" s="13">
        <v>77577.050000000017</v>
      </c>
      <c r="AD225" s="13">
        <v>193283.36</v>
      </c>
      <c r="AE225" s="13">
        <v>878070.5</v>
      </c>
      <c r="AF225" s="13">
        <v>0</v>
      </c>
      <c r="AG225" s="13">
        <v>175300.75999999998</v>
      </c>
      <c r="AH225" s="31">
        <f t="shared" si="54"/>
        <v>2248788.19</v>
      </c>
      <c r="AI225" s="15">
        <f t="shared" si="55"/>
        <v>2153228.5399999996</v>
      </c>
      <c r="AJ225" s="9">
        <f t="shared" si="45"/>
        <v>187559.54000000004</v>
      </c>
      <c r="AK225" s="13">
        <f t="shared" si="46"/>
        <v>416163.63999999966</v>
      </c>
      <c r="AL225" s="13">
        <f t="shared" si="47"/>
        <v>311558.39999999991</v>
      </c>
      <c r="AM225" s="9">
        <f t="shared" si="56"/>
        <v>-444406.76999999955</v>
      </c>
      <c r="AN225" s="9">
        <f t="shared" si="57"/>
        <v>-461847.76999999979</v>
      </c>
      <c r="AO225" s="9">
        <f t="shared" si="58"/>
        <v>317307.48</v>
      </c>
      <c r="AP225" s="9">
        <f t="shared" si="59"/>
        <v>343794.0699999996</v>
      </c>
    </row>
    <row r="226" spans="1:42" x14ac:dyDescent="0.25">
      <c r="A226" s="3">
        <v>312030</v>
      </c>
      <c r="B226" s="3" t="s">
        <v>241</v>
      </c>
      <c r="C226" s="28" t="s">
        <v>86</v>
      </c>
      <c r="D226" s="5">
        <v>168728</v>
      </c>
      <c r="E226" s="9">
        <v>76774.399999999994</v>
      </c>
      <c r="F226" s="9">
        <v>1065710.3999999999</v>
      </c>
      <c r="G226" s="31">
        <f t="shared" si="48"/>
        <v>1311212.7999999998</v>
      </c>
      <c r="H226" s="5">
        <v>168728</v>
      </c>
      <c r="I226" s="9">
        <v>67566.800000000017</v>
      </c>
      <c r="J226" s="9">
        <v>843036.8</v>
      </c>
      <c r="K226" s="31">
        <f t="shared" si="49"/>
        <v>1079331.6000000001</v>
      </c>
      <c r="L226" s="7">
        <v>0</v>
      </c>
      <c r="M226" s="7">
        <v>686466.60000000009</v>
      </c>
      <c r="N226" s="7">
        <v>0</v>
      </c>
      <c r="O226" s="9">
        <v>559486</v>
      </c>
      <c r="P226" s="9">
        <v>686466.60000000009</v>
      </c>
      <c r="Q226" s="9">
        <v>0</v>
      </c>
      <c r="R226" s="32">
        <f t="shared" si="50"/>
        <v>1932419.2000000002</v>
      </c>
      <c r="S226" s="14">
        <f t="shared" si="51"/>
        <v>559486</v>
      </c>
      <c r="T226" s="8">
        <v>529370.64</v>
      </c>
      <c r="U226" s="7">
        <v>35527.439999999995</v>
      </c>
      <c r="V226" s="9">
        <v>116100</v>
      </c>
      <c r="W226" s="9">
        <v>410606.4</v>
      </c>
      <c r="X226" s="9">
        <v>0</v>
      </c>
      <c r="Y226" s="9">
        <v>49478.01</v>
      </c>
      <c r="Z226" s="31">
        <f t="shared" si="52"/>
        <v>1091604.48</v>
      </c>
      <c r="AA226" s="15">
        <f t="shared" si="53"/>
        <v>989455.05</v>
      </c>
      <c r="AB226" s="13">
        <v>578138.67999999993</v>
      </c>
      <c r="AC226" s="13">
        <v>35641.949999999997</v>
      </c>
      <c r="AD226" s="13">
        <v>112133.31</v>
      </c>
      <c r="AE226" s="13">
        <v>580089.07000000007</v>
      </c>
      <c r="AF226" s="13">
        <v>0</v>
      </c>
      <c r="AG226" s="13">
        <v>109114.71</v>
      </c>
      <c r="AH226" s="31">
        <f t="shared" si="54"/>
        <v>1306003.01</v>
      </c>
      <c r="AI226" s="15">
        <f t="shared" si="55"/>
        <v>1267342.46</v>
      </c>
      <c r="AJ226" s="9">
        <f t="shared" si="45"/>
        <v>-231881.19999999972</v>
      </c>
      <c r="AK226" s="13">
        <f t="shared" si="46"/>
        <v>853087.60000000009</v>
      </c>
      <c r="AL226" s="13">
        <f t="shared" si="47"/>
        <v>-519845.60000000009</v>
      </c>
      <c r="AM226" s="9">
        <f t="shared" si="56"/>
        <v>-840814.7200000002</v>
      </c>
      <c r="AN226" s="9">
        <f t="shared" si="57"/>
        <v>429969.05000000005</v>
      </c>
      <c r="AO226" s="9">
        <f t="shared" si="58"/>
        <v>214398.53000000003</v>
      </c>
      <c r="AP226" s="9">
        <f t="shared" si="59"/>
        <v>277887.40999999992</v>
      </c>
    </row>
    <row r="227" spans="1:42" x14ac:dyDescent="0.25">
      <c r="A227" s="3">
        <v>312040</v>
      </c>
      <c r="B227" s="3" t="s">
        <v>242</v>
      </c>
      <c r="C227" s="28" t="s">
        <v>30</v>
      </c>
      <c r="D227" s="5">
        <v>146020</v>
      </c>
      <c r="E227" s="9">
        <v>47519.599999999991</v>
      </c>
      <c r="F227" s="9">
        <v>519097.59999999998</v>
      </c>
      <c r="G227" s="31">
        <f t="shared" si="48"/>
        <v>712637.2</v>
      </c>
      <c r="H227" s="5">
        <v>146020</v>
      </c>
      <c r="I227" s="9">
        <v>38018.239999999998</v>
      </c>
      <c r="J227" s="9">
        <v>454348.24</v>
      </c>
      <c r="K227" s="31">
        <f t="shared" si="49"/>
        <v>638386.48</v>
      </c>
      <c r="L227" s="7">
        <v>397743.52</v>
      </c>
      <c r="M227" s="7">
        <v>30642.480000000007</v>
      </c>
      <c r="N227" s="7">
        <v>54233.74</v>
      </c>
      <c r="O227" s="9">
        <v>412410</v>
      </c>
      <c r="P227" s="9">
        <v>0</v>
      </c>
      <c r="Q227" s="9">
        <v>34714.959999999999</v>
      </c>
      <c r="R227" s="32">
        <f t="shared" si="50"/>
        <v>895029.74</v>
      </c>
      <c r="S227" s="14">
        <f t="shared" si="51"/>
        <v>844868.48</v>
      </c>
      <c r="T227" s="8">
        <v>420490.91000000003</v>
      </c>
      <c r="U227" s="7">
        <v>30642.480000000007</v>
      </c>
      <c r="V227" s="9">
        <v>77400</v>
      </c>
      <c r="W227" s="9">
        <v>307700.40000000002</v>
      </c>
      <c r="X227" s="9">
        <v>0</v>
      </c>
      <c r="Y227" s="9">
        <v>46182.079999999994</v>
      </c>
      <c r="Z227" s="31">
        <f t="shared" si="52"/>
        <v>836233.79</v>
      </c>
      <c r="AA227" s="15">
        <f t="shared" si="53"/>
        <v>774373.39</v>
      </c>
      <c r="AB227" s="13">
        <v>432497.03999999992</v>
      </c>
      <c r="AC227" s="13">
        <v>30702.54</v>
      </c>
      <c r="AD227" s="13">
        <v>49190.939999999988</v>
      </c>
      <c r="AE227" s="13">
        <v>376941.12</v>
      </c>
      <c r="AF227" s="13">
        <v>0</v>
      </c>
      <c r="AG227" s="13">
        <v>45759.539999999994</v>
      </c>
      <c r="AH227" s="31">
        <f t="shared" si="54"/>
        <v>889331.6399999999</v>
      </c>
      <c r="AI227" s="15">
        <f t="shared" si="55"/>
        <v>855197.7</v>
      </c>
      <c r="AJ227" s="9">
        <f t="shared" si="45"/>
        <v>-74250.719999999972</v>
      </c>
      <c r="AK227" s="13">
        <f t="shared" si="46"/>
        <v>256643.26</v>
      </c>
      <c r="AL227" s="13">
        <f t="shared" si="47"/>
        <v>206482</v>
      </c>
      <c r="AM227" s="9">
        <f t="shared" si="56"/>
        <v>-58795.949999999953</v>
      </c>
      <c r="AN227" s="9">
        <f t="shared" si="57"/>
        <v>-70495.089999999967</v>
      </c>
      <c r="AO227" s="9">
        <f t="shared" si="58"/>
        <v>53097.84999999986</v>
      </c>
      <c r="AP227" s="9">
        <f t="shared" si="59"/>
        <v>80824.309999999939</v>
      </c>
    </row>
    <row r="228" spans="1:42" x14ac:dyDescent="0.25">
      <c r="A228" s="3">
        <v>312050</v>
      </c>
      <c r="B228" s="3" t="s">
        <v>243</v>
      </c>
      <c r="C228" s="28" t="s">
        <v>23</v>
      </c>
      <c r="D228" s="5">
        <v>293524</v>
      </c>
      <c r="E228" s="9">
        <v>221830.24999999994</v>
      </c>
      <c r="F228" s="9">
        <v>1332654.25</v>
      </c>
      <c r="G228" s="31">
        <f t="shared" si="48"/>
        <v>1848008.5</v>
      </c>
      <c r="H228" s="5">
        <v>293524</v>
      </c>
      <c r="I228" s="9">
        <v>230503.39999999997</v>
      </c>
      <c r="J228" s="9">
        <v>1092215.3999999999</v>
      </c>
      <c r="K228" s="31">
        <f t="shared" si="49"/>
        <v>1616242.7999999998</v>
      </c>
      <c r="L228" s="7">
        <v>820793.63999999978</v>
      </c>
      <c r="M228" s="7">
        <v>60939.960000000014</v>
      </c>
      <c r="N228" s="7">
        <v>217279.19999999998</v>
      </c>
      <c r="O228" s="9">
        <v>560152</v>
      </c>
      <c r="P228" s="9">
        <v>0</v>
      </c>
      <c r="Q228" s="9">
        <v>186990.07999999999</v>
      </c>
      <c r="R228" s="32">
        <f t="shared" si="50"/>
        <v>1659164.7999999998</v>
      </c>
      <c r="S228" s="14">
        <f t="shared" si="51"/>
        <v>1567935.7199999997</v>
      </c>
      <c r="T228" s="8">
        <v>838662.4</v>
      </c>
      <c r="U228" s="7">
        <v>60939.839999999997</v>
      </c>
      <c r="V228" s="9">
        <v>154800</v>
      </c>
      <c r="W228" s="9">
        <v>546196.4</v>
      </c>
      <c r="X228" s="9">
        <v>0</v>
      </c>
      <c r="Y228" s="9">
        <v>66306.080000000016</v>
      </c>
      <c r="Z228" s="31">
        <f t="shared" si="52"/>
        <v>1600598.6400000001</v>
      </c>
      <c r="AA228" s="15">
        <f t="shared" si="53"/>
        <v>1451164.8800000001</v>
      </c>
      <c r="AB228" s="13">
        <v>871005.23999999987</v>
      </c>
      <c r="AC228" s="13">
        <v>60770.76999999999</v>
      </c>
      <c r="AD228" s="13">
        <v>124093.00000000001</v>
      </c>
      <c r="AE228" s="13">
        <v>624296.27999999991</v>
      </c>
      <c r="AF228" s="13">
        <v>0</v>
      </c>
      <c r="AG228" s="13">
        <v>118055.84</v>
      </c>
      <c r="AH228" s="31">
        <f t="shared" si="54"/>
        <v>1680165.29</v>
      </c>
      <c r="AI228" s="15">
        <f t="shared" si="55"/>
        <v>1613357.3599999999</v>
      </c>
      <c r="AJ228" s="9">
        <f t="shared" si="45"/>
        <v>-231765.70000000019</v>
      </c>
      <c r="AK228" s="13">
        <f t="shared" si="46"/>
        <v>42922</v>
      </c>
      <c r="AL228" s="13">
        <f t="shared" si="47"/>
        <v>-48307.080000000075</v>
      </c>
      <c r="AM228" s="9">
        <f t="shared" si="56"/>
        <v>-58566.159999999683</v>
      </c>
      <c r="AN228" s="9">
        <f t="shared" si="57"/>
        <v>-116770.83999999962</v>
      </c>
      <c r="AO228" s="9">
        <f t="shared" si="58"/>
        <v>79566.649999999907</v>
      </c>
      <c r="AP228" s="9">
        <f t="shared" si="59"/>
        <v>162192.47999999975</v>
      </c>
    </row>
    <row r="229" spans="1:42" x14ac:dyDescent="0.25">
      <c r="A229" s="3">
        <v>312060</v>
      </c>
      <c r="B229" s="3" t="s">
        <v>244</v>
      </c>
      <c r="C229" s="28" t="s">
        <v>6</v>
      </c>
      <c r="D229" s="5">
        <v>141008</v>
      </c>
      <c r="E229" s="9">
        <v>103453.49999999999</v>
      </c>
      <c r="F229" s="9">
        <v>632241.5</v>
      </c>
      <c r="G229" s="31">
        <f t="shared" si="48"/>
        <v>876703</v>
      </c>
      <c r="H229" s="5">
        <v>141008</v>
      </c>
      <c r="I229" s="9">
        <v>95605.360000000015</v>
      </c>
      <c r="J229" s="9">
        <v>479185.36</v>
      </c>
      <c r="K229" s="31">
        <f t="shared" si="49"/>
        <v>715798.72</v>
      </c>
      <c r="L229" s="7">
        <v>403630.80000000005</v>
      </c>
      <c r="M229" s="7">
        <v>29952.359999999997</v>
      </c>
      <c r="N229" s="7">
        <v>94703.88</v>
      </c>
      <c r="O229" s="9">
        <v>374081</v>
      </c>
      <c r="P229" s="9">
        <v>0</v>
      </c>
      <c r="Q229" s="9">
        <v>73288.959999999992</v>
      </c>
      <c r="R229" s="32">
        <f t="shared" si="50"/>
        <v>902368.04</v>
      </c>
      <c r="S229" s="14">
        <f t="shared" si="51"/>
        <v>851000.76</v>
      </c>
      <c r="T229" s="8">
        <v>495769.14999999997</v>
      </c>
      <c r="U229" s="7">
        <v>29952.240000000002</v>
      </c>
      <c r="V229" s="9">
        <v>91912.5</v>
      </c>
      <c r="W229" s="9">
        <v>279572</v>
      </c>
      <c r="X229" s="9">
        <v>0</v>
      </c>
      <c r="Y229" s="9">
        <v>30676.240000000005</v>
      </c>
      <c r="Z229" s="31">
        <f t="shared" si="52"/>
        <v>897205.89</v>
      </c>
      <c r="AA229" s="15">
        <f t="shared" si="53"/>
        <v>806017.3899999999</v>
      </c>
      <c r="AB229" s="13">
        <v>721793.6399999999</v>
      </c>
      <c r="AC229" s="13">
        <v>30159.589999999993</v>
      </c>
      <c r="AD229" s="13">
        <v>122994.92000000001</v>
      </c>
      <c r="AE229" s="13">
        <v>316406.57999999996</v>
      </c>
      <c r="AF229" s="13">
        <v>0</v>
      </c>
      <c r="AG229" s="13">
        <v>95556.62000000001</v>
      </c>
      <c r="AH229" s="31">
        <f t="shared" si="54"/>
        <v>1191354.73</v>
      </c>
      <c r="AI229" s="15">
        <f t="shared" si="55"/>
        <v>1133756.8399999999</v>
      </c>
      <c r="AJ229" s="9">
        <f t="shared" si="45"/>
        <v>-160904.28000000003</v>
      </c>
      <c r="AK229" s="13">
        <f t="shared" si="46"/>
        <v>186569.32000000007</v>
      </c>
      <c r="AL229" s="13">
        <f t="shared" si="47"/>
        <v>135202.04000000004</v>
      </c>
      <c r="AM229" s="9">
        <f t="shared" si="56"/>
        <v>-5162.1500000000233</v>
      </c>
      <c r="AN229" s="9">
        <f t="shared" si="57"/>
        <v>-44983.370000000112</v>
      </c>
      <c r="AO229" s="9">
        <f t="shared" si="58"/>
        <v>294148.83999999997</v>
      </c>
      <c r="AP229" s="9">
        <f t="shared" si="59"/>
        <v>327739.44999999995</v>
      </c>
    </row>
    <row r="230" spans="1:42" x14ac:dyDescent="0.25">
      <c r="A230" s="3">
        <v>312070</v>
      </c>
      <c r="B230" s="3" t="s">
        <v>245</v>
      </c>
      <c r="C230" s="28" t="s">
        <v>57</v>
      </c>
      <c r="D230" s="5">
        <v>116424</v>
      </c>
      <c r="E230" s="9">
        <v>105500.15</v>
      </c>
      <c r="F230" s="9">
        <v>703350.15</v>
      </c>
      <c r="G230" s="31">
        <f t="shared" si="48"/>
        <v>925274.3</v>
      </c>
      <c r="H230" s="5">
        <v>116424</v>
      </c>
      <c r="I230" s="9">
        <v>124771.24</v>
      </c>
      <c r="J230" s="9">
        <v>588351.24</v>
      </c>
      <c r="K230" s="31">
        <f t="shared" si="49"/>
        <v>829546.48</v>
      </c>
      <c r="L230" s="7">
        <v>284925.80999999994</v>
      </c>
      <c r="M230" s="7">
        <v>21574.679999999997</v>
      </c>
      <c r="N230" s="7">
        <v>114921.26</v>
      </c>
      <c r="O230" s="9">
        <v>360876</v>
      </c>
      <c r="P230" s="9">
        <v>0</v>
      </c>
      <c r="Q230" s="9">
        <v>95816.56</v>
      </c>
      <c r="R230" s="32">
        <f t="shared" si="50"/>
        <v>782297.75</v>
      </c>
      <c r="S230" s="14">
        <f t="shared" si="51"/>
        <v>741618.36999999988</v>
      </c>
      <c r="T230" s="8">
        <v>415722.16000000003</v>
      </c>
      <c r="U230" s="7">
        <v>21574.679999999997</v>
      </c>
      <c r="V230" s="9">
        <v>77400</v>
      </c>
      <c r="W230" s="9">
        <v>310368.40000000002</v>
      </c>
      <c r="X230" s="9">
        <v>0</v>
      </c>
      <c r="Y230" s="9">
        <v>38829.12000000001</v>
      </c>
      <c r="Z230" s="31">
        <f t="shared" si="52"/>
        <v>825065.24</v>
      </c>
      <c r="AA230" s="15">
        <f t="shared" si="53"/>
        <v>764919.68</v>
      </c>
      <c r="AB230" s="13">
        <v>439338.48</v>
      </c>
      <c r="AC230" s="13">
        <v>21711.080000000005</v>
      </c>
      <c r="AD230" s="13">
        <v>73841.5</v>
      </c>
      <c r="AE230" s="13">
        <v>362825.2</v>
      </c>
      <c r="AF230" s="13">
        <v>0</v>
      </c>
      <c r="AG230" s="13">
        <v>71771.06</v>
      </c>
      <c r="AH230" s="31">
        <f t="shared" si="54"/>
        <v>897716.26</v>
      </c>
      <c r="AI230" s="15">
        <f t="shared" si="55"/>
        <v>873934.74</v>
      </c>
      <c r="AJ230" s="9">
        <f t="shared" si="45"/>
        <v>-95727.820000000065</v>
      </c>
      <c r="AK230" s="13">
        <f t="shared" si="46"/>
        <v>-47248.729999999981</v>
      </c>
      <c r="AL230" s="13">
        <f t="shared" si="47"/>
        <v>-87928.110000000102</v>
      </c>
      <c r="AM230" s="9">
        <f t="shared" si="56"/>
        <v>42767.489999999991</v>
      </c>
      <c r="AN230" s="9">
        <f t="shared" si="57"/>
        <v>23301.310000000172</v>
      </c>
      <c r="AO230" s="9">
        <f t="shared" si="58"/>
        <v>72651.020000000019</v>
      </c>
      <c r="AP230" s="9">
        <f t="shared" si="59"/>
        <v>109015.05999999994</v>
      </c>
    </row>
    <row r="231" spans="1:42" x14ac:dyDescent="0.25">
      <c r="A231" s="3">
        <v>312080</v>
      </c>
      <c r="B231" s="3" t="s">
        <v>246</v>
      </c>
      <c r="C231" s="28" t="s">
        <v>23</v>
      </c>
      <c r="D231" s="5">
        <v>432180</v>
      </c>
      <c r="E231" s="9">
        <v>567056.19999999995</v>
      </c>
      <c r="F231" s="9">
        <v>1958082.2</v>
      </c>
      <c r="G231" s="31">
        <f t="shared" si="48"/>
        <v>2957318.4</v>
      </c>
      <c r="H231" s="5">
        <v>432180</v>
      </c>
      <c r="I231" s="9">
        <v>588579.83999999997</v>
      </c>
      <c r="J231" s="9">
        <v>2205559.84</v>
      </c>
      <c r="K231" s="31">
        <f t="shared" si="49"/>
        <v>3226319.6799999997</v>
      </c>
      <c r="L231" s="7">
        <v>0</v>
      </c>
      <c r="M231" s="7">
        <v>2002222.3199999994</v>
      </c>
      <c r="N231" s="7">
        <v>0</v>
      </c>
      <c r="O231" s="9">
        <v>1238054</v>
      </c>
      <c r="P231" s="9">
        <v>2002222.3199999994</v>
      </c>
      <c r="Q231" s="9">
        <v>0</v>
      </c>
      <c r="R231" s="32">
        <f t="shared" si="50"/>
        <v>5242498.6399999987</v>
      </c>
      <c r="S231" s="14">
        <f t="shared" si="51"/>
        <v>1238054</v>
      </c>
      <c r="T231" s="8">
        <v>1005197.4000000001</v>
      </c>
      <c r="U231" s="7">
        <v>91731.12</v>
      </c>
      <c r="V231" s="9">
        <v>270900</v>
      </c>
      <c r="W231" s="9">
        <v>1104162.3999999999</v>
      </c>
      <c r="X231" s="9">
        <v>222882.31999999998</v>
      </c>
      <c r="Y231" s="9">
        <v>187598.38999999996</v>
      </c>
      <c r="Z231" s="31">
        <f t="shared" si="52"/>
        <v>2694873.2399999998</v>
      </c>
      <c r="AA231" s="15">
        <f t="shared" si="53"/>
        <v>2296958.19</v>
      </c>
      <c r="AB231" s="13">
        <v>1247369.7000000002</v>
      </c>
      <c r="AC231" s="13">
        <v>92342.060000000012</v>
      </c>
      <c r="AD231" s="13">
        <v>260955.65999999997</v>
      </c>
      <c r="AE231" s="13">
        <v>1303902.5</v>
      </c>
      <c r="AF231" s="13">
        <v>2547.0700000000002</v>
      </c>
      <c r="AG231" s="13">
        <v>258224.11999999997</v>
      </c>
      <c r="AH231" s="31">
        <f t="shared" si="54"/>
        <v>2907116.9899999998</v>
      </c>
      <c r="AI231" s="15">
        <f t="shared" si="55"/>
        <v>2809496.3200000003</v>
      </c>
      <c r="AJ231" s="9">
        <f t="shared" si="45"/>
        <v>269001.2799999998</v>
      </c>
      <c r="AK231" s="13">
        <f t="shared" si="46"/>
        <v>2016178.959999999</v>
      </c>
      <c r="AL231" s="13">
        <f t="shared" si="47"/>
        <v>-1988265.6799999997</v>
      </c>
      <c r="AM231" s="9">
        <f t="shared" si="56"/>
        <v>-2547625.399999999</v>
      </c>
      <c r="AN231" s="9">
        <f t="shared" si="57"/>
        <v>1058904.19</v>
      </c>
      <c r="AO231" s="9">
        <f t="shared" si="58"/>
        <v>212243.75</v>
      </c>
      <c r="AP231" s="9">
        <f t="shared" si="59"/>
        <v>512538.13000000035</v>
      </c>
    </row>
    <row r="232" spans="1:42" x14ac:dyDescent="0.25">
      <c r="A232" s="3">
        <v>312083</v>
      </c>
      <c r="B232" s="3" t="s">
        <v>247</v>
      </c>
      <c r="C232" s="28" t="s">
        <v>13</v>
      </c>
      <c r="D232" s="5">
        <v>139216</v>
      </c>
      <c r="E232" s="9">
        <v>286766.15000000002</v>
      </c>
      <c r="F232" s="9">
        <v>813058.15</v>
      </c>
      <c r="G232" s="31">
        <f t="shared" si="48"/>
        <v>1239040.3</v>
      </c>
      <c r="H232" s="5">
        <v>139216</v>
      </c>
      <c r="I232" s="9">
        <v>229519.72000000003</v>
      </c>
      <c r="J232" s="9">
        <v>769673.72</v>
      </c>
      <c r="K232" s="31">
        <f t="shared" si="49"/>
        <v>1138409.44</v>
      </c>
      <c r="L232" s="7">
        <v>0</v>
      </c>
      <c r="M232" s="7">
        <v>664494.72</v>
      </c>
      <c r="N232" s="7">
        <v>0</v>
      </c>
      <c r="O232" s="9">
        <v>653206</v>
      </c>
      <c r="P232" s="9">
        <v>664494.72</v>
      </c>
      <c r="Q232" s="9">
        <v>0</v>
      </c>
      <c r="R232" s="32">
        <f t="shared" si="50"/>
        <v>1982195.44</v>
      </c>
      <c r="S232" s="14">
        <f t="shared" si="51"/>
        <v>653206</v>
      </c>
      <c r="T232" s="8">
        <v>411673.62</v>
      </c>
      <c r="U232" s="7">
        <v>29642.87999999999</v>
      </c>
      <c r="V232" s="9">
        <v>77400</v>
      </c>
      <c r="W232" s="9">
        <v>427518.4</v>
      </c>
      <c r="X232" s="9">
        <v>8376.56</v>
      </c>
      <c r="Y232" s="9">
        <v>27380.320000000007</v>
      </c>
      <c r="Z232" s="31">
        <f t="shared" si="52"/>
        <v>954611.46000000008</v>
      </c>
      <c r="AA232" s="15">
        <f t="shared" si="53"/>
        <v>866572.34000000008</v>
      </c>
      <c r="AB232" s="13">
        <v>460195.98</v>
      </c>
      <c r="AC232" s="13">
        <v>29882.900000000005</v>
      </c>
      <c r="AD232" s="13">
        <v>73689.36</v>
      </c>
      <c r="AE232" s="13">
        <v>525658.94999999995</v>
      </c>
      <c r="AF232" s="13">
        <v>0</v>
      </c>
      <c r="AG232" s="13">
        <v>70857.819999999992</v>
      </c>
      <c r="AH232" s="31">
        <f t="shared" si="54"/>
        <v>1089427.19</v>
      </c>
      <c r="AI232" s="15">
        <f t="shared" si="55"/>
        <v>1056712.75</v>
      </c>
      <c r="AJ232" s="9">
        <f t="shared" si="45"/>
        <v>-100630.8600000001</v>
      </c>
      <c r="AK232" s="13">
        <f t="shared" si="46"/>
        <v>843786</v>
      </c>
      <c r="AL232" s="13">
        <f t="shared" si="47"/>
        <v>-485203.43999999994</v>
      </c>
      <c r="AM232" s="9">
        <f t="shared" si="56"/>
        <v>-1027583.9799999999</v>
      </c>
      <c r="AN232" s="9">
        <f t="shared" si="57"/>
        <v>213366.34000000008</v>
      </c>
      <c r="AO232" s="9">
        <f t="shared" si="58"/>
        <v>134815.72999999986</v>
      </c>
      <c r="AP232" s="9">
        <f t="shared" si="59"/>
        <v>190140.40999999992</v>
      </c>
    </row>
    <row r="233" spans="1:42" x14ac:dyDescent="0.25">
      <c r="A233" s="3">
        <v>312087</v>
      </c>
      <c r="B233" s="3" t="s">
        <v>248</v>
      </c>
      <c r="C233" s="28" t="s">
        <v>86</v>
      </c>
      <c r="D233" s="5">
        <v>211652</v>
      </c>
      <c r="E233" s="9">
        <v>176879.64999999997</v>
      </c>
      <c r="F233" s="9">
        <v>1152929.6499999999</v>
      </c>
      <c r="G233" s="31">
        <f t="shared" si="48"/>
        <v>1541461.2999999998</v>
      </c>
      <c r="H233" s="5">
        <v>211652</v>
      </c>
      <c r="I233" s="9">
        <v>133913.96</v>
      </c>
      <c r="J233" s="9">
        <v>1084263.96</v>
      </c>
      <c r="K233" s="31">
        <f t="shared" si="49"/>
        <v>1429829.92</v>
      </c>
      <c r="L233" s="7">
        <v>645280.68000000005</v>
      </c>
      <c r="M233" s="7">
        <v>45987.600000000006</v>
      </c>
      <c r="N233" s="7">
        <v>167740.92000000001</v>
      </c>
      <c r="O233" s="9">
        <v>951152</v>
      </c>
      <c r="P233" s="9">
        <v>0</v>
      </c>
      <c r="Q233" s="9">
        <v>125300.32</v>
      </c>
      <c r="R233" s="32">
        <f t="shared" si="50"/>
        <v>1810161.2000000002</v>
      </c>
      <c r="S233" s="14">
        <f t="shared" si="51"/>
        <v>1721733.0000000002</v>
      </c>
      <c r="T233" s="8">
        <v>709139.9800000001</v>
      </c>
      <c r="U233" s="7">
        <v>45987.48</v>
      </c>
      <c r="V233" s="9">
        <v>154800</v>
      </c>
      <c r="W233" s="9">
        <v>718888</v>
      </c>
      <c r="X233" s="9">
        <v>0</v>
      </c>
      <c r="Y233" s="9">
        <v>55521.760000000009</v>
      </c>
      <c r="Z233" s="31">
        <f t="shared" si="52"/>
        <v>1628815.46</v>
      </c>
      <c r="AA233" s="15">
        <f t="shared" si="53"/>
        <v>1483549.74</v>
      </c>
      <c r="AB233" s="13">
        <v>820324.44</v>
      </c>
      <c r="AC233" s="13">
        <v>46740.210000000006</v>
      </c>
      <c r="AD233" s="13">
        <v>144040.20000000004</v>
      </c>
      <c r="AE233" s="13">
        <v>698311.3</v>
      </c>
      <c r="AF233" s="13">
        <v>0</v>
      </c>
      <c r="AG233" s="13">
        <v>136751.72000000003</v>
      </c>
      <c r="AH233" s="31">
        <f t="shared" si="54"/>
        <v>1709416.15</v>
      </c>
      <c r="AI233" s="15">
        <f t="shared" si="55"/>
        <v>1655387.46</v>
      </c>
      <c r="AJ233" s="9">
        <f t="shared" si="45"/>
        <v>-111631.37999999989</v>
      </c>
      <c r="AK233" s="13">
        <f t="shared" si="46"/>
        <v>380331.28000000026</v>
      </c>
      <c r="AL233" s="13">
        <f t="shared" si="47"/>
        <v>291903.08000000031</v>
      </c>
      <c r="AM233" s="9">
        <f t="shared" si="56"/>
        <v>-181345.74000000022</v>
      </c>
      <c r="AN233" s="9">
        <f t="shared" si="57"/>
        <v>-238183.26000000024</v>
      </c>
      <c r="AO233" s="9">
        <f t="shared" si="58"/>
        <v>80600.689999999944</v>
      </c>
      <c r="AP233" s="9">
        <f t="shared" si="59"/>
        <v>171837.71999999997</v>
      </c>
    </row>
    <row r="234" spans="1:42" x14ac:dyDescent="0.25">
      <c r="A234" s="3">
        <v>312090</v>
      </c>
      <c r="B234" s="3" t="s">
        <v>249</v>
      </c>
      <c r="C234" s="28" t="s">
        <v>6</v>
      </c>
      <c r="D234" s="5">
        <v>2064426</v>
      </c>
      <c r="E234" s="9">
        <v>987123.39999999967</v>
      </c>
      <c r="F234" s="9">
        <v>5367137.8999999994</v>
      </c>
      <c r="G234" s="31">
        <f t="shared" si="48"/>
        <v>8418687.2999999989</v>
      </c>
      <c r="H234" s="5">
        <v>2064426</v>
      </c>
      <c r="I234" s="9">
        <v>966808.9600000002</v>
      </c>
      <c r="J234" s="9">
        <v>4578084.96</v>
      </c>
      <c r="K234" s="31">
        <f t="shared" si="49"/>
        <v>7609319.9199999999</v>
      </c>
      <c r="L234" s="7">
        <v>4122978.2800000003</v>
      </c>
      <c r="M234" s="7">
        <v>476767.56</v>
      </c>
      <c r="N234" s="7">
        <v>830330.24000000011</v>
      </c>
      <c r="O234" s="9">
        <v>2977789</v>
      </c>
      <c r="P234" s="9">
        <v>0</v>
      </c>
      <c r="Q234" s="9">
        <v>676601.28000000014</v>
      </c>
      <c r="R234" s="32">
        <f t="shared" si="50"/>
        <v>8407865.0800000001</v>
      </c>
      <c r="S234" s="14">
        <f t="shared" si="51"/>
        <v>7777368.5600000005</v>
      </c>
      <c r="T234" s="8">
        <v>4128888.84</v>
      </c>
      <c r="U234" s="7">
        <v>476767.44</v>
      </c>
      <c r="V234" s="9">
        <v>724013.5</v>
      </c>
      <c r="W234" s="9">
        <v>2505897.4</v>
      </c>
      <c r="X234" s="9">
        <v>0</v>
      </c>
      <c r="Y234" s="9">
        <v>310749.12</v>
      </c>
      <c r="Z234" s="31">
        <f t="shared" si="52"/>
        <v>7835567.1799999997</v>
      </c>
      <c r="AA234" s="15">
        <f t="shared" si="53"/>
        <v>6945535.3600000003</v>
      </c>
      <c r="AB234" s="13">
        <v>3947578.5300000007</v>
      </c>
      <c r="AC234" s="13">
        <v>481981.77000000014</v>
      </c>
      <c r="AD234" s="13">
        <v>694145.50999999989</v>
      </c>
      <c r="AE234" s="13">
        <v>3337112.74</v>
      </c>
      <c r="AF234" s="13">
        <v>0</v>
      </c>
      <c r="AG234" s="13">
        <v>665161.09999999986</v>
      </c>
      <c r="AH234" s="31">
        <f t="shared" si="54"/>
        <v>8460818.5500000007</v>
      </c>
      <c r="AI234" s="15">
        <f t="shared" si="55"/>
        <v>7949852.370000001</v>
      </c>
      <c r="AJ234" s="9">
        <f t="shared" si="45"/>
        <v>-809367.37999999896</v>
      </c>
      <c r="AK234" s="13">
        <f t="shared" si="46"/>
        <v>798545.16000000015</v>
      </c>
      <c r="AL234" s="13">
        <f t="shared" si="47"/>
        <v>168048.6400000006</v>
      </c>
      <c r="AM234" s="9">
        <f t="shared" si="56"/>
        <v>-572297.90000000037</v>
      </c>
      <c r="AN234" s="9">
        <f t="shared" si="57"/>
        <v>-831833.20000000019</v>
      </c>
      <c r="AO234" s="9">
        <f t="shared" si="58"/>
        <v>625251.37000000104</v>
      </c>
      <c r="AP234" s="9">
        <f t="shared" si="59"/>
        <v>1004317.0100000007</v>
      </c>
    </row>
    <row r="235" spans="1:42" x14ac:dyDescent="0.25">
      <c r="A235" s="3">
        <v>312100</v>
      </c>
      <c r="B235" s="3" t="s">
        <v>250</v>
      </c>
      <c r="C235" s="28" t="s">
        <v>41</v>
      </c>
      <c r="D235" s="5">
        <v>152796</v>
      </c>
      <c r="E235" s="9">
        <v>71707.589999999982</v>
      </c>
      <c r="F235" s="9">
        <v>477362.58999999997</v>
      </c>
      <c r="G235" s="31">
        <f t="shared" si="48"/>
        <v>701866.17999999993</v>
      </c>
      <c r="H235" s="5">
        <v>152796</v>
      </c>
      <c r="I235" s="9">
        <v>111296.00000000003</v>
      </c>
      <c r="J235" s="9">
        <v>625757.49</v>
      </c>
      <c r="K235" s="31">
        <f t="shared" si="49"/>
        <v>889849.49</v>
      </c>
      <c r="L235" s="7">
        <v>327936.33</v>
      </c>
      <c r="M235" s="7">
        <v>32189.519999999993</v>
      </c>
      <c r="N235" s="7">
        <v>128360.80000000002</v>
      </c>
      <c r="O235" s="9">
        <v>620701</v>
      </c>
      <c r="P235" s="9">
        <v>0</v>
      </c>
      <c r="Q235" s="9">
        <v>98136.160000000018</v>
      </c>
      <c r="R235" s="32">
        <f t="shared" si="50"/>
        <v>1109187.6499999999</v>
      </c>
      <c r="S235" s="14">
        <f t="shared" si="51"/>
        <v>1046773.4900000001</v>
      </c>
      <c r="T235" s="8">
        <v>515226.35999999987</v>
      </c>
      <c r="U235" s="7">
        <v>32189.400000000005</v>
      </c>
      <c r="V235" s="9">
        <v>116100</v>
      </c>
      <c r="W235" s="9">
        <v>401036.4</v>
      </c>
      <c r="X235" s="9">
        <v>0</v>
      </c>
      <c r="Y235" s="9">
        <v>34327.08</v>
      </c>
      <c r="Z235" s="31">
        <f t="shared" si="52"/>
        <v>1064552.1599999999</v>
      </c>
      <c r="AA235" s="15">
        <f t="shared" si="53"/>
        <v>950589.83999999985</v>
      </c>
      <c r="AB235" s="13">
        <v>596638.23</v>
      </c>
      <c r="AC235" s="13">
        <v>32304.019999999993</v>
      </c>
      <c r="AD235" s="13">
        <v>90077.28</v>
      </c>
      <c r="AE235" s="13">
        <v>559366.5</v>
      </c>
      <c r="AF235" s="13">
        <v>0</v>
      </c>
      <c r="AG235" s="13">
        <v>85481.64</v>
      </c>
      <c r="AH235" s="31">
        <f t="shared" si="54"/>
        <v>1278386.03</v>
      </c>
      <c r="AI235" s="15">
        <f t="shared" si="55"/>
        <v>1241486.3699999999</v>
      </c>
      <c r="AJ235" s="9">
        <f t="shared" si="45"/>
        <v>187983.31000000006</v>
      </c>
      <c r="AK235" s="13">
        <f t="shared" si="46"/>
        <v>219338.15999999992</v>
      </c>
      <c r="AL235" s="13">
        <f t="shared" si="47"/>
        <v>156924.00000000012</v>
      </c>
      <c r="AM235" s="9">
        <f t="shared" si="56"/>
        <v>-44635.489999999991</v>
      </c>
      <c r="AN235" s="9">
        <f t="shared" si="57"/>
        <v>-96183.650000000256</v>
      </c>
      <c r="AO235" s="9">
        <f t="shared" si="58"/>
        <v>213833.87000000011</v>
      </c>
      <c r="AP235" s="9">
        <f t="shared" si="59"/>
        <v>290896.53000000003</v>
      </c>
    </row>
    <row r="236" spans="1:42" x14ac:dyDescent="0.25">
      <c r="A236" s="3">
        <v>312110</v>
      </c>
      <c r="B236" s="3" t="s">
        <v>251</v>
      </c>
      <c r="C236" s="28" t="s">
        <v>23</v>
      </c>
      <c r="D236" s="5">
        <v>229684</v>
      </c>
      <c r="E236" s="9">
        <v>51170.05000000001</v>
      </c>
      <c r="F236" s="9">
        <v>179170.05000000002</v>
      </c>
      <c r="G236" s="31">
        <f t="shared" si="48"/>
        <v>460024.1</v>
      </c>
      <c r="H236" s="5">
        <v>229684</v>
      </c>
      <c r="I236" s="9">
        <v>79562.16</v>
      </c>
      <c r="J236" s="9">
        <v>463312.16000000003</v>
      </c>
      <c r="K236" s="31">
        <f t="shared" si="49"/>
        <v>772558.32000000007</v>
      </c>
      <c r="L236" s="7">
        <v>642285.72000000009</v>
      </c>
      <c r="M236" s="7">
        <v>47748.719999999994</v>
      </c>
      <c r="N236" s="7">
        <v>126447.63</v>
      </c>
      <c r="O236" s="9">
        <v>728552</v>
      </c>
      <c r="P236" s="9">
        <v>0</v>
      </c>
      <c r="Q236" s="9">
        <v>89021.48</v>
      </c>
      <c r="R236" s="32">
        <f t="shared" si="50"/>
        <v>1545034.07</v>
      </c>
      <c r="S236" s="14">
        <f t="shared" si="51"/>
        <v>1459859.2000000002</v>
      </c>
      <c r="T236" s="8">
        <v>627853.69999999995</v>
      </c>
      <c r="U236" s="7">
        <v>47748.719999999994</v>
      </c>
      <c r="V236" s="9">
        <v>116100</v>
      </c>
      <c r="W236" s="9">
        <v>346596.4</v>
      </c>
      <c r="X236" s="9">
        <v>0</v>
      </c>
      <c r="Y236" s="9">
        <v>42531.360000000001</v>
      </c>
      <c r="Z236" s="31">
        <f t="shared" si="52"/>
        <v>1138298.8199999998</v>
      </c>
      <c r="AA236" s="15">
        <f t="shared" si="53"/>
        <v>1016981.46</v>
      </c>
      <c r="AB236" s="13">
        <v>641086.29999999993</v>
      </c>
      <c r="AC236" s="13">
        <v>47650.6</v>
      </c>
      <c r="AD236" s="13">
        <v>89554.74</v>
      </c>
      <c r="AE236" s="13">
        <v>445696.5</v>
      </c>
      <c r="AF236" s="13">
        <v>0</v>
      </c>
      <c r="AG236" s="13">
        <v>84146.430000000008</v>
      </c>
      <c r="AH236" s="31">
        <f t="shared" si="54"/>
        <v>1223988.1399999999</v>
      </c>
      <c r="AI236" s="15">
        <f t="shared" si="55"/>
        <v>1170929.2299999997</v>
      </c>
      <c r="AJ236" s="9">
        <f t="shared" si="45"/>
        <v>312534.22000000009</v>
      </c>
      <c r="AK236" s="13">
        <f t="shared" si="46"/>
        <v>772475.75</v>
      </c>
      <c r="AL236" s="13">
        <f t="shared" si="47"/>
        <v>687300.88000000012</v>
      </c>
      <c r="AM236" s="9">
        <f t="shared" si="56"/>
        <v>-406735.25000000023</v>
      </c>
      <c r="AN236" s="9">
        <f t="shared" si="57"/>
        <v>-442877.74000000022</v>
      </c>
      <c r="AO236" s="9">
        <f t="shared" si="58"/>
        <v>85689.320000000065</v>
      </c>
      <c r="AP236" s="9">
        <f t="shared" si="59"/>
        <v>153947.76999999979</v>
      </c>
    </row>
    <row r="237" spans="1:42" x14ac:dyDescent="0.25">
      <c r="A237" s="3">
        <v>312120</v>
      </c>
      <c r="B237" s="3" t="s">
        <v>252</v>
      </c>
      <c r="C237" s="28" t="s">
        <v>23</v>
      </c>
      <c r="D237" s="5">
        <v>200620</v>
      </c>
      <c r="E237" s="9">
        <v>410005.84999999992</v>
      </c>
      <c r="F237" s="9">
        <v>1193957.8499999999</v>
      </c>
      <c r="G237" s="31">
        <f t="shared" si="48"/>
        <v>1804583.6999999997</v>
      </c>
      <c r="H237" s="5">
        <v>200620</v>
      </c>
      <c r="I237" s="9">
        <v>408781.96000000008</v>
      </c>
      <c r="J237" s="9">
        <v>1054801.96</v>
      </c>
      <c r="K237" s="31">
        <f t="shared" si="49"/>
        <v>1664203.92</v>
      </c>
      <c r="L237" s="7">
        <v>565670.40000000014</v>
      </c>
      <c r="M237" s="7">
        <v>42328.32</v>
      </c>
      <c r="N237" s="7">
        <v>344637.92000000004</v>
      </c>
      <c r="O237" s="9">
        <v>451806</v>
      </c>
      <c r="P237" s="9">
        <v>0</v>
      </c>
      <c r="Q237" s="9">
        <v>304496.28000000003</v>
      </c>
      <c r="R237" s="32">
        <f t="shared" si="50"/>
        <v>1404442.6400000001</v>
      </c>
      <c r="S237" s="14">
        <f t="shared" si="51"/>
        <v>1321972.6800000002</v>
      </c>
      <c r="T237" s="8">
        <v>680363.6</v>
      </c>
      <c r="U237" s="7">
        <v>42328.19999999999</v>
      </c>
      <c r="V237" s="9">
        <v>116100</v>
      </c>
      <c r="W237" s="9">
        <v>420448</v>
      </c>
      <c r="X237" s="9">
        <v>34864.400000000001</v>
      </c>
      <c r="Y237" s="9">
        <v>101548.92</v>
      </c>
      <c r="Z237" s="31">
        <f t="shared" si="52"/>
        <v>1294104.1999999997</v>
      </c>
      <c r="AA237" s="15">
        <f t="shared" si="53"/>
        <v>1202360.52</v>
      </c>
      <c r="AB237" s="13">
        <v>749208.72</v>
      </c>
      <c r="AC237" s="13">
        <v>42502.880000000005</v>
      </c>
      <c r="AD237" s="13">
        <v>124610.19</v>
      </c>
      <c r="AE237" s="13">
        <v>603430.5</v>
      </c>
      <c r="AF237" s="13">
        <v>0</v>
      </c>
      <c r="AG237" s="13">
        <v>124377.99</v>
      </c>
      <c r="AH237" s="31">
        <f t="shared" si="54"/>
        <v>1519752.29</v>
      </c>
      <c r="AI237" s="15">
        <f t="shared" si="55"/>
        <v>1477017.21</v>
      </c>
      <c r="AJ237" s="9">
        <f t="shared" si="45"/>
        <v>-140379.7799999998</v>
      </c>
      <c r="AK237" s="13">
        <f t="shared" si="46"/>
        <v>-259761.2799999998</v>
      </c>
      <c r="AL237" s="13">
        <f t="shared" si="47"/>
        <v>-342231.23999999976</v>
      </c>
      <c r="AM237" s="9">
        <f t="shared" si="56"/>
        <v>-110338.44000000041</v>
      </c>
      <c r="AN237" s="9">
        <f t="shared" si="57"/>
        <v>-119612.16000000015</v>
      </c>
      <c r="AO237" s="9">
        <f t="shared" si="58"/>
        <v>225648.09000000032</v>
      </c>
      <c r="AP237" s="9">
        <f t="shared" si="59"/>
        <v>274656.68999999994</v>
      </c>
    </row>
    <row r="238" spans="1:42" x14ac:dyDescent="0.25">
      <c r="A238" s="3">
        <v>312125</v>
      </c>
      <c r="B238" s="3" t="s">
        <v>253</v>
      </c>
      <c r="C238" s="28" t="s">
        <v>15</v>
      </c>
      <c r="D238" s="5">
        <v>252382</v>
      </c>
      <c r="E238" s="9">
        <v>141884.34999999998</v>
      </c>
      <c r="F238" s="9">
        <v>652076.35</v>
      </c>
      <c r="G238" s="31">
        <f t="shared" si="48"/>
        <v>1046342.7</v>
      </c>
      <c r="H238" s="5">
        <v>252382</v>
      </c>
      <c r="I238" s="9">
        <v>51676.12000000001</v>
      </c>
      <c r="J238" s="9">
        <v>638126.12</v>
      </c>
      <c r="K238" s="31">
        <f t="shared" si="49"/>
        <v>942184.24</v>
      </c>
      <c r="L238" s="7">
        <v>674973.36000000022</v>
      </c>
      <c r="M238" s="7">
        <v>62671.32</v>
      </c>
      <c r="N238" s="7">
        <v>72628.640000000014</v>
      </c>
      <c r="O238" s="9">
        <v>679006</v>
      </c>
      <c r="P238" s="9">
        <v>0</v>
      </c>
      <c r="Q238" s="9">
        <v>46003.040000000008</v>
      </c>
      <c r="R238" s="32">
        <f t="shared" si="50"/>
        <v>1489279.3200000003</v>
      </c>
      <c r="S238" s="14">
        <f t="shared" si="51"/>
        <v>1399982.4000000004</v>
      </c>
      <c r="T238" s="8">
        <v>678992.16</v>
      </c>
      <c r="U238" s="7">
        <v>62671.32</v>
      </c>
      <c r="V238" s="9">
        <v>116100</v>
      </c>
      <c r="W238" s="9">
        <v>540218.4</v>
      </c>
      <c r="X238" s="9">
        <v>0</v>
      </c>
      <c r="Y238" s="9">
        <v>64706.52</v>
      </c>
      <c r="Z238" s="31">
        <f t="shared" si="52"/>
        <v>1397981.88</v>
      </c>
      <c r="AA238" s="15">
        <f t="shared" si="53"/>
        <v>1283917.08</v>
      </c>
      <c r="AB238" s="13">
        <v>825681.37000000011</v>
      </c>
      <c r="AC238" s="13">
        <v>65185.700000000004</v>
      </c>
      <c r="AD238" s="13">
        <v>107735.01000000001</v>
      </c>
      <c r="AE238" s="13">
        <v>620682.08000000007</v>
      </c>
      <c r="AF238" s="13">
        <v>0</v>
      </c>
      <c r="AG238" s="13">
        <v>104068.17000000001</v>
      </c>
      <c r="AH238" s="31">
        <f t="shared" si="54"/>
        <v>1619284.1600000001</v>
      </c>
      <c r="AI238" s="15">
        <f t="shared" si="55"/>
        <v>1550431.62</v>
      </c>
      <c r="AJ238" s="9">
        <f t="shared" si="45"/>
        <v>-104158.45999999996</v>
      </c>
      <c r="AK238" s="13">
        <f t="shared" si="46"/>
        <v>547095.08000000031</v>
      </c>
      <c r="AL238" s="13">
        <f t="shared" si="47"/>
        <v>457798.16000000038</v>
      </c>
      <c r="AM238" s="9">
        <f t="shared" si="56"/>
        <v>-91297.44000000041</v>
      </c>
      <c r="AN238" s="9">
        <f t="shared" si="57"/>
        <v>-116065.3200000003</v>
      </c>
      <c r="AO238" s="9">
        <f t="shared" si="58"/>
        <v>221302.28000000026</v>
      </c>
      <c r="AP238" s="9">
        <f t="shared" si="59"/>
        <v>266514.54000000004</v>
      </c>
    </row>
    <row r="239" spans="1:42" x14ac:dyDescent="0.25">
      <c r="A239" s="3">
        <v>312130</v>
      </c>
      <c r="B239" s="3" t="s">
        <v>254</v>
      </c>
      <c r="C239" s="28" t="s">
        <v>27</v>
      </c>
      <c r="D239" s="5">
        <v>140812</v>
      </c>
      <c r="E239" s="9">
        <v>76253.499999999985</v>
      </c>
      <c r="F239" s="9">
        <v>423613.5</v>
      </c>
      <c r="G239" s="31">
        <f t="shared" si="48"/>
        <v>640679</v>
      </c>
      <c r="H239" s="5">
        <v>140812</v>
      </c>
      <c r="I239" s="9">
        <v>93363.840000000026</v>
      </c>
      <c r="J239" s="9">
        <v>575893.84000000008</v>
      </c>
      <c r="K239" s="31">
        <f t="shared" si="49"/>
        <v>810069.68000000017</v>
      </c>
      <c r="L239" s="7">
        <v>379395.82000000007</v>
      </c>
      <c r="M239" s="7">
        <v>29827.320000000003</v>
      </c>
      <c r="N239" s="7">
        <v>92968.29</v>
      </c>
      <c r="O239" s="9">
        <v>725494</v>
      </c>
      <c r="P239" s="9">
        <v>0</v>
      </c>
      <c r="Q239" s="9">
        <v>72024.800000000003</v>
      </c>
      <c r="R239" s="32">
        <f t="shared" si="50"/>
        <v>1227685.4300000002</v>
      </c>
      <c r="S239" s="14">
        <f t="shared" si="51"/>
        <v>1176914.6200000001</v>
      </c>
      <c r="T239" s="8">
        <v>417611.81000000006</v>
      </c>
      <c r="U239" s="7">
        <v>29827.320000000003</v>
      </c>
      <c r="V239" s="9">
        <v>77400</v>
      </c>
      <c r="W239" s="9">
        <v>413318.40000000002</v>
      </c>
      <c r="X239" s="9">
        <v>0</v>
      </c>
      <c r="Y239" s="9">
        <v>23142.640000000003</v>
      </c>
      <c r="Z239" s="31">
        <f t="shared" si="52"/>
        <v>938157.53000000014</v>
      </c>
      <c r="AA239" s="15">
        <f t="shared" si="53"/>
        <v>854072.85000000009</v>
      </c>
      <c r="AB239" s="13">
        <v>384394.58</v>
      </c>
      <c r="AC239" s="13">
        <v>29996.389999999996</v>
      </c>
      <c r="AD239" s="13">
        <v>59820.519999999982</v>
      </c>
      <c r="AE239" s="13">
        <v>510379.5</v>
      </c>
      <c r="AF239" s="13">
        <v>0</v>
      </c>
      <c r="AG239" s="13">
        <v>55815.079999999987</v>
      </c>
      <c r="AH239" s="31">
        <f t="shared" si="54"/>
        <v>984590.99</v>
      </c>
      <c r="AI239" s="15">
        <f t="shared" si="55"/>
        <v>950589.16</v>
      </c>
      <c r="AJ239" s="9">
        <f t="shared" si="45"/>
        <v>169390.68000000017</v>
      </c>
      <c r="AK239" s="13">
        <f t="shared" si="46"/>
        <v>417615.75</v>
      </c>
      <c r="AL239" s="13">
        <f t="shared" si="47"/>
        <v>366844.93999999994</v>
      </c>
      <c r="AM239" s="9">
        <f t="shared" si="56"/>
        <v>-289527.90000000002</v>
      </c>
      <c r="AN239" s="9">
        <f t="shared" si="57"/>
        <v>-322841.77</v>
      </c>
      <c r="AO239" s="9">
        <f t="shared" si="58"/>
        <v>46433.459999999846</v>
      </c>
      <c r="AP239" s="9">
        <f t="shared" si="59"/>
        <v>96516.309999999939</v>
      </c>
    </row>
    <row r="240" spans="1:42" x14ac:dyDescent="0.25">
      <c r="A240" s="3">
        <v>312140</v>
      </c>
      <c r="B240" s="3" t="s">
        <v>255</v>
      </c>
      <c r="C240" s="28" t="s">
        <v>30</v>
      </c>
      <c r="D240" s="5">
        <v>204876</v>
      </c>
      <c r="E240" s="9">
        <v>187053.50000000006</v>
      </c>
      <c r="F240" s="9">
        <v>838223.5</v>
      </c>
      <c r="G240" s="31">
        <f t="shared" si="48"/>
        <v>1230153</v>
      </c>
      <c r="H240" s="5">
        <v>204876</v>
      </c>
      <c r="I240" s="9">
        <v>113352.8</v>
      </c>
      <c r="J240" s="9">
        <v>655492.80000000005</v>
      </c>
      <c r="K240" s="31">
        <f t="shared" si="49"/>
        <v>973721.60000000009</v>
      </c>
      <c r="L240" s="7">
        <v>454229.28</v>
      </c>
      <c r="M240" s="7">
        <v>43095.840000000004</v>
      </c>
      <c r="N240" s="7">
        <v>108181.18</v>
      </c>
      <c r="O240" s="9">
        <v>467881</v>
      </c>
      <c r="P240" s="9">
        <v>0</v>
      </c>
      <c r="Q240" s="9">
        <v>86804.800000000003</v>
      </c>
      <c r="R240" s="32">
        <f t="shared" si="50"/>
        <v>1073387.3</v>
      </c>
      <c r="S240" s="14">
        <f t="shared" si="51"/>
        <v>1008915.0800000001</v>
      </c>
      <c r="T240" s="8">
        <v>527392.84000000008</v>
      </c>
      <c r="U240" s="7">
        <v>43095.840000000004</v>
      </c>
      <c r="V240" s="9">
        <v>90300</v>
      </c>
      <c r="W240" s="9">
        <v>262775.40000000002</v>
      </c>
      <c r="X240" s="9">
        <v>0</v>
      </c>
      <c r="Y240" s="9">
        <v>41512.320000000014</v>
      </c>
      <c r="Z240" s="31">
        <f t="shared" si="52"/>
        <v>923564.08000000007</v>
      </c>
      <c r="AA240" s="15">
        <f t="shared" si="53"/>
        <v>831680.56000000017</v>
      </c>
      <c r="AB240" s="13">
        <v>691927.28</v>
      </c>
      <c r="AC240" s="13">
        <v>43221.350000000006</v>
      </c>
      <c r="AD240" s="13">
        <v>107280.37</v>
      </c>
      <c r="AE240" s="13">
        <v>496599.5</v>
      </c>
      <c r="AF240" s="13">
        <v>0</v>
      </c>
      <c r="AG240" s="13">
        <v>89600.28</v>
      </c>
      <c r="AH240" s="31">
        <f t="shared" si="54"/>
        <v>1339028.5</v>
      </c>
      <c r="AI240" s="15">
        <f t="shared" si="55"/>
        <v>1278127.06</v>
      </c>
      <c r="AJ240" s="9">
        <f t="shared" si="45"/>
        <v>-256431.39999999991</v>
      </c>
      <c r="AK240" s="13">
        <f t="shared" si="46"/>
        <v>99665.699999999953</v>
      </c>
      <c r="AL240" s="13">
        <f t="shared" si="47"/>
        <v>35193.479999999981</v>
      </c>
      <c r="AM240" s="9">
        <f t="shared" si="56"/>
        <v>-149823.21999999997</v>
      </c>
      <c r="AN240" s="9">
        <f t="shared" si="57"/>
        <v>-177234.5199999999</v>
      </c>
      <c r="AO240" s="9">
        <f t="shared" si="58"/>
        <v>415464.41999999993</v>
      </c>
      <c r="AP240" s="9">
        <f t="shared" si="59"/>
        <v>446446.49999999988</v>
      </c>
    </row>
    <row r="241" spans="1:42" x14ac:dyDescent="0.25">
      <c r="A241" s="3">
        <v>312150</v>
      </c>
      <c r="B241" s="3" t="s">
        <v>256</v>
      </c>
      <c r="C241" s="28" t="s">
        <v>30</v>
      </c>
      <c r="D241" s="5">
        <v>84728</v>
      </c>
      <c r="E241" s="9">
        <v>122523.94999999997</v>
      </c>
      <c r="F241" s="9">
        <v>626468.94999999995</v>
      </c>
      <c r="G241" s="31">
        <f t="shared" si="48"/>
        <v>833720.89999999991</v>
      </c>
      <c r="H241" s="5">
        <v>84728</v>
      </c>
      <c r="I241" s="9">
        <v>78860.36</v>
      </c>
      <c r="J241" s="9">
        <v>486840.36</v>
      </c>
      <c r="K241" s="31">
        <f t="shared" si="49"/>
        <v>650428.72</v>
      </c>
      <c r="L241" s="7">
        <v>0</v>
      </c>
      <c r="M241" s="7">
        <v>413769.84</v>
      </c>
      <c r="N241" s="7">
        <v>0</v>
      </c>
      <c r="O241" s="9">
        <v>459252</v>
      </c>
      <c r="P241" s="9">
        <v>413769.84</v>
      </c>
      <c r="Q241" s="9">
        <v>0</v>
      </c>
      <c r="R241" s="32">
        <f t="shared" si="50"/>
        <v>1286791.6800000002</v>
      </c>
      <c r="S241" s="14">
        <f t="shared" si="51"/>
        <v>459252</v>
      </c>
      <c r="T241" s="8">
        <v>254247.95999999996</v>
      </c>
      <c r="U241" s="7">
        <v>17261.04</v>
      </c>
      <c r="V241" s="9">
        <v>38700</v>
      </c>
      <c r="W241" s="9">
        <v>322250.40000000002</v>
      </c>
      <c r="X241" s="9">
        <v>31108.799999999996</v>
      </c>
      <c r="Y241" s="9">
        <v>26254.78</v>
      </c>
      <c r="Z241" s="31">
        <f t="shared" si="52"/>
        <v>663568.19999999995</v>
      </c>
      <c r="AA241" s="15">
        <f t="shared" si="53"/>
        <v>602753.14</v>
      </c>
      <c r="AB241" s="13">
        <v>309458.85000000003</v>
      </c>
      <c r="AC241" s="13">
        <v>17075.469999999998</v>
      </c>
      <c r="AD241" s="13">
        <v>37294.6</v>
      </c>
      <c r="AE241" s="13">
        <v>416554.5</v>
      </c>
      <c r="AF241" s="13">
        <v>0</v>
      </c>
      <c r="AG241" s="13">
        <v>36968.880000000005</v>
      </c>
      <c r="AH241" s="31">
        <f t="shared" si="54"/>
        <v>780383.41999999993</v>
      </c>
      <c r="AI241" s="15">
        <f t="shared" si="55"/>
        <v>762982.2300000001</v>
      </c>
      <c r="AJ241" s="9">
        <f t="shared" si="45"/>
        <v>-183292.17999999993</v>
      </c>
      <c r="AK241" s="13">
        <f t="shared" si="46"/>
        <v>636362.9600000002</v>
      </c>
      <c r="AL241" s="13">
        <f t="shared" si="47"/>
        <v>-191176.71999999997</v>
      </c>
      <c r="AM241" s="9">
        <f t="shared" si="56"/>
        <v>-623223.48000000021</v>
      </c>
      <c r="AN241" s="9">
        <f t="shared" si="57"/>
        <v>143501.14000000001</v>
      </c>
      <c r="AO241" s="9">
        <f t="shared" si="58"/>
        <v>116815.21999999997</v>
      </c>
      <c r="AP241" s="9">
        <f t="shared" si="59"/>
        <v>160229.09000000008</v>
      </c>
    </row>
    <row r="242" spans="1:42" x14ac:dyDescent="0.25">
      <c r="A242" s="3">
        <v>312160</v>
      </c>
      <c r="B242" s="3" t="s">
        <v>257</v>
      </c>
      <c r="C242" s="28" t="s">
        <v>41</v>
      </c>
      <c r="D242" s="5">
        <v>1346660</v>
      </c>
      <c r="E242" s="9">
        <v>488750.49999999988</v>
      </c>
      <c r="F242" s="9">
        <v>1397675.5</v>
      </c>
      <c r="G242" s="31">
        <f t="shared" si="48"/>
        <v>3233086</v>
      </c>
      <c r="H242" s="5">
        <v>1346660</v>
      </c>
      <c r="I242" s="9">
        <v>409421.32999999996</v>
      </c>
      <c r="J242" s="9">
        <v>2986101.33</v>
      </c>
      <c r="K242" s="31">
        <f t="shared" si="49"/>
        <v>4742182.66</v>
      </c>
      <c r="L242" s="7">
        <v>2649245.1599999997</v>
      </c>
      <c r="M242" s="7">
        <v>283951.8</v>
      </c>
      <c r="N242" s="7">
        <v>494644.96</v>
      </c>
      <c r="O242" s="9">
        <v>3378552</v>
      </c>
      <c r="P242" s="9">
        <v>0</v>
      </c>
      <c r="Q242" s="9">
        <v>319398.76</v>
      </c>
      <c r="R242" s="32">
        <f t="shared" si="50"/>
        <v>6806393.9199999999</v>
      </c>
      <c r="S242" s="14">
        <f t="shared" si="51"/>
        <v>6347195.9199999999</v>
      </c>
      <c r="T242" s="8">
        <v>2729486.44</v>
      </c>
      <c r="U242" s="7">
        <v>283951.8</v>
      </c>
      <c r="V242" s="9">
        <v>619200</v>
      </c>
      <c r="W242" s="9">
        <v>1879026</v>
      </c>
      <c r="X242" s="9">
        <v>0</v>
      </c>
      <c r="Y242" s="9">
        <v>180703.52000000002</v>
      </c>
      <c r="Z242" s="31">
        <f t="shared" si="52"/>
        <v>5511664.2400000002</v>
      </c>
      <c r="AA242" s="15">
        <f t="shared" si="53"/>
        <v>4789215.959999999</v>
      </c>
      <c r="AB242" s="13">
        <v>3076803.29</v>
      </c>
      <c r="AC242" s="13">
        <v>285048.17000000004</v>
      </c>
      <c r="AD242" s="13">
        <v>547904.6399999999</v>
      </c>
      <c r="AE242" s="13">
        <v>2377025.4300000002</v>
      </c>
      <c r="AF242" s="13">
        <v>0</v>
      </c>
      <c r="AG242" s="13">
        <v>518337.92</v>
      </c>
      <c r="AH242" s="31">
        <f t="shared" si="54"/>
        <v>6286781.5299999993</v>
      </c>
      <c r="AI242" s="15">
        <f t="shared" si="55"/>
        <v>5972166.6400000006</v>
      </c>
      <c r="AJ242" s="9">
        <f t="shared" si="45"/>
        <v>1509096.6600000001</v>
      </c>
      <c r="AK242" s="13">
        <f t="shared" si="46"/>
        <v>2064211.2599999998</v>
      </c>
      <c r="AL242" s="13">
        <f t="shared" si="47"/>
        <v>1605013.2599999998</v>
      </c>
      <c r="AM242" s="9">
        <f t="shared" si="56"/>
        <v>-1294729.6799999997</v>
      </c>
      <c r="AN242" s="9">
        <f t="shared" si="57"/>
        <v>-1557979.9600000009</v>
      </c>
      <c r="AO242" s="9">
        <f t="shared" si="58"/>
        <v>775117.28999999911</v>
      </c>
      <c r="AP242" s="9">
        <f t="shared" si="59"/>
        <v>1182950.6800000016</v>
      </c>
    </row>
    <row r="243" spans="1:42" x14ac:dyDescent="0.25">
      <c r="A243" s="3">
        <v>312170</v>
      </c>
      <c r="B243" s="3" t="s">
        <v>258</v>
      </c>
      <c r="C243" s="28" t="s">
        <v>8</v>
      </c>
      <c r="D243" s="5">
        <v>109704</v>
      </c>
      <c r="E243" s="9">
        <v>100509.59999999999</v>
      </c>
      <c r="F243" s="9">
        <v>526064.6</v>
      </c>
      <c r="G243" s="31">
        <f t="shared" si="48"/>
        <v>736278.2</v>
      </c>
      <c r="H243" s="5">
        <v>109704</v>
      </c>
      <c r="I243" s="9">
        <v>52114.719999999994</v>
      </c>
      <c r="J243" s="9">
        <v>607434.72</v>
      </c>
      <c r="K243" s="31">
        <f t="shared" si="49"/>
        <v>769253.44</v>
      </c>
      <c r="L243" s="7">
        <v>0</v>
      </c>
      <c r="M243" s="7">
        <v>561064.55999999994</v>
      </c>
      <c r="N243" s="7">
        <v>0</v>
      </c>
      <c r="O243" s="9">
        <v>435722</v>
      </c>
      <c r="P243" s="9">
        <v>561064.55999999994</v>
      </c>
      <c r="Q243" s="9">
        <v>0</v>
      </c>
      <c r="R243" s="32">
        <f t="shared" si="50"/>
        <v>1557851.1199999999</v>
      </c>
      <c r="S243" s="14">
        <f t="shared" si="51"/>
        <v>435722</v>
      </c>
      <c r="T243" s="8">
        <v>330280.05999999994</v>
      </c>
      <c r="U243" s="7">
        <v>22621.800000000003</v>
      </c>
      <c r="V243" s="9">
        <v>77400</v>
      </c>
      <c r="W243" s="9">
        <v>258250.4</v>
      </c>
      <c r="X243" s="9">
        <v>0</v>
      </c>
      <c r="Y243" s="9">
        <v>59301.340000000011</v>
      </c>
      <c r="Z243" s="31">
        <f t="shared" si="52"/>
        <v>688552.25999999989</v>
      </c>
      <c r="AA243" s="15">
        <f t="shared" si="53"/>
        <v>647831.79999999993</v>
      </c>
      <c r="AB243" s="13">
        <v>414125.77</v>
      </c>
      <c r="AC243" s="13">
        <v>22496.400000000001</v>
      </c>
      <c r="AD243" s="13">
        <v>73517.08</v>
      </c>
      <c r="AE243" s="13">
        <v>338552.87</v>
      </c>
      <c r="AF243" s="13">
        <v>0</v>
      </c>
      <c r="AG243" s="13">
        <v>73110.739999999991</v>
      </c>
      <c r="AH243" s="31">
        <f t="shared" si="54"/>
        <v>848692.12000000011</v>
      </c>
      <c r="AI243" s="15">
        <f t="shared" si="55"/>
        <v>825789.38</v>
      </c>
      <c r="AJ243" s="9">
        <f t="shared" si="45"/>
        <v>32975.239999999991</v>
      </c>
      <c r="AK243" s="13">
        <f t="shared" si="46"/>
        <v>788597.67999999993</v>
      </c>
      <c r="AL243" s="13">
        <f t="shared" si="47"/>
        <v>-333531.43999999994</v>
      </c>
      <c r="AM243" s="9">
        <f t="shared" si="56"/>
        <v>-869298.86</v>
      </c>
      <c r="AN243" s="9">
        <f t="shared" si="57"/>
        <v>212109.79999999993</v>
      </c>
      <c r="AO243" s="9">
        <f t="shared" si="58"/>
        <v>160139.86000000022</v>
      </c>
      <c r="AP243" s="9">
        <f t="shared" si="59"/>
        <v>177957.58000000007</v>
      </c>
    </row>
    <row r="244" spans="1:42" x14ac:dyDescent="0.25">
      <c r="A244" s="3">
        <v>312180</v>
      </c>
      <c r="B244" s="3" t="s">
        <v>259</v>
      </c>
      <c r="C244" s="28" t="s">
        <v>11</v>
      </c>
      <c r="D244" s="5">
        <v>234444</v>
      </c>
      <c r="E244" s="9">
        <v>0</v>
      </c>
      <c r="F244" s="9">
        <v>1174771</v>
      </c>
      <c r="G244" s="31">
        <f t="shared" si="48"/>
        <v>1409215</v>
      </c>
      <c r="H244" s="5">
        <v>234444</v>
      </c>
      <c r="I244" s="9">
        <v>0</v>
      </c>
      <c r="J244" s="9">
        <v>959510</v>
      </c>
      <c r="K244" s="31">
        <f t="shared" si="49"/>
        <v>1193954</v>
      </c>
      <c r="L244" s="7">
        <v>0</v>
      </c>
      <c r="M244" s="7">
        <v>781597.5</v>
      </c>
      <c r="N244" s="7">
        <v>0</v>
      </c>
      <c r="O244" s="9">
        <v>621558</v>
      </c>
      <c r="P244" s="9">
        <v>781597.5</v>
      </c>
      <c r="Q244" s="9">
        <v>0</v>
      </c>
      <c r="R244" s="32">
        <f t="shared" si="50"/>
        <v>2184753</v>
      </c>
      <c r="S244" s="14">
        <f t="shared" si="51"/>
        <v>621558</v>
      </c>
      <c r="T244" s="8">
        <v>599707.26</v>
      </c>
      <c r="U244" s="7">
        <v>45987.48</v>
      </c>
      <c r="V244" s="9">
        <v>154800</v>
      </c>
      <c r="W244" s="9">
        <v>551208.4</v>
      </c>
      <c r="X244" s="9">
        <v>0</v>
      </c>
      <c r="Y244" s="9">
        <v>37268.159999999996</v>
      </c>
      <c r="Z244" s="31">
        <f t="shared" si="52"/>
        <v>1351703.1400000001</v>
      </c>
      <c r="AA244" s="15">
        <f t="shared" si="53"/>
        <v>1188183.82</v>
      </c>
      <c r="AB244" s="13">
        <v>665992.25</v>
      </c>
      <c r="AC244" s="13">
        <v>44700.369999999995</v>
      </c>
      <c r="AD244" s="13">
        <v>118576.95999999999</v>
      </c>
      <c r="AE244" s="13">
        <v>624855.89999999991</v>
      </c>
      <c r="AF244" s="13">
        <v>0</v>
      </c>
      <c r="AG244" s="13">
        <v>109005.16</v>
      </c>
      <c r="AH244" s="31">
        <f t="shared" si="54"/>
        <v>1454125.48</v>
      </c>
      <c r="AI244" s="15">
        <f t="shared" si="55"/>
        <v>1399853.3099999998</v>
      </c>
      <c r="AJ244" s="9">
        <f t="shared" si="45"/>
        <v>-215261</v>
      </c>
      <c r="AK244" s="13">
        <f t="shared" si="46"/>
        <v>990799</v>
      </c>
      <c r="AL244" s="13">
        <f t="shared" si="47"/>
        <v>-572396</v>
      </c>
      <c r="AM244" s="9">
        <f t="shared" si="56"/>
        <v>-833049.85999999987</v>
      </c>
      <c r="AN244" s="9">
        <f t="shared" si="57"/>
        <v>566625.82000000007</v>
      </c>
      <c r="AO244" s="9">
        <f t="shared" si="58"/>
        <v>102422.33999999985</v>
      </c>
      <c r="AP244" s="9">
        <f t="shared" si="59"/>
        <v>211669.48999999976</v>
      </c>
    </row>
    <row r="245" spans="1:42" x14ac:dyDescent="0.25">
      <c r="A245" s="3">
        <v>312190</v>
      </c>
      <c r="B245" s="3" t="s">
        <v>260</v>
      </c>
      <c r="C245" s="28" t="s">
        <v>27</v>
      </c>
      <c r="D245" s="5">
        <v>96488</v>
      </c>
      <c r="E245" s="9">
        <v>157695.70000000001</v>
      </c>
      <c r="F245" s="9">
        <v>703799.7</v>
      </c>
      <c r="G245" s="31">
        <f t="shared" si="48"/>
        <v>957983.39999999991</v>
      </c>
      <c r="H245" s="5">
        <v>96488</v>
      </c>
      <c r="I245" s="9">
        <v>292699.91999999993</v>
      </c>
      <c r="J245" s="9">
        <v>743339.91999999993</v>
      </c>
      <c r="K245" s="31">
        <f t="shared" si="49"/>
        <v>1132527.8399999999</v>
      </c>
      <c r="L245" s="7">
        <v>0</v>
      </c>
      <c r="M245" s="7">
        <v>707503.07999999973</v>
      </c>
      <c r="N245" s="7">
        <v>0</v>
      </c>
      <c r="O245" s="9">
        <v>472826</v>
      </c>
      <c r="P245" s="9">
        <v>707503.07999999973</v>
      </c>
      <c r="Q245" s="9">
        <v>0</v>
      </c>
      <c r="R245" s="32">
        <f t="shared" si="50"/>
        <v>1887832.1599999992</v>
      </c>
      <c r="S245" s="14">
        <f t="shared" si="51"/>
        <v>472826</v>
      </c>
      <c r="T245" s="8">
        <v>369174.63999999996</v>
      </c>
      <c r="U245" s="7">
        <v>20331.119999999995</v>
      </c>
      <c r="V245" s="9">
        <v>77400</v>
      </c>
      <c r="W245" s="9">
        <v>366118.40000000002</v>
      </c>
      <c r="X245" s="9">
        <v>32580.799999999999</v>
      </c>
      <c r="Y245" s="9">
        <v>64016.320000000007</v>
      </c>
      <c r="Z245" s="31">
        <f t="shared" si="52"/>
        <v>865604.96</v>
      </c>
      <c r="AA245" s="15">
        <f t="shared" si="53"/>
        <v>799309.3600000001</v>
      </c>
      <c r="AB245" s="13">
        <v>438856.13</v>
      </c>
      <c r="AC245" s="13">
        <v>20402.069999999996</v>
      </c>
      <c r="AD245" s="13">
        <v>77291.679999999993</v>
      </c>
      <c r="AE245" s="13">
        <v>466590.5</v>
      </c>
      <c r="AF245" s="13">
        <v>0</v>
      </c>
      <c r="AG245" s="13">
        <v>77291.679999999993</v>
      </c>
      <c r="AH245" s="31">
        <f t="shared" si="54"/>
        <v>1003140.38</v>
      </c>
      <c r="AI245" s="15">
        <f t="shared" si="55"/>
        <v>982738.31</v>
      </c>
      <c r="AJ245" s="9">
        <f t="shared" si="45"/>
        <v>174544.43999999994</v>
      </c>
      <c r="AK245" s="13">
        <f t="shared" si="46"/>
        <v>755304.31999999937</v>
      </c>
      <c r="AL245" s="13">
        <f t="shared" si="47"/>
        <v>-659701.83999999985</v>
      </c>
      <c r="AM245" s="9">
        <f t="shared" si="56"/>
        <v>-1022227.1999999993</v>
      </c>
      <c r="AN245" s="9">
        <f t="shared" si="57"/>
        <v>326483.3600000001</v>
      </c>
      <c r="AO245" s="9">
        <f t="shared" si="58"/>
        <v>137535.42000000004</v>
      </c>
      <c r="AP245" s="9">
        <f t="shared" si="59"/>
        <v>183428.94999999995</v>
      </c>
    </row>
    <row r="246" spans="1:42" x14ac:dyDescent="0.25">
      <c r="A246" s="3">
        <v>312200</v>
      </c>
      <c r="B246" s="3" t="s">
        <v>261</v>
      </c>
      <c r="C246" s="28" t="s">
        <v>27</v>
      </c>
      <c r="D246" s="5">
        <v>562072</v>
      </c>
      <c r="E246" s="9">
        <v>225168.75</v>
      </c>
      <c r="F246" s="9">
        <v>2142993.75</v>
      </c>
      <c r="G246" s="31">
        <f t="shared" si="48"/>
        <v>2930234.5</v>
      </c>
      <c r="H246" s="5">
        <v>562072</v>
      </c>
      <c r="I246" s="9">
        <v>133332.67999999996</v>
      </c>
      <c r="J246" s="9">
        <v>1648912.68</v>
      </c>
      <c r="K246" s="31">
        <f t="shared" si="49"/>
        <v>2344317.36</v>
      </c>
      <c r="L246" s="7">
        <v>1473108.8400000003</v>
      </c>
      <c r="M246" s="7">
        <v>118589.39999999998</v>
      </c>
      <c r="N246" s="7">
        <v>159237.68</v>
      </c>
      <c r="O246" s="9">
        <v>1454372</v>
      </c>
      <c r="P246" s="9">
        <v>0</v>
      </c>
      <c r="Q246" s="9">
        <v>99639.679999999993</v>
      </c>
      <c r="R246" s="32">
        <f t="shared" si="50"/>
        <v>3205307.92</v>
      </c>
      <c r="S246" s="14">
        <f t="shared" si="51"/>
        <v>3027120.5200000005</v>
      </c>
      <c r="T246" s="8">
        <v>1471604.29</v>
      </c>
      <c r="U246" s="7">
        <v>118589.39999999998</v>
      </c>
      <c r="V246" s="9">
        <v>246717</v>
      </c>
      <c r="W246" s="9">
        <v>1044780.4</v>
      </c>
      <c r="X246" s="9">
        <v>0</v>
      </c>
      <c r="Y246" s="9">
        <v>45588.72</v>
      </c>
      <c r="Z246" s="31">
        <f t="shared" si="52"/>
        <v>2881691.09</v>
      </c>
      <c r="AA246" s="15">
        <f t="shared" si="53"/>
        <v>2561973.41</v>
      </c>
      <c r="AB246" s="13">
        <v>1535413.4800000002</v>
      </c>
      <c r="AC246" s="13">
        <v>119074.83000000002</v>
      </c>
      <c r="AD246" s="13">
        <v>162788.24000000002</v>
      </c>
      <c r="AE246" s="13">
        <v>1302539.5</v>
      </c>
      <c r="AF246" s="13">
        <v>0</v>
      </c>
      <c r="AG246" s="13">
        <v>147330.28000000003</v>
      </c>
      <c r="AH246" s="31">
        <f t="shared" si="54"/>
        <v>3119816.0500000003</v>
      </c>
      <c r="AI246" s="15">
        <f t="shared" si="55"/>
        <v>2985283.2600000007</v>
      </c>
      <c r="AJ246" s="9">
        <f t="shared" si="45"/>
        <v>-585917.14000000013</v>
      </c>
      <c r="AK246" s="13">
        <f t="shared" si="46"/>
        <v>860990.56</v>
      </c>
      <c r="AL246" s="13">
        <f t="shared" si="47"/>
        <v>682803.16000000061</v>
      </c>
      <c r="AM246" s="9">
        <f t="shared" si="56"/>
        <v>-323616.83000000007</v>
      </c>
      <c r="AN246" s="9">
        <f t="shared" si="57"/>
        <v>-465147.11000000034</v>
      </c>
      <c r="AO246" s="9">
        <f t="shared" si="58"/>
        <v>238124.96000000043</v>
      </c>
      <c r="AP246" s="9">
        <f t="shared" si="59"/>
        <v>423309.85000000056</v>
      </c>
    </row>
    <row r="247" spans="1:42" x14ac:dyDescent="0.25">
      <c r="A247" s="3">
        <v>312210</v>
      </c>
      <c r="B247" s="3" t="s">
        <v>262</v>
      </c>
      <c r="C247" s="28" t="s">
        <v>13</v>
      </c>
      <c r="D247" s="5">
        <v>142352</v>
      </c>
      <c r="E247" s="9">
        <v>187053.50000000006</v>
      </c>
      <c r="F247" s="9">
        <v>808661.5</v>
      </c>
      <c r="G247" s="31">
        <f t="shared" si="48"/>
        <v>1138067</v>
      </c>
      <c r="H247" s="5">
        <v>142352</v>
      </c>
      <c r="I247" s="9">
        <v>176115.44000000006</v>
      </c>
      <c r="J247" s="9">
        <v>717519.44000000006</v>
      </c>
      <c r="K247" s="31">
        <f t="shared" si="49"/>
        <v>1035986.8800000001</v>
      </c>
      <c r="L247" s="7">
        <v>421768.68000000005</v>
      </c>
      <c r="M247" s="7">
        <v>29625</v>
      </c>
      <c r="N247" s="7">
        <v>167472.64000000001</v>
      </c>
      <c r="O247" s="9">
        <v>627406</v>
      </c>
      <c r="P247" s="9">
        <v>0</v>
      </c>
      <c r="Q247" s="9">
        <v>142446.64000000001</v>
      </c>
      <c r="R247" s="32">
        <f t="shared" si="50"/>
        <v>1246272.32</v>
      </c>
      <c r="S247" s="14">
        <f t="shared" si="51"/>
        <v>1191621.3200000003</v>
      </c>
      <c r="T247" s="8">
        <v>408011.83000000007</v>
      </c>
      <c r="U247" s="7">
        <v>29625</v>
      </c>
      <c r="V247" s="9">
        <v>77400</v>
      </c>
      <c r="W247" s="9">
        <v>411718.40000000002</v>
      </c>
      <c r="X247" s="9">
        <v>10811.839999999998</v>
      </c>
      <c r="Y247" s="9">
        <v>13777.28</v>
      </c>
      <c r="Z247" s="31">
        <f t="shared" si="52"/>
        <v>937567.07000000007</v>
      </c>
      <c r="AA247" s="15">
        <f t="shared" si="53"/>
        <v>833507.51000000013</v>
      </c>
      <c r="AB247" s="13">
        <v>416241.29000000004</v>
      </c>
      <c r="AC247" s="13">
        <v>29570.549999999996</v>
      </c>
      <c r="AD247" s="13">
        <v>53903.94</v>
      </c>
      <c r="AE247" s="13">
        <v>469757.67000000004</v>
      </c>
      <c r="AF247" s="13">
        <v>0</v>
      </c>
      <c r="AG247" s="13">
        <v>48763.3</v>
      </c>
      <c r="AH247" s="31">
        <f t="shared" si="54"/>
        <v>969473.45000000007</v>
      </c>
      <c r="AI247" s="15">
        <f t="shared" si="55"/>
        <v>934762.26000000013</v>
      </c>
      <c r="AJ247" s="9">
        <f t="shared" si="45"/>
        <v>-102080.11999999988</v>
      </c>
      <c r="AK247" s="13">
        <f t="shared" si="46"/>
        <v>210285.43999999994</v>
      </c>
      <c r="AL247" s="13">
        <f t="shared" si="47"/>
        <v>155634.44000000018</v>
      </c>
      <c r="AM247" s="9">
        <f t="shared" si="56"/>
        <v>-308705.25</v>
      </c>
      <c r="AN247" s="9">
        <f t="shared" si="57"/>
        <v>-358113.81000000017</v>
      </c>
      <c r="AO247" s="9">
        <f t="shared" si="58"/>
        <v>31906.380000000005</v>
      </c>
      <c r="AP247" s="9">
        <f t="shared" si="59"/>
        <v>101254.75</v>
      </c>
    </row>
    <row r="248" spans="1:42" x14ac:dyDescent="0.25">
      <c r="A248" s="3">
        <v>312220</v>
      </c>
      <c r="B248" s="3" t="s">
        <v>263</v>
      </c>
      <c r="C248" s="28" t="s">
        <v>13</v>
      </c>
      <c r="D248" s="5">
        <v>210476</v>
      </c>
      <c r="E248" s="9">
        <v>77960.049999999988</v>
      </c>
      <c r="F248" s="9">
        <v>811602.05</v>
      </c>
      <c r="G248" s="31">
        <f t="shared" si="48"/>
        <v>1100038.1000000001</v>
      </c>
      <c r="H248" s="5">
        <v>210476</v>
      </c>
      <c r="I248" s="9">
        <v>75592.75</v>
      </c>
      <c r="J248" s="9">
        <v>786292.75</v>
      </c>
      <c r="K248" s="31">
        <f t="shared" si="49"/>
        <v>1072361.5</v>
      </c>
      <c r="L248" s="7">
        <v>622112.28000000014</v>
      </c>
      <c r="M248" s="7">
        <v>45047.399999999994</v>
      </c>
      <c r="N248" s="7">
        <v>124152.11</v>
      </c>
      <c r="O248" s="9">
        <v>636013</v>
      </c>
      <c r="P248" s="9">
        <v>0</v>
      </c>
      <c r="Q248" s="9">
        <v>96787.959999999992</v>
      </c>
      <c r="R248" s="32">
        <f t="shared" si="50"/>
        <v>1427324.79</v>
      </c>
      <c r="S248" s="14">
        <f t="shared" si="51"/>
        <v>1354913.2400000002</v>
      </c>
      <c r="T248" s="8">
        <v>660166.15999999992</v>
      </c>
      <c r="U248" s="7">
        <v>45047.399999999994</v>
      </c>
      <c r="V248" s="9">
        <v>116100</v>
      </c>
      <c r="W248" s="9">
        <v>522854.40000000002</v>
      </c>
      <c r="X248" s="9">
        <v>0</v>
      </c>
      <c r="Y248" s="9">
        <v>75039.360000000001</v>
      </c>
      <c r="Z248" s="31">
        <f t="shared" si="52"/>
        <v>1344167.96</v>
      </c>
      <c r="AA248" s="15">
        <f t="shared" si="53"/>
        <v>1258059.9200000002</v>
      </c>
      <c r="AB248" s="13">
        <v>694470.8899999999</v>
      </c>
      <c r="AC248" s="13">
        <v>45505.549999999988</v>
      </c>
      <c r="AD248" s="13">
        <v>104006.30999999997</v>
      </c>
      <c r="AE248" s="13">
        <v>594949.5</v>
      </c>
      <c r="AF248" s="13">
        <v>0</v>
      </c>
      <c r="AG248" s="13">
        <v>101384.39999999998</v>
      </c>
      <c r="AH248" s="31">
        <f t="shared" si="54"/>
        <v>1438932.25</v>
      </c>
      <c r="AI248" s="15">
        <f t="shared" si="55"/>
        <v>1390804.7899999998</v>
      </c>
      <c r="AJ248" s="9">
        <f t="shared" si="45"/>
        <v>-27676.600000000093</v>
      </c>
      <c r="AK248" s="13">
        <f t="shared" si="46"/>
        <v>354963.29000000004</v>
      </c>
      <c r="AL248" s="13">
        <f t="shared" si="47"/>
        <v>282551.74000000022</v>
      </c>
      <c r="AM248" s="9">
        <f t="shared" si="56"/>
        <v>-83156.830000000075</v>
      </c>
      <c r="AN248" s="9">
        <f t="shared" si="57"/>
        <v>-96853.320000000065</v>
      </c>
      <c r="AO248" s="9">
        <f t="shared" si="58"/>
        <v>94764.290000000037</v>
      </c>
      <c r="AP248" s="9">
        <f t="shared" si="59"/>
        <v>132744.86999999965</v>
      </c>
    </row>
    <row r="249" spans="1:42" x14ac:dyDescent="0.25">
      <c r="A249" s="3">
        <v>312230</v>
      </c>
      <c r="B249" s="3" t="s">
        <v>264</v>
      </c>
      <c r="C249" s="28" t="s">
        <v>17</v>
      </c>
      <c r="D249" s="5">
        <v>5590680</v>
      </c>
      <c r="E249" s="9">
        <v>1561251.85</v>
      </c>
      <c r="F249" s="9">
        <v>6781493.8499999996</v>
      </c>
      <c r="G249" s="31">
        <f t="shared" si="48"/>
        <v>13933425.699999999</v>
      </c>
      <c r="H249" s="5">
        <v>5590680</v>
      </c>
      <c r="I249" s="9">
        <v>1770096.2999999998</v>
      </c>
      <c r="J249" s="9">
        <v>5759556.2999999998</v>
      </c>
      <c r="K249" s="31">
        <f t="shared" si="49"/>
        <v>13120332.6</v>
      </c>
      <c r="L249" s="7">
        <v>7744250.7300000023</v>
      </c>
      <c r="M249" s="7">
        <v>1417468.5599999996</v>
      </c>
      <c r="N249" s="7">
        <v>1709864.96</v>
      </c>
      <c r="O249" s="9">
        <v>4136733.58</v>
      </c>
      <c r="P249" s="9">
        <v>0</v>
      </c>
      <c r="Q249" s="9">
        <v>1412026.4</v>
      </c>
      <c r="R249" s="32">
        <f t="shared" si="50"/>
        <v>15008317.830000004</v>
      </c>
      <c r="S249" s="14">
        <f t="shared" si="51"/>
        <v>13293010.710000003</v>
      </c>
      <c r="T249" s="8">
        <v>7495615.6200000001</v>
      </c>
      <c r="U249" s="7">
        <v>1417468.4400000004</v>
      </c>
      <c r="V249" s="9">
        <v>1365804.5</v>
      </c>
      <c r="W249" s="9">
        <v>3976943.4</v>
      </c>
      <c r="X249" s="9">
        <v>0</v>
      </c>
      <c r="Y249" s="9">
        <v>644828.6</v>
      </c>
      <c r="Z249" s="31">
        <f t="shared" si="52"/>
        <v>14255831.960000001</v>
      </c>
      <c r="AA249" s="15">
        <f t="shared" si="53"/>
        <v>12117387.619999999</v>
      </c>
      <c r="AB249" s="13">
        <v>9805608.7899999991</v>
      </c>
      <c r="AC249" s="13">
        <v>1440785.0300000003</v>
      </c>
      <c r="AD249" s="13">
        <v>1749890.3799999997</v>
      </c>
      <c r="AE249" s="13">
        <v>5321657.1399999997</v>
      </c>
      <c r="AF249" s="13">
        <v>0</v>
      </c>
      <c r="AG249" s="13">
        <v>1470139.4199999997</v>
      </c>
      <c r="AH249" s="31">
        <f t="shared" si="54"/>
        <v>18317941.34</v>
      </c>
      <c r="AI249" s="15">
        <f t="shared" si="55"/>
        <v>16597405.35</v>
      </c>
      <c r="AJ249" s="9">
        <f t="shared" si="45"/>
        <v>-813093.09999999963</v>
      </c>
      <c r="AK249" s="13">
        <f t="shared" si="46"/>
        <v>1887985.2300000042</v>
      </c>
      <c r="AL249" s="13">
        <f t="shared" si="47"/>
        <v>172678.11000000313</v>
      </c>
      <c r="AM249" s="9">
        <f t="shared" si="56"/>
        <v>-752485.87000000291</v>
      </c>
      <c r="AN249" s="9">
        <f t="shared" si="57"/>
        <v>-1175623.0900000036</v>
      </c>
      <c r="AO249" s="9">
        <f t="shared" si="58"/>
        <v>4062109.379999999</v>
      </c>
      <c r="AP249" s="9">
        <f t="shared" si="59"/>
        <v>4480017.7300000004</v>
      </c>
    </row>
    <row r="250" spans="1:42" x14ac:dyDescent="0.25">
      <c r="A250" s="3">
        <v>312235</v>
      </c>
      <c r="B250" s="3" t="s">
        <v>265</v>
      </c>
      <c r="C250" s="28" t="s">
        <v>19</v>
      </c>
      <c r="D250" s="5">
        <v>183484</v>
      </c>
      <c r="E250" s="9">
        <v>295197.95</v>
      </c>
      <c r="F250" s="9">
        <v>994976.95</v>
      </c>
      <c r="G250" s="31">
        <f t="shared" si="48"/>
        <v>1473658.9</v>
      </c>
      <c r="H250" s="5">
        <v>183484</v>
      </c>
      <c r="I250" s="9">
        <v>178636.25</v>
      </c>
      <c r="J250" s="9">
        <v>1013921.25</v>
      </c>
      <c r="K250" s="31">
        <f t="shared" si="49"/>
        <v>1376041.5</v>
      </c>
      <c r="L250" s="7">
        <v>0</v>
      </c>
      <c r="M250" s="7">
        <v>907244.5199999999</v>
      </c>
      <c r="N250" s="7">
        <v>0</v>
      </c>
      <c r="O250" s="9">
        <v>770547</v>
      </c>
      <c r="P250" s="9">
        <v>907244.5199999999</v>
      </c>
      <c r="Q250" s="9">
        <v>0</v>
      </c>
      <c r="R250" s="32">
        <f t="shared" si="50"/>
        <v>2585036.04</v>
      </c>
      <c r="S250" s="14">
        <f t="shared" si="51"/>
        <v>770547</v>
      </c>
      <c r="T250" s="8">
        <v>594466.49</v>
      </c>
      <c r="U250" s="7">
        <v>40376.640000000007</v>
      </c>
      <c r="V250" s="9">
        <v>116100</v>
      </c>
      <c r="W250" s="9">
        <v>571378.9</v>
      </c>
      <c r="X250" s="9">
        <v>0</v>
      </c>
      <c r="Y250" s="9">
        <v>54866.969999999994</v>
      </c>
      <c r="Z250" s="31">
        <f t="shared" si="52"/>
        <v>1322322.03</v>
      </c>
      <c r="AA250" s="15">
        <f t="shared" si="53"/>
        <v>1220712.3600000001</v>
      </c>
      <c r="AB250" s="13">
        <v>645778.80000000005</v>
      </c>
      <c r="AC250" s="13">
        <v>41249.379999999997</v>
      </c>
      <c r="AD250" s="13">
        <v>105403.35</v>
      </c>
      <c r="AE250" s="13">
        <v>650156.66</v>
      </c>
      <c r="AF250" s="13">
        <v>0</v>
      </c>
      <c r="AG250" s="13">
        <v>102442.8</v>
      </c>
      <c r="AH250" s="31">
        <f t="shared" si="54"/>
        <v>1442588.19</v>
      </c>
      <c r="AI250" s="15">
        <f t="shared" si="55"/>
        <v>1398378.26</v>
      </c>
      <c r="AJ250" s="9">
        <f t="shared" si="45"/>
        <v>-97617.399999999907</v>
      </c>
      <c r="AK250" s="13">
        <f t="shared" si="46"/>
        <v>1208994.54</v>
      </c>
      <c r="AL250" s="13">
        <f t="shared" si="47"/>
        <v>-605494.5</v>
      </c>
      <c r="AM250" s="9">
        <f t="shared" si="56"/>
        <v>-1262714.01</v>
      </c>
      <c r="AN250" s="9">
        <f t="shared" si="57"/>
        <v>450165.3600000001</v>
      </c>
      <c r="AO250" s="9">
        <f t="shared" si="58"/>
        <v>120266.15999999992</v>
      </c>
      <c r="AP250" s="9">
        <f t="shared" si="59"/>
        <v>177665.89999999991</v>
      </c>
    </row>
    <row r="251" spans="1:42" x14ac:dyDescent="0.25">
      <c r="A251" s="3">
        <v>312240</v>
      </c>
      <c r="B251" s="3" t="s">
        <v>266</v>
      </c>
      <c r="C251" s="28" t="s">
        <v>23</v>
      </c>
      <c r="D251" s="5">
        <v>169400</v>
      </c>
      <c r="E251" s="9">
        <v>64529.550000000017</v>
      </c>
      <c r="F251" s="9">
        <v>568903.55000000005</v>
      </c>
      <c r="G251" s="31">
        <f t="shared" si="48"/>
        <v>802833.10000000009</v>
      </c>
      <c r="H251" s="5">
        <v>169400</v>
      </c>
      <c r="I251" s="9">
        <v>27315.800000000003</v>
      </c>
      <c r="J251" s="9">
        <v>403945.8</v>
      </c>
      <c r="K251" s="31">
        <f t="shared" si="49"/>
        <v>600661.6</v>
      </c>
      <c r="L251" s="7">
        <v>444080.28</v>
      </c>
      <c r="M251" s="7">
        <v>35765.4</v>
      </c>
      <c r="N251" s="7">
        <v>43732.160000000003</v>
      </c>
      <c r="O251" s="9">
        <v>311979</v>
      </c>
      <c r="P251" s="9">
        <v>0</v>
      </c>
      <c r="Q251" s="9">
        <v>25285.200000000001</v>
      </c>
      <c r="R251" s="32">
        <f t="shared" si="50"/>
        <v>835556.84000000008</v>
      </c>
      <c r="S251" s="14">
        <f t="shared" si="51"/>
        <v>781344.48</v>
      </c>
      <c r="T251" s="8">
        <v>448041.28</v>
      </c>
      <c r="U251" s="7">
        <v>35765.4</v>
      </c>
      <c r="V251" s="9">
        <v>77400</v>
      </c>
      <c r="W251" s="9">
        <v>259382.39999999999</v>
      </c>
      <c r="X251" s="9">
        <v>0</v>
      </c>
      <c r="Y251" s="9">
        <v>34907.440000000002</v>
      </c>
      <c r="Z251" s="31">
        <f t="shared" si="52"/>
        <v>820589.08000000007</v>
      </c>
      <c r="AA251" s="15">
        <f t="shared" si="53"/>
        <v>742331.12000000011</v>
      </c>
      <c r="AB251" s="13">
        <v>456003.5799999999</v>
      </c>
      <c r="AC251" s="13">
        <v>35918.19</v>
      </c>
      <c r="AD251" s="13">
        <v>59051.759999999995</v>
      </c>
      <c r="AE251" s="13">
        <v>387176</v>
      </c>
      <c r="AF251" s="13">
        <v>0</v>
      </c>
      <c r="AG251" s="13">
        <v>55555.859999999986</v>
      </c>
      <c r="AH251" s="31">
        <f t="shared" si="54"/>
        <v>938149.52999999991</v>
      </c>
      <c r="AI251" s="15">
        <f t="shared" si="55"/>
        <v>898735.43999999983</v>
      </c>
      <c r="AJ251" s="9">
        <f t="shared" si="45"/>
        <v>-202171.50000000012</v>
      </c>
      <c r="AK251" s="13">
        <f t="shared" si="46"/>
        <v>234895.24000000011</v>
      </c>
      <c r="AL251" s="13">
        <f t="shared" si="47"/>
        <v>180682.88</v>
      </c>
      <c r="AM251" s="9">
        <f t="shared" si="56"/>
        <v>-14967.760000000009</v>
      </c>
      <c r="AN251" s="9">
        <f t="shared" si="57"/>
        <v>-39013.35999999987</v>
      </c>
      <c r="AO251" s="9">
        <f t="shared" si="58"/>
        <v>117560.44999999984</v>
      </c>
      <c r="AP251" s="9">
        <f t="shared" si="59"/>
        <v>156404.31999999972</v>
      </c>
    </row>
    <row r="252" spans="1:42" x14ac:dyDescent="0.25">
      <c r="A252" s="3">
        <v>312245</v>
      </c>
      <c r="B252" s="3" t="s">
        <v>267</v>
      </c>
      <c r="C252" s="28" t="s">
        <v>19</v>
      </c>
      <c r="D252" s="5">
        <v>290696</v>
      </c>
      <c r="E252" s="9">
        <v>130146.64</v>
      </c>
      <c r="F252" s="9">
        <v>856076.64</v>
      </c>
      <c r="G252" s="31">
        <f t="shared" si="48"/>
        <v>1276919.28</v>
      </c>
      <c r="H252" s="5">
        <v>290696</v>
      </c>
      <c r="I252" s="9">
        <v>54398.719999999994</v>
      </c>
      <c r="J252" s="9">
        <v>1062638.72</v>
      </c>
      <c r="K252" s="31">
        <f t="shared" si="49"/>
        <v>1407733.44</v>
      </c>
      <c r="L252" s="7">
        <v>912676.44000000006</v>
      </c>
      <c r="M252" s="7">
        <v>65563.079999999987</v>
      </c>
      <c r="N252" s="7">
        <v>104427.77</v>
      </c>
      <c r="O252" s="9">
        <v>1289206</v>
      </c>
      <c r="P252" s="9">
        <v>0</v>
      </c>
      <c r="Q252" s="9">
        <v>57364.32</v>
      </c>
      <c r="R252" s="32">
        <f t="shared" si="50"/>
        <v>2371873.29</v>
      </c>
      <c r="S252" s="14">
        <f t="shared" si="51"/>
        <v>2259246.7599999998</v>
      </c>
      <c r="T252" s="8">
        <v>877332.20000000019</v>
      </c>
      <c r="U252" s="7">
        <v>65562.960000000006</v>
      </c>
      <c r="V252" s="9">
        <v>154800</v>
      </c>
      <c r="W252" s="9">
        <v>761026.4</v>
      </c>
      <c r="X252" s="9">
        <v>0</v>
      </c>
      <c r="Y252" s="9">
        <v>52580.639999999992</v>
      </c>
      <c r="Z252" s="31">
        <f t="shared" si="52"/>
        <v>1858721.56</v>
      </c>
      <c r="AA252" s="15">
        <f t="shared" si="53"/>
        <v>1690939.24</v>
      </c>
      <c r="AB252" s="13">
        <v>742002.22999999975</v>
      </c>
      <c r="AC252" s="13">
        <v>67619.300000000032</v>
      </c>
      <c r="AD252" s="13">
        <v>125827.99999999997</v>
      </c>
      <c r="AE252" s="13">
        <v>887384</v>
      </c>
      <c r="AF252" s="13">
        <v>0</v>
      </c>
      <c r="AG252" s="13">
        <v>117842.91999999997</v>
      </c>
      <c r="AH252" s="31">
        <f t="shared" si="54"/>
        <v>1822833.5299999998</v>
      </c>
      <c r="AI252" s="15">
        <f t="shared" si="55"/>
        <v>1747229.1499999997</v>
      </c>
      <c r="AJ252" s="9">
        <f t="shared" si="45"/>
        <v>130814.15999999992</v>
      </c>
      <c r="AK252" s="13">
        <f t="shared" si="46"/>
        <v>964139.85000000009</v>
      </c>
      <c r="AL252" s="13">
        <f t="shared" si="47"/>
        <v>851513.31999999983</v>
      </c>
      <c r="AM252" s="9">
        <f t="shared" si="56"/>
        <v>-513151.73</v>
      </c>
      <c r="AN252" s="9">
        <f t="shared" si="57"/>
        <v>-568307.51999999979</v>
      </c>
      <c r="AO252" s="9">
        <f t="shared" si="58"/>
        <v>-35888.030000000261</v>
      </c>
      <c r="AP252" s="9">
        <f t="shared" si="59"/>
        <v>56289.909999999683</v>
      </c>
    </row>
    <row r="253" spans="1:42" x14ac:dyDescent="0.25">
      <c r="A253" s="3">
        <v>312247</v>
      </c>
      <c r="B253" s="3" t="s">
        <v>268</v>
      </c>
      <c r="C253" s="28" t="s">
        <v>57</v>
      </c>
      <c r="D253" s="5">
        <v>107240</v>
      </c>
      <c r="E253" s="9">
        <v>48109.599999999991</v>
      </c>
      <c r="F253" s="9">
        <v>366593.6</v>
      </c>
      <c r="G253" s="31">
        <f t="shared" si="48"/>
        <v>521943.19999999995</v>
      </c>
      <c r="H253" s="5">
        <v>107240</v>
      </c>
      <c r="I253" s="9">
        <v>48720.560000000005</v>
      </c>
      <c r="J253" s="9">
        <v>371540.56</v>
      </c>
      <c r="K253" s="31">
        <f t="shared" si="49"/>
        <v>527501.12</v>
      </c>
      <c r="L253" s="7">
        <v>296180.51999999996</v>
      </c>
      <c r="M253" s="7">
        <v>21878.16</v>
      </c>
      <c r="N253" s="7">
        <v>61264.060000000005</v>
      </c>
      <c r="O253" s="9">
        <v>509205</v>
      </c>
      <c r="P253" s="9">
        <v>0</v>
      </c>
      <c r="Q253" s="9">
        <v>39345.919999999998</v>
      </c>
      <c r="R253" s="32">
        <f t="shared" si="50"/>
        <v>888527.74</v>
      </c>
      <c r="S253" s="14">
        <f t="shared" si="51"/>
        <v>844731.44000000006</v>
      </c>
      <c r="T253" s="8">
        <v>310039.05999999994</v>
      </c>
      <c r="U253" s="7">
        <v>21878.039999999994</v>
      </c>
      <c r="V253" s="9">
        <v>77400</v>
      </c>
      <c r="W253" s="9">
        <v>303400.40000000002</v>
      </c>
      <c r="X253" s="9">
        <v>0</v>
      </c>
      <c r="Y253" s="9">
        <v>32224.239999999998</v>
      </c>
      <c r="Z253" s="31">
        <f t="shared" si="52"/>
        <v>712717.5</v>
      </c>
      <c r="AA253" s="15">
        <f t="shared" si="53"/>
        <v>645663.69999999995</v>
      </c>
      <c r="AB253" s="13">
        <v>397005.89999999991</v>
      </c>
      <c r="AC253" s="13">
        <v>21649.019999999997</v>
      </c>
      <c r="AD253" s="13">
        <v>73535.8</v>
      </c>
      <c r="AE253" s="13">
        <v>424040.5</v>
      </c>
      <c r="AF253" s="13">
        <v>0</v>
      </c>
      <c r="AG253" s="13">
        <v>70381.759999999995</v>
      </c>
      <c r="AH253" s="31">
        <f t="shared" si="54"/>
        <v>916231.22</v>
      </c>
      <c r="AI253" s="15">
        <f t="shared" si="55"/>
        <v>891428.15999999992</v>
      </c>
      <c r="AJ253" s="9">
        <f t="shared" si="45"/>
        <v>5557.9200000000419</v>
      </c>
      <c r="AK253" s="13">
        <f t="shared" si="46"/>
        <v>361026.62</v>
      </c>
      <c r="AL253" s="13">
        <f t="shared" si="47"/>
        <v>317230.32000000007</v>
      </c>
      <c r="AM253" s="9">
        <f t="shared" si="56"/>
        <v>-175810.24</v>
      </c>
      <c r="AN253" s="9">
        <f t="shared" si="57"/>
        <v>-199067.74000000011</v>
      </c>
      <c r="AO253" s="9">
        <f t="shared" si="58"/>
        <v>203513.71999999997</v>
      </c>
      <c r="AP253" s="9">
        <f t="shared" si="59"/>
        <v>245764.45999999996</v>
      </c>
    </row>
    <row r="254" spans="1:42" x14ac:dyDescent="0.25">
      <c r="A254" s="3">
        <v>312250</v>
      </c>
      <c r="B254" s="3" t="s">
        <v>269</v>
      </c>
      <c r="C254" s="28" t="s">
        <v>11</v>
      </c>
      <c r="D254" s="5">
        <v>147280</v>
      </c>
      <c r="E254" s="9">
        <v>63859.150000000009</v>
      </c>
      <c r="F254" s="9">
        <v>536305.15</v>
      </c>
      <c r="G254" s="31">
        <f t="shared" si="48"/>
        <v>747444.3</v>
      </c>
      <c r="H254" s="5">
        <v>147280</v>
      </c>
      <c r="I254" s="9">
        <v>72379.08</v>
      </c>
      <c r="J254" s="9">
        <v>538149.08000000007</v>
      </c>
      <c r="K254" s="31">
        <f t="shared" si="49"/>
        <v>757808.16000000015</v>
      </c>
      <c r="L254" s="7">
        <v>408720</v>
      </c>
      <c r="M254" s="7">
        <v>30178.439999999991</v>
      </c>
      <c r="N254" s="7">
        <v>77811.760000000009</v>
      </c>
      <c r="O254" s="9">
        <v>455299</v>
      </c>
      <c r="P254" s="9">
        <v>0</v>
      </c>
      <c r="Q254" s="9">
        <v>58100.560000000005</v>
      </c>
      <c r="R254" s="32">
        <f t="shared" si="50"/>
        <v>972009.2</v>
      </c>
      <c r="S254" s="14">
        <f t="shared" si="51"/>
        <v>922119.56</v>
      </c>
      <c r="T254" s="8">
        <v>399987.72</v>
      </c>
      <c r="U254" s="7">
        <v>30178.320000000003</v>
      </c>
      <c r="V254" s="9">
        <v>77400</v>
      </c>
      <c r="W254" s="9">
        <v>412362.4</v>
      </c>
      <c r="X254" s="9">
        <v>0</v>
      </c>
      <c r="Y254" s="9">
        <v>30211.84</v>
      </c>
      <c r="Z254" s="31">
        <f t="shared" si="52"/>
        <v>919928.44</v>
      </c>
      <c r="AA254" s="15">
        <f t="shared" si="53"/>
        <v>842561.96</v>
      </c>
      <c r="AB254" s="13">
        <v>472519.29999999993</v>
      </c>
      <c r="AC254" s="13">
        <v>29922.020000000004</v>
      </c>
      <c r="AD254" s="13">
        <v>79975.48</v>
      </c>
      <c r="AE254" s="13">
        <v>519503.05000000005</v>
      </c>
      <c r="AF254" s="13">
        <v>0</v>
      </c>
      <c r="AG254" s="13">
        <v>77279.38</v>
      </c>
      <c r="AH254" s="31">
        <f t="shared" si="54"/>
        <v>1101919.8500000001</v>
      </c>
      <c r="AI254" s="15">
        <f t="shared" si="55"/>
        <v>1069301.73</v>
      </c>
      <c r="AJ254" s="9">
        <f t="shared" si="45"/>
        <v>10363.860000000102</v>
      </c>
      <c r="AK254" s="13">
        <f t="shared" si="46"/>
        <v>214201.0399999998</v>
      </c>
      <c r="AL254" s="13">
        <f t="shared" si="47"/>
        <v>164311.39999999991</v>
      </c>
      <c r="AM254" s="9">
        <f t="shared" si="56"/>
        <v>-52080.760000000009</v>
      </c>
      <c r="AN254" s="9">
        <f t="shared" si="57"/>
        <v>-79557.600000000093</v>
      </c>
      <c r="AO254" s="9">
        <f t="shared" si="58"/>
        <v>181991.41000000015</v>
      </c>
      <c r="AP254" s="9">
        <f t="shared" si="59"/>
        <v>226739.77000000002</v>
      </c>
    </row>
    <row r="255" spans="1:42" x14ac:dyDescent="0.25">
      <c r="A255" s="3">
        <v>312260</v>
      </c>
      <c r="B255" s="3" t="s">
        <v>270</v>
      </c>
      <c r="C255" s="28" t="s">
        <v>6</v>
      </c>
      <c r="D255" s="5">
        <v>129052</v>
      </c>
      <c r="E255" s="9">
        <v>134247.85000000003</v>
      </c>
      <c r="F255" s="9">
        <v>777695.85000000009</v>
      </c>
      <c r="G255" s="31">
        <f t="shared" si="48"/>
        <v>1040995.7000000002</v>
      </c>
      <c r="H255" s="5">
        <v>129052</v>
      </c>
      <c r="I255" s="9">
        <v>147149.88</v>
      </c>
      <c r="J255" s="9">
        <v>771053.88</v>
      </c>
      <c r="K255" s="31">
        <f t="shared" si="49"/>
        <v>1047255.76</v>
      </c>
      <c r="L255" s="7">
        <v>0</v>
      </c>
      <c r="M255" s="7">
        <v>677679.36000000022</v>
      </c>
      <c r="N255" s="7">
        <v>0</v>
      </c>
      <c r="O255" s="9">
        <v>411427</v>
      </c>
      <c r="P255" s="9">
        <v>677679.36000000022</v>
      </c>
      <c r="Q255" s="9">
        <v>0</v>
      </c>
      <c r="R255" s="32">
        <f t="shared" si="50"/>
        <v>1766785.7200000007</v>
      </c>
      <c r="S255" s="14">
        <f t="shared" si="51"/>
        <v>411427</v>
      </c>
      <c r="T255" s="8">
        <v>430548.40000000008</v>
      </c>
      <c r="U255" s="7">
        <v>24960.240000000002</v>
      </c>
      <c r="V255" s="9">
        <v>77400</v>
      </c>
      <c r="W255" s="9">
        <v>389354.4</v>
      </c>
      <c r="X255" s="9">
        <v>22910.639999999999</v>
      </c>
      <c r="Y255" s="9">
        <v>42195.979999999996</v>
      </c>
      <c r="Z255" s="31">
        <f t="shared" si="52"/>
        <v>945173.68000000017</v>
      </c>
      <c r="AA255" s="15">
        <f t="shared" si="53"/>
        <v>862098.78</v>
      </c>
      <c r="AB255" s="13">
        <v>475147.14</v>
      </c>
      <c r="AC255" s="13">
        <v>26274.74</v>
      </c>
      <c r="AD255" s="13">
        <v>74616.84</v>
      </c>
      <c r="AE255" s="13">
        <v>564955.5</v>
      </c>
      <c r="AF255" s="13">
        <v>0</v>
      </c>
      <c r="AG255" s="13">
        <v>73204.299999999988</v>
      </c>
      <c r="AH255" s="31">
        <f t="shared" si="54"/>
        <v>1140994.22</v>
      </c>
      <c r="AI255" s="15">
        <f t="shared" si="55"/>
        <v>1113306.94</v>
      </c>
      <c r="AJ255" s="9">
        <f t="shared" si="45"/>
        <v>6260.059999999823</v>
      </c>
      <c r="AK255" s="13">
        <f t="shared" si="46"/>
        <v>719529.96000000066</v>
      </c>
      <c r="AL255" s="13">
        <f t="shared" si="47"/>
        <v>-635828.76</v>
      </c>
      <c r="AM255" s="9">
        <f t="shared" si="56"/>
        <v>-821612.0400000005</v>
      </c>
      <c r="AN255" s="9">
        <f t="shared" si="57"/>
        <v>450671.78</v>
      </c>
      <c r="AO255" s="9">
        <f t="shared" si="58"/>
        <v>195820.5399999998</v>
      </c>
      <c r="AP255" s="9">
        <f t="shared" si="59"/>
        <v>251208.15999999992</v>
      </c>
    </row>
    <row r="256" spans="1:42" x14ac:dyDescent="0.25">
      <c r="A256" s="3">
        <v>312270</v>
      </c>
      <c r="B256" s="3" t="s">
        <v>271</v>
      </c>
      <c r="C256" s="28" t="s">
        <v>8</v>
      </c>
      <c r="D256" s="5">
        <v>149772</v>
      </c>
      <c r="E256" s="9">
        <v>193794.34999999998</v>
      </c>
      <c r="F256" s="9">
        <v>771344.35</v>
      </c>
      <c r="G256" s="31">
        <f t="shared" si="48"/>
        <v>1114910.7</v>
      </c>
      <c r="H256" s="5">
        <v>149772</v>
      </c>
      <c r="I256" s="9">
        <v>51544.51999999999</v>
      </c>
      <c r="J256" s="9">
        <v>505734.52</v>
      </c>
      <c r="K256" s="31">
        <f t="shared" si="49"/>
        <v>707051.04</v>
      </c>
      <c r="L256" s="7">
        <v>422317.92000000004</v>
      </c>
      <c r="M256" s="7">
        <v>31160.16</v>
      </c>
      <c r="N256" s="7">
        <v>68611.399999999994</v>
      </c>
      <c r="O256" s="9">
        <v>304962</v>
      </c>
      <c r="P256" s="9">
        <v>0</v>
      </c>
      <c r="Q256" s="9">
        <v>42912.480000000003</v>
      </c>
      <c r="R256" s="32">
        <f t="shared" si="50"/>
        <v>827051.48</v>
      </c>
      <c r="S256" s="14">
        <f t="shared" si="51"/>
        <v>770192.4</v>
      </c>
      <c r="T256" s="8">
        <v>411271.77</v>
      </c>
      <c r="U256" s="7">
        <v>31160.039999999994</v>
      </c>
      <c r="V256" s="9">
        <v>77400</v>
      </c>
      <c r="W256" s="9">
        <v>254706.4</v>
      </c>
      <c r="X256" s="9">
        <v>0</v>
      </c>
      <c r="Y256" s="9">
        <v>15583.280000000002</v>
      </c>
      <c r="Z256" s="31">
        <f t="shared" si="52"/>
        <v>774538.21</v>
      </c>
      <c r="AA256" s="15">
        <f t="shared" si="53"/>
        <v>681561.45000000007</v>
      </c>
      <c r="AB256" s="13">
        <v>451094.9</v>
      </c>
      <c r="AC256" s="13">
        <v>31105.590000000004</v>
      </c>
      <c r="AD256" s="13">
        <v>67869.560000000012</v>
      </c>
      <c r="AE256" s="13">
        <v>320795.23</v>
      </c>
      <c r="AF256" s="13">
        <v>0</v>
      </c>
      <c r="AG256" s="13">
        <v>62993.360000000008</v>
      </c>
      <c r="AH256" s="31">
        <f t="shared" si="54"/>
        <v>870865.28</v>
      </c>
      <c r="AI256" s="15">
        <f t="shared" si="55"/>
        <v>834883.49</v>
      </c>
      <c r="AJ256" s="9">
        <f t="shared" si="45"/>
        <v>-407859.65999999992</v>
      </c>
      <c r="AK256" s="13">
        <f t="shared" si="46"/>
        <v>120000.43999999994</v>
      </c>
      <c r="AL256" s="13">
        <f t="shared" si="47"/>
        <v>63141.359999999986</v>
      </c>
      <c r="AM256" s="9">
        <f t="shared" si="56"/>
        <v>-52513.270000000019</v>
      </c>
      <c r="AN256" s="9">
        <f t="shared" si="57"/>
        <v>-88630.949999999953</v>
      </c>
      <c r="AO256" s="9">
        <f t="shared" si="58"/>
        <v>96327.070000000065</v>
      </c>
      <c r="AP256" s="9">
        <f t="shared" si="59"/>
        <v>153322.03999999992</v>
      </c>
    </row>
    <row r="257" spans="1:42" x14ac:dyDescent="0.25">
      <c r="A257" s="3">
        <v>312280</v>
      </c>
      <c r="B257" s="3" t="s">
        <v>272</v>
      </c>
      <c r="C257" s="28" t="s">
        <v>23</v>
      </c>
      <c r="D257" s="5">
        <v>86044</v>
      </c>
      <c r="E257" s="9">
        <v>42529.55</v>
      </c>
      <c r="F257" s="9">
        <v>518121.55</v>
      </c>
      <c r="G257" s="31">
        <f t="shared" si="48"/>
        <v>646695.1</v>
      </c>
      <c r="H257" s="5">
        <v>86044</v>
      </c>
      <c r="I257" s="9">
        <v>71961.479999999981</v>
      </c>
      <c r="J257" s="9">
        <v>446281.48</v>
      </c>
      <c r="K257" s="31">
        <f t="shared" si="49"/>
        <v>604286.96</v>
      </c>
      <c r="L257" s="7">
        <v>221666.76000000004</v>
      </c>
      <c r="M257" s="7">
        <v>17856</v>
      </c>
      <c r="N257" s="7">
        <v>73877.839999999982</v>
      </c>
      <c r="O257" s="9">
        <v>288479</v>
      </c>
      <c r="P257" s="9">
        <v>0</v>
      </c>
      <c r="Q257" s="9">
        <v>62590.359999999979</v>
      </c>
      <c r="R257" s="32">
        <f t="shared" si="50"/>
        <v>601879.60000000009</v>
      </c>
      <c r="S257" s="14">
        <f t="shared" si="51"/>
        <v>572736.12</v>
      </c>
      <c r="T257" s="8">
        <v>222625.79999999996</v>
      </c>
      <c r="U257" s="7">
        <v>17855.88</v>
      </c>
      <c r="V257" s="9">
        <v>38700</v>
      </c>
      <c r="W257" s="9">
        <v>214823.4</v>
      </c>
      <c r="X257" s="9">
        <v>13460.839999999998</v>
      </c>
      <c r="Y257" s="9">
        <v>5985.6400000000012</v>
      </c>
      <c r="Z257" s="31">
        <f t="shared" si="52"/>
        <v>507465.92</v>
      </c>
      <c r="AA257" s="15">
        <f t="shared" si="53"/>
        <v>443434.83999999997</v>
      </c>
      <c r="AB257" s="13">
        <v>237850.86000000004</v>
      </c>
      <c r="AC257" s="13">
        <v>17806.820000000003</v>
      </c>
      <c r="AD257" s="13">
        <v>27272.85</v>
      </c>
      <c r="AE257" s="13">
        <v>277131.59999999998</v>
      </c>
      <c r="AF257" s="13">
        <v>9488.75</v>
      </c>
      <c r="AG257" s="13">
        <v>24734.78</v>
      </c>
      <c r="AH257" s="31">
        <f t="shared" si="54"/>
        <v>569550.88</v>
      </c>
      <c r="AI257" s="15">
        <f t="shared" si="55"/>
        <v>539717.24</v>
      </c>
      <c r="AJ257" s="9">
        <f t="shared" si="45"/>
        <v>-42408.140000000014</v>
      </c>
      <c r="AK257" s="13">
        <f t="shared" si="46"/>
        <v>-2407.3599999998696</v>
      </c>
      <c r="AL257" s="13">
        <f t="shared" si="47"/>
        <v>-31550.839999999967</v>
      </c>
      <c r="AM257" s="9">
        <f t="shared" si="56"/>
        <v>-94413.680000000109</v>
      </c>
      <c r="AN257" s="9">
        <f t="shared" si="57"/>
        <v>-129301.28000000003</v>
      </c>
      <c r="AO257" s="9">
        <f t="shared" si="58"/>
        <v>62084.960000000021</v>
      </c>
      <c r="AP257" s="9">
        <f t="shared" si="59"/>
        <v>96282.400000000023</v>
      </c>
    </row>
    <row r="258" spans="1:42" x14ac:dyDescent="0.25">
      <c r="A258" s="3">
        <v>312290</v>
      </c>
      <c r="B258" s="3" t="s">
        <v>273</v>
      </c>
      <c r="C258" s="28" t="s">
        <v>27</v>
      </c>
      <c r="D258" s="5">
        <v>181524</v>
      </c>
      <c r="E258" s="9">
        <v>269758</v>
      </c>
      <c r="F258" s="9">
        <v>857462</v>
      </c>
      <c r="G258" s="31">
        <f t="shared" si="48"/>
        <v>1308744</v>
      </c>
      <c r="H258" s="5">
        <v>181524</v>
      </c>
      <c r="I258" s="9">
        <v>285463.60000000003</v>
      </c>
      <c r="J258" s="9">
        <v>830423.60000000009</v>
      </c>
      <c r="K258" s="31">
        <f t="shared" si="49"/>
        <v>1297411.2000000002</v>
      </c>
      <c r="L258" s="7">
        <v>471449.39999999991</v>
      </c>
      <c r="M258" s="7">
        <v>39103.439999999995</v>
      </c>
      <c r="N258" s="7">
        <v>250063.28</v>
      </c>
      <c r="O258" s="9">
        <v>287488</v>
      </c>
      <c r="P258" s="9">
        <v>0</v>
      </c>
      <c r="Q258" s="9">
        <v>215968.63999999998</v>
      </c>
      <c r="R258" s="32">
        <f t="shared" si="50"/>
        <v>1048104.1199999999</v>
      </c>
      <c r="S258" s="14">
        <f t="shared" si="51"/>
        <v>974906.03999999992</v>
      </c>
      <c r="T258" s="8">
        <v>504482.02</v>
      </c>
      <c r="U258" s="7">
        <v>39103.32</v>
      </c>
      <c r="V258" s="9">
        <v>103200</v>
      </c>
      <c r="W258" s="9">
        <v>285053.40000000002</v>
      </c>
      <c r="X258" s="9">
        <v>34711.599999999999</v>
      </c>
      <c r="Y258" s="9">
        <v>43137.759999999995</v>
      </c>
      <c r="Z258" s="31">
        <f t="shared" si="52"/>
        <v>966550.34</v>
      </c>
      <c r="AA258" s="15">
        <f t="shared" si="53"/>
        <v>832673.18</v>
      </c>
      <c r="AB258" s="13">
        <v>586901.87000000011</v>
      </c>
      <c r="AC258" s="13">
        <v>39605.140000000007</v>
      </c>
      <c r="AD258" s="13">
        <v>104718.36000000002</v>
      </c>
      <c r="AE258" s="13">
        <v>360632.80000000005</v>
      </c>
      <c r="AF258" s="13">
        <v>0</v>
      </c>
      <c r="AG258" s="13">
        <v>100819.35</v>
      </c>
      <c r="AH258" s="31">
        <f t="shared" si="54"/>
        <v>1091858.1700000002</v>
      </c>
      <c r="AI258" s="15">
        <f t="shared" si="55"/>
        <v>1048354.0200000001</v>
      </c>
      <c r="AJ258" s="9">
        <f t="shared" ref="AJ258:AJ321" si="60">K258-G258</f>
        <v>-11332.799999999814</v>
      </c>
      <c r="AK258" s="13">
        <f t="shared" ref="AK258:AK321" si="61">R258-K258</f>
        <v>-249307.08000000031</v>
      </c>
      <c r="AL258" s="13">
        <f t="shared" ref="AL258:AL321" si="62">S258-K258</f>
        <v>-322505.16000000027</v>
      </c>
      <c r="AM258" s="9">
        <f t="shared" si="56"/>
        <v>-81553.779999999912</v>
      </c>
      <c r="AN258" s="9">
        <f t="shared" si="57"/>
        <v>-142232.85999999987</v>
      </c>
      <c r="AO258" s="9">
        <f t="shared" si="58"/>
        <v>125307.83000000019</v>
      </c>
      <c r="AP258" s="9">
        <f t="shared" si="59"/>
        <v>215680.84000000008</v>
      </c>
    </row>
    <row r="259" spans="1:42" x14ac:dyDescent="0.25">
      <c r="A259" s="3">
        <v>312300</v>
      </c>
      <c r="B259" s="3" t="s">
        <v>274</v>
      </c>
      <c r="C259" s="28" t="s">
        <v>30</v>
      </c>
      <c r="D259" s="5">
        <v>260676</v>
      </c>
      <c r="E259" s="9">
        <v>48064.799999999996</v>
      </c>
      <c r="F259" s="9">
        <v>444190.8</v>
      </c>
      <c r="G259" s="31">
        <f t="shared" ref="G259:G322" si="63">D259+E259+F259</f>
        <v>752931.6</v>
      </c>
      <c r="H259" s="5">
        <v>260676</v>
      </c>
      <c r="I259" s="9">
        <v>30303.24</v>
      </c>
      <c r="J259" s="9">
        <v>599683.24</v>
      </c>
      <c r="K259" s="31">
        <f t="shared" ref="K259:K322" si="64">H259+I259+J259</f>
        <v>890662.48</v>
      </c>
      <c r="L259" s="7">
        <v>460226.40000000008</v>
      </c>
      <c r="M259" s="7">
        <v>60410.399999999987</v>
      </c>
      <c r="N259" s="7">
        <v>43732.160000000003</v>
      </c>
      <c r="O259" s="9">
        <v>482506</v>
      </c>
      <c r="P259" s="9">
        <v>0</v>
      </c>
      <c r="Q259" s="9">
        <v>21982.799999999999</v>
      </c>
      <c r="R259" s="32">
        <f t="shared" ref="R259:R322" si="65">L259+M259+N259+O259+P259</f>
        <v>1046874.9600000001</v>
      </c>
      <c r="S259" s="14">
        <f t="shared" ref="S259:S322" si="66">L259+O259+Q259</f>
        <v>964715.20000000019</v>
      </c>
      <c r="T259" s="8">
        <v>461567.20000000013</v>
      </c>
      <c r="U259" s="7">
        <v>60410.280000000006</v>
      </c>
      <c r="V259" s="9">
        <v>77400</v>
      </c>
      <c r="W259" s="9">
        <v>406806.4</v>
      </c>
      <c r="X259" s="9">
        <v>0</v>
      </c>
      <c r="Y259" s="9">
        <v>18060.080000000002</v>
      </c>
      <c r="Z259" s="31">
        <f t="shared" ref="Z259:Z322" si="67">T259+U259+V259+W259+X259</f>
        <v>1006183.8800000002</v>
      </c>
      <c r="AA259" s="15">
        <f t="shared" ref="AA259:AA322" si="68">T259+W259+Y259</f>
        <v>886433.68</v>
      </c>
      <c r="AB259" s="13">
        <v>466434.18000000005</v>
      </c>
      <c r="AC259" s="13">
        <v>61163.010000000009</v>
      </c>
      <c r="AD259" s="13">
        <v>59078.160000000011</v>
      </c>
      <c r="AE259" s="13">
        <v>531649.5</v>
      </c>
      <c r="AF259" s="13">
        <v>0</v>
      </c>
      <c r="AG259" s="13">
        <v>54485.760000000009</v>
      </c>
      <c r="AH259" s="31">
        <f t="shared" ref="AH259:AH322" si="69">AB259+AC259+AD259+AE259+AF259</f>
        <v>1118324.8500000001</v>
      </c>
      <c r="AI259" s="15">
        <f t="shared" ref="AI259:AI322" si="70">AB259+AE259+AG259</f>
        <v>1052569.44</v>
      </c>
      <c r="AJ259" s="9">
        <f t="shared" si="60"/>
        <v>137730.88</v>
      </c>
      <c r="AK259" s="13">
        <f t="shared" si="61"/>
        <v>156212.4800000001</v>
      </c>
      <c r="AL259" s="13">
        <f t="shared" si="62"/>
        <v>74052.720000000205</v>
      </c>
      <c r="AM259" s="9">
        <f t="shared" ref="AM259:AM322" si="71">Z259-R259</f>
        <v>-40691.079999999842</v>
      </c>
      <c r="AN259" s="9">
        <f t="shared" ref="AN259:AN322" si="72">AA259-S259</f>
        <v>-78281.520000000135</v>
      </c>
      <c r="AO259" s="9">
        <f t="shared" ref="AO259:AO322" si="73">AH259-Z259</f>
        <v>112140.96999999986</v>
      </c>
      <c r="AP259" s="9">
        <f t="shared" ref="AP259:AP322" si="74">AI259-AA259</f>
        <v>166135.75999999989</v>
      </c>
    </row>
    <row r="260" spans="1:42" x14ac:dyDescent="0.25">
      <c r="A260" s="3">
        <v>312310</v>
      </c>
      <c r="B260" s="3" t="s">
        <v>275</v>
      </c>
      <c r="C260" s="28" t="s">
        <v>6</v>
      </c>
      <c r="D260" s="5">
        <v>149016</v>
      </c>
      <c r="E260" s="9">
        <v>146489.64999999997</v>
      </c>
      <c r="F260" s="9">
        <v>693893.64999999991</v>
      </c>
      <c r="G260" s="31">
        <f t="shared" si="63"/>
        <v>989399.29999999981</v>
      </c>
      <c r="H260" s="5">
        <v>149016</v>
      </c>
      <c r="I260" s="9">
        <v>78503.89</v>
      </c>
      <c r="J260" s="9">
        <v>666903.89</v>
      </c>
      <c r="K260" s="31">
        <f t="shared" si="64"/>
        <v>894423.78</v>
      </c>
      <c r="L260" s="7">
        <v>420172.31999999989</v>
      </c>
      <c r="M260" s="7">
        <v>30755.519999999993</v>
      </c>
      <c r="N260" s="7">
        <v>141713.76</v>
      </c>
      <c r="O260" s="9">
        <v>608048</v>
      </c>
      <c r="P260" s="9">
        <v>0</v>
      </c>
      <c r="Q260" s="9">
        <v>108896.15999999999</v>
      </c>
      <c r="R260" s="32">
        <f t="shared" si="65"/>
        <v>1200689.5999999999</v>
      </c>
      <c r="S260" s="14">
        <f t="shared" si="66"/>
        <v>1137116.4799999997</v>
      </c>
      <c r="T260" s="8">
        <v>441969.52000000008</v>
      </c>
      <c r="U260" s="7">
        <v>30755.519999999993</v>
      </c>
      <c r="V260" s="9">
        <v>116100</v>
      </c>
      <c r="W260" s="9">
        <v>388177.4</v>
      </c>
      <c r="X260" s="9">
        <v>0</v>
      </c>
      <c r="Y260" s="9">
        <v>25309.919999999995</v>
      </c>
      <c r="Z260" s="31">
        <f t="shared" si="67"/>
        <v>977002.44000000006</v>
      </c>
      <c r="AA260" s="15">
        <f t="shared" si="68"/>
        <v>855456.8400000002</v>
      </c>
      <c r="AB260" s="13">
        <v>439668.36</v>
      </c>
      <c r="AC260" s="13">
        <v>30591.95</v>
      </c>
      <c r="AD260" s="13">
        <v>89800.439999999988</v>
      </c>
      <c r="AE260" s="13">
        <v>426844.9</v>
      </c>
      <c r="AF260" s="13">
        <v>0</v>
      </c>
      <c r="AG260" s="13">
        <v>81925.019999999975</v>
      </c>
      <c r="AH260" s="31">
        <f t="shared" si="69"/>
        <v>986905.65</v>
      </c>
      <c r="AI260" s="15">
        <f t="shared" si="70"/>
        <v>948438.28</v>
      </c>
      <c r="AJ260" s="9">
        <f t="shared" si="60"/>
        <v>-94975.519999999786</v>
      </c>
      <c r="AK260" s="13">
        <f t="shared" si="61"/>
        <v>306265.81999999983</v>
      </c>
      <c r="AL260" s="13">
        <f t="shared" si="62"/>
        <v>242692.69999999972</v>
      </c>
      <c r="AM260" s="9">
        <f t="shared" si="71"/>
        <v>-223687.1599999998</v>
      </c>
      <c r="AN260" s="9">
        <f t="shared" si="72"/>
        <v>-281659.63999999955</v>
      </c>
      <c r="AO260" s="9">
        <f t="shared" si="73"/>
        <v>9903.2099999999627</v>
      </c>
      <c r="AP260" s="9">
        <f t="shared" si="74"/>
        <v>92981.439999999828</v>
      </c>
    </row>
    <row r="261" spans="1:42" x14ac:dyDescent="0.25">
      <c r="A261" s="3">
        <v>312320</v>
      </c>
      <c r="B261" s="3" t="s">
        <v>276</v>
      </c>
      <c r="C261" s="28" t="s">
        <v>17</v>
      </c>
      <c r="D261" s="5">
        <v>390656</v>
      </c>
      <c r="E261" s="9">
        <v>212569.64999999997</v>
      </c>
      <c r="F261" s="9">
        <v>1010841.6499999999</v>
      </c>
      <c r="G261" s="31">
        <f t="shared" si="63"/>
        <v>1614067.2999999998</v>
      </c>
      <c r="H261" s="5">
        <v>390656</v>
      </c>
      <c r="I261" s="9">
        <v>98944.439999999973</v>
      </c>
      <c r="J261" s="9">
        <v>1043954.44</v>
      </c>
      <c r="K261" s="31">
        <f t="shared" si="64"/>
        <v>1533554.88</v>
      </c>
      <c r="L261" s="7">
        <v>746536.44</v>
      </c>
      <c r="M261" s="7">
        <v>80223.839999999997</v>
      </c>
      <c r="N261" s="7">
        <v>132749.56</v>
      </c>
      <c r="O261" s="9">
        <v>1094404</v>
      </c>
      <c r="P261" s="9">
        <v>0</v>
      </c>
      <c r="Q261" s="9">
        <v>83756.399999999994</v>
      </c>
      <c r="R261" s="32">
        <f t="shared" si="65"/>
        <v>2053913.8399999999</v>
      </c>
      <c r="S261" s="14">
        <f t="shared" si="66"/>
        <v>1924696.8399999999</v>
      </c>
      <c r="T261" s="8">
        <v>754320.16000000015</v>
      </c>
      <c r="U261" s="7">
        <v>80223.839999999997</v>
      </c>
      <c r="V261" s="9">
        <v>154800</v>
      </c>
      <c r="W261" s="9">
        <v>659669</v>
      </c>
      <c r="X261" s="9">
        <v>0</v>
      </c>
      <c r="Y261" s="9">
        <v>51238.880000000005</v>
      </c>
      <c r="Z261" s="31">
        <f t="shared" si="67"/>
        <v>1649013</v>
      </c>
      <c r="AA261" s="15">
        <f t="shared" si="68"/>
        <v>1465228.04</v>
      </c>
      <c r="AB261" s="13">
        <v>785192.18</v>
      </c>
      <c r="AC261" s="13">
        <v>79623.899999999994</v>
      </c>
      <c r="AD261" s="13">
        <v>133925.32</v>
      </c>
      <c r="AE261" s="13">
        <v>738053.61</v>
      </c>
      <c r="AF261" s="13">
        <v>0</v>
      </c>
      <c r="AG261" s="13">
        <v>125978.92000000001</v>
      </c>
      <c r="AH261" s="31">
        <f t="shared" si="69"/>
        <v>1736795.0100000002</v>
      </c>
      <c r="AI261" s="15">
        <f t="shared" si="70"/>
        <v>1649224.71</v>
      </c>
      <c r="AJ261" s="9">
        <f t="shared" si="60"/>
        <v>-80512.419999999925</v>
      </c>
      <c r="AK261" s="13">
        <f t="shared" si="61"/>
        <v>520358.95999999996</v>
      </c>
      <c r="AL261" s="13">
        <f t="shared" si="62"/>
        <v>391141.95999999996</v>
      </c>
      <c r="AM261" s="9">
        <f t="shared" si="71"/>
        <v>-404900.83999999985</v>
      </c>
      <c r="AN261" s="9">
        <f t="shared" si="72"/>
        <v>-459468.79999999981</v>
      </c>
      <c r="AO261" s="9">
        <f t="shared" si="73"/>
        <v>87782.010000000242</v>
      </c>
      <c r="AP261" s="9">
        <f t="shared" si="74"/>
        <v>183996.66999999993</v>
      </c>
    </row>
    <row r="262" spans="1:42" x14ac:dyDescent="0.25">
      <c r="A262" s="3">
        <v>312330</v>
      </c>
      <c r="B262" s="3" t="s">
        <v>277</v>
      </c>
      <c r="C262" s="28" t="s">
        <v>27</v>
      </c>
      <c r="D262" s="5">
        <v>124740</v>
      </c>
      <c r="E262" s="9">
        <v>211593.20000000007</v>
      </c>
      <c r="F262" s="9">
        <v>482143.20000000007</v>
      </c>
      <c r="G262" s="31">
        <f t="shared" si="63"/>
        <v>818476.40000000014</v>
      </c>
      <c r="H262" s="5">
        <v>124740</v>
      </c>
      <c r="I262" s="9">
        <v>229813.51999999996</v>
      </c>
      <c r="J262" s="9">
        <v>651133.52</v>
      </c>
      <c r="K262" s="31">
        <f t="shared" si="64"/>
        <v>1005687.04</v>
      </c>
      <c r="L262" s="7">
        <v>325078.68</v>
      </c>
      <c r="M262" s="7">
        <v>25341</v>
      </c>
      <c r="N262" s="7">
        <v>178738.96</v>
      </c>
      <c r="O262" s="9">
        <v>659439</v>
      </c>
      <c r="P262" s="9">
        <v>0</v>
      </c>
      <c r="Q262" s="9">
        <v>163233.19999999998</v>
      </c>
      <c r="R262" s="32">
        <f t="shared" si="65"/>
        <v>1188597.6400000001</v>
      </c>
      <c r="S262" s="14">
        <f t="shared" si="66"/>
        <v>1147750.8799999999</v>
      </c>
      <c r="T262" s="8">
        <v>376899.87000000011</v>
      </c>
      <c r="U262" s="7">
        <v>25341</v>
      </c>
      <c r="V262" s="9">
        <v>77400</v>
      </c>
      <c r="W262" s="9">
        <v>351164.4</v>
      </c>
      <c r="X262" s="9">
        <v>0</v>
      </c>
      <c r="Y262" s="9">
        <v>45330.64</v>
      </c>
      <c r="Z262" s="31">
        <f t="shared" si="67"/>
        <v>830805.27000000014</v>
      </c>
      <c r="AA262" s="15">
        <f t="shared" si="68"/>
        <v>773394.91000000015</v>
      </c>
      <c r="AB262" s="13">
        <v>430501.25</v>
      </c>
      <c r="AC262" s="13">
        <v>25030.139999999992</v>
      </c>
      <c r="AD262" s="13">
        <v>65703.58</v>
      </c>
      <c r="AE262" s="13">
        <v>433312.5</v>
      </c>
      <c r="AF262" s="13">
        <v>0</v>
      </c>
      <c r="AG262" s="13">
        <v>63046.200000000004</v>
      </c>
      <c r="AH262" s="31">
        <f t="shared" si="69"/>
        <v>954547.47</v>
      </c>
      <c r="AI262" s="15">
        <f t="shared" si="70"/>
        <v>926859.95</v>
      </c>
      <c r="AJ262" s="9">
        <f t="shared" si="60"/>
        <v>187210.6399999999</v>
      </c>
      <c r="AK262" s="13">
        <f t="shared" si="61"/>
        <v>182910.60000000009</v>
      </c>
      <c r="AL262" s="13">
        <f t="shared" si="62"/>
        <v>142063.83999999985</v>
      </c>
      <c r="AM262" s="9">
        <f t="shared" si="71"/>
        <v>-357792.37</v>
      </c>
      <c r="AN262" s="9">
        <f t="shared" si="72"/>
        <v>-374355.96999999974</v>
      </c>
      <c r="AO262" s="9">
        <f t="shared" si="73"/>
        <v>123742.19999999984</v>
      </c>
      <c r="AP262" s="9">
        <f t="shared" si="74"/>
        <v>153465.0399999998</v>
      </c>
    </row>
    <row r="263" spans="1:42" x14ac:dyDescent="0.25">
      <c r="A263" s="3">
        <v>312340</v>
      </c>
      <c r="B263" s="3" t="s">
        <v>278</v>
      </c>
      <c r="C263" s="28" t="s">
        <v>23</v>
      </c>
      <c r="D263" s="5">
        <v>42728</v>
      </c>
      <c r="E263" s="9">
        <v>116647.85000000003</v>
      </c>
      <c r="F263" s="9">
        <v>378441.85000000003</v>
      </c>
      <c r="G263" s="31">
        <f t="shared" si="63"/>
        <v>537817.70000000007</v>
      </c>
      <c r="H263" s="5">
        <v>42728</v>
      </c>
      <c r="I263" s="9">
        <v>156120.75999999998</v>
      </c>
      <c r="J263" s="9">
        <v>456440.76</v>
      </c>
      <c r="K263" s="31">
        <f t="shared" si="64"/>
        <v>655289.52</v>
      </c>
      <c r="L263" s="7">
        <v>0</v>
      </c>
      <c r="M263" s="7">
        <v>409691.75999999995</v>
      </c>
      <c r="N263" s="7">
        <v>0</v>
      </c>
      <c r="O263" s="9">
        <v>424336</v>
      </c>
      <c r="P263" s="9">
        <v>409691.75999999995</v>
      </c>
      <c r="Q263" s="9">
        <v>0</v>
      </c>
      <c r="R263" s="32">
        <f t="shared" si="65"/>
        <v>1243719.52</v>
      </c>
      <c r="S263" s="14">
        <f t="shared" si="66"/>
        <v>424336</v>
      </c>
      <c r="T263" s="8">
        <v>274355.24</v>
      </c>
      <c r="U263" s="7">
        <v>9085.68</v>
      </c>
      <c r="V263" s="9">
        <v>38700</v>
      </c>
      <c r="W263" s="9">
        <v>264182.40000000002</v>
      </c>
      <c r="X263" s="9">
        <v>0</v>
      </c>
      <c r="Y263" s="9">
        <v>29899.029999999995</v>
      </c>
      <c r="Z263" s="31">
        <f t="shared" si="67"/>
        <v>586323.32000000007</v>
      </c>
      <c r="AA263" s="15">
        <f t="shared" si="68"/>
        <v>568436.67000000004</v>
      </c>
      <c r="AB263" s="13">
        <v>218111.11</v>
      </c>
      <c r="AC263" s="13">
        <v>9151.130000000001</v>
      </c>
      <c r="AD263" s="13">
        <v>33294.92</v>
      </c>
      <c r="AE263" s="13">
        <v>314210.5</v>
      </c>
      <c r="AF263" s="13">
        <v>0</v>
      </c>
      <c r="AG263" s="13">
        <v>32840.199999999997</v>
      </c>
      <c r="AH263" s="31">
        <f t="shared" si="69"/>
        <v>574767.65999999992</v>
      </c>
      <c r="AI263" s="15">
        <f t="shared" si="70"/>
        <v>565161.80999999994</v>
      </c>
      <c r="AJ263" s="9">
        <f t="shared" si="60"/>
        <v>117471.81999999995</v>
      </c>
      <c r="AK263" s="13">
        <f t="shared" si="61"/>
        <v>588430</v>
      </c>
      <c r="AL263" s="13">
        <f t="shared" si="62"/>
        <v>-230953.52000000002</v>
      </c>
      <c r="AM263" s="9">
        <f t="shared" si="71"/>
        <v>-657396.19999999995</v>
      </c>
      <c r="AN263" s="9">
        <f t="shared" si="72"/>
        <v>144100.67000000004</v>
      </c>
      <c r="AO263" s="9">
        <f t="shared" si="73"/>
        <v>-11555.660000000149</v>
      </c>
      <c r="AP263" s="9">
        <f t="shared" si="74"/>
        <v>-3274.8600000001024</v>
      </c>
    </row>
    <row r="264" spans="1:42" x14ac:dyDescent="0.25">
      <c r="A264" s="3">
        <v>312350</v>
      </c>
      <c r="B264" s="3" t="s">
        <v>279</v>
      </c>
      <c r="C264" s="28" t="s">
        <v>4</v>
      </c>
      <c r="D264" s="5">
        <v>53900</v>
      </c>
      <c r="E264" s="9">
        <v>97183.05</v>
      </c>
      <c r="F264" s="9">
        <v>404763.05</v>
      </c>
      <c r="G264" s="31">
        <f t="shared" si="63"/>
        <v>555846.1</v>
      </c>
      <c r="H264" s="5">
        <v>53900</v>
      </c>
      <c r="I264" s="9">
        <v>140668.68</v>
      </c>
      <c r="J264" s="9">
        <v>430238.68</v>
      </c>
      <c r="K264" s="31">
        <f t="shared" si="64"/>
        <v>624807.36</v>
      </c>
      <c r="L264" s="7">
        <v>0</v>
      </c>
      <c r="M264" s="7">
        <v>380723.40000000008</v>
      </c>
      <c r="N264" s="7">
        <v>0</v>
      </c>
      <c r="O264" s="9">
        <v>185879</v>
      </c>
      <c r="P264" s="9">
        <v>380723.40000000008</v>
      </c>
      <c r="Q264" s="9">
        <v>0</v>
      </c>
      <c r="R264" s="32">
        <f t="shared" si="65"/>
        <v>947325.80000000028</v>
      </c>
      <c r="S264" s="14">
        <f t="shared" si="66"/>
        <v>185879</v>
      </c>
      <c r="T264" s="8">
        <v>256493.80000000005</v>
      </c>
      <c r="U264" s="7">
        <v>11352.719999999996</v>
      </c>
      <c r="V264" s="9">
        <v>38700</v>
      </c>
      <c r="W264" s="9">
        <v>144570.4</v>
      </c>
      <c r="X264" s="9">
        <v>69561.759999999995</v>
      </c>
      <c r="Y264" s="9">
        <v>11313.299999999997</v>
      </c>
      <c r="Z264" s="31">
        <f t="shared" si="67"/>
        <v>520678.68000000005</v>
      </c>
      <c r="AA264" s="15">
        <f t="shared" si="68"/>
        <v>412377.50000000006</v>
      </c>
      <c r="AB264" s="13">
        <v>217235.15</v>
      </c>
      <c r="AC264" s="13">
        <v>11390.780000000002</v>
      </c>
      <c r="AD264" s="13">
        <v>33963.119999999988</v>
      </c>
      <c r="AE264" s="13">
        <v>214217.5</v>
      </c>
      <c r="AF264" s="13">
        <v>31561.199999999997</v>
      </c>
      <c r="AG264" s="13">
        <v>32021.669999999991</v>
      </c>
      <c r="AH264" s="31">
        <f t="shared" si="69"/>
        <v>508367.75</v>
      </c>
      <c r="AI264" s="15">
        <f t="shared" si="70"/>
        <v>463474.32</v>
      </c>
      <c r="AJ264" s="9">
        <f t="shared" si="60"/>
        <v>68961.260000000009</v>
      </c>
      <c r="AK264" s="13">
        <f t="shared" si="61"/>
        <v>322518.44000000029</v>
      </c>
      <c r="AL264" s="13">
        <f t="shared" si="62"/>
        <v>-438928.36</v>
      </c>
      <c r="AM264" s="9">
        <f t="shared" si="71"/>
        <v>-426647.12000000023</v>
      </c>
      <c r="AN264" s="9">
        <f t="shared" si="72"/>
        <v>226498.50000000006</v>
      </c>
      <c r="AO264" s="9">
        <f t="shared" si="73"/>
        <v>-12310.930000000051</v>
      </c>
      <c r="AP264" s="9">
        <f t="shared" si="74"/>
        <v>51096.819999999949</v>
      </c>
    </row>
    <row r="265" spans="1:42" x14ac:dyDescent="0.25">
      <c r="A265" s="3">
        <v>312352</v>
      </c>
      <c r="B265" s="3" t="s">
        <v>280</v>
      </c>
      <c r="C265" s="28" t="s">
        <v>8</v>
      </c>
      <c r="D265" s="5">
        <v>219856</v>
      </c>
      <c r="E265" s="9">
        <v>240945.34000000003</v>
      </c>
      <c r="F265" s="9">
        <v>1196937.3400000001</v>
      </c>
      <c r="G265" s="31">
        <f t="shared" si="63"/>
        <v>1657738.6800000002</v>
      </c>
      <c r="H265" s="5">
        <v>219856</v>
      </c>
      <c r="I265" s="9">
        <v>107550.51000000001</v>
      </c>
      <c r="J265" s="9">
        <v>803537.55</v>
      </c>
      <c r="K265" s="31">
        <f t="shared" si="64"/>
        <v>1130944.06</v>
      </c>
      <c r="L265" s="7">
        <v>639752.16000000015</v>
      </c>
      <c r="M265" s="7">
        <v>46653.960000000014</v>
      </c>
      <c r="N265" s="7">
        <v>132993.35999999999</v>
      </c>
      <c r="O265" s="9">
        <v>643102</v>
      </c>
      <c r="P265" s="9">
        <v>0</v>
      </c>
      <c r="Q265" s="9">
        <v>101104.56</v>
      </c>
      <c r="R265" s="32">
        <f t="shared" si="65"/>
        <v>1462501.48</v>
      </c>
      <c r="S265" s="14">
        <f t="shared" si="66"/>
        <v>1383958.7200000002</v>
      </c>
      <c r="T265" s="8">
        <v>664032.6</v>
      </c>
      <c r="U265" s="7">
        <v>46653.840000000004</v>
      </c>
      <c r="V265" s="9">
        <v>116100</v>
      </c>
      <c r="W265" s="9">
        <v>546408.4</v>
      </c>
      <c r="X265" s="9">
        <v>0</v>
      </c>
      <c r="Y265" s="9">
        <v>41718.720000000001</v>
      </c>
      <c r="Z265" s="31">
        <f t="shared" si="67"/>
        <v>1373194.8399999999</v>
      </c>
      <c r="AA265" s="15">
        <f t="shared" si="68"/>
        <v>1252159.72</v>
      </c>
      <c r="AB265" s="13">
        <v>658506.75999999989</v>
      </c>
      <c r="AC265" s="13">
        <v>46964.81</v>
      </c>
      <c r="AD265" s="13">
        <v>101637.90000000001</v>
      </c>
      <c r="AE265" s="13">
        <v>638842</v>
      </c>
      <c r="AF265" s="13">
        <v>0</v>
      </c>
      <c r="AG265" s="13">
        <v>96268.32</v>
      </c>
      <c r="AH265" s="31">
        <f t="shared" si="69"/>
        <v>1445951.4699999997</v>
      </c>
      <c r="AI265" s="15">
        <f t="shared" si="70"/>
        <v>1393617.0799999998</v>
      </c>
      <c r="AJ265" s="9">
        <f t="shared" si="60"/>
        <v>-526794.62000000011</v>
      </c>
      <c r="AK265" s="13">
        <f t="shared" si="61"/>
        <v>331557.41999999993</v>
      </c>
      <c r="AL265" s="13">
        <f t="shared" si="62"/>
        <v>253014.66000000015</v>
      </c>
      <c r="AM265" s="9">
        <f t="shared" si="71"/>
        <v>-89306.64000000013</v>
      </c>
      <c r="AN265" s="9">
        <f t="shared" si="72"/>
        <v>-131799.00000000023</v>
      </c>
      <c r="AO265" s="9">
        <f t="shared" si="73"/>
        <v>72756.629999999888</v>
      </c>
      <c r="AP265" s="9">
        <f t="shared" si="74"/>
        <v>141457.35999999987</v>
      </c>
    </row>
    <row r="266" spans="1:42" x14ac:dyDescent="0.25">
      <c r="A266" s="3">
        <v>312360</v>
      </c>
      <c r="B266" s="3" t="s">
        <v>281</v>
      </c>
      <c r="C266" s="28" t="s">
        <v>23</v>
      </c>
      <c r="D266" s="5">
        <v>715130</v>
      </c>
      <c r="E266" s="9">
        <v>215617.18999999997</v>
      </c>
      <c r="F266" s="9">
        <v>1193711.19</v>
      </c>
      <c r="G266" s="31">
        <f t="shared" si="63"/>
        <v>2124458.38</v>
      </c>
      <c r="H266" s="5">
        <v>715130</v>
      </c>
      <c r="I266" s="9">
        <v>144325.91999999995</v>
      </c>
      <c r="J266" s="9">
        <v>1697735.92</v>
      </c>
      <c r="K266" s="31">
        <f t="shared" si="64"/>
        <v>2557191.84</v>
      </c>
      <c r="L266" s="7">
        <v>1336836</v>
      </c>
      <c r="M266" s="7">
        <v>167052.24</v>
      </c>
      <c r="N266" s="7">
        <v>172155.44</v>
      </c>
      <c r="O266" s="9">
        <v>1217709</v>
      </c>
      <c r="P266" s="9">
        <v>0</v>
      </c>
      <c r="Q266" s="9">
        <v>100018.64</v>
      </c>
      <c r="R266" s="32">
        <f t="shared" si="65"/>
        <v>2893752.6799999997</v>
      </c>
      <c r="S266" s="14">
        <f t="shared" si="66"/>
        <v>2654563.64</v>
      </c>
      <c r="T266" s="8">
        <v>1300151.1200000001</v>
      </c>
      <c r="U266" s="7">
        <v>167052.12</v>
      </c>
      <c r="V266" s="9">
        <v>232200</v>
      </c>
      <c r="W266" s="9">
        <v>908443.4</v>
      </c>
      <c r="X266" s="9">
        <v>0</v>
      </c>
      <c r="Y266" s="9">
        <v>48994.319999999992</v>
      </c>
      <c r="Z266" s="31">
        <f t="shared" si="67"/>
        <v>2607846.64</v>
      </c>
      <c r="AA266" s="15">
        <f t="shared" si="68"/>
        <v>2257588.84</v>
      </c>
      <c r="AB266" s="13">
        <v>1126323.92</v>
      </c>
      <c r="AC266" s="13">
        <v>169670.23</v>
      </c>
      <c r="AD266" s="13">
        <v>156855.11999999997</v>
      </c>
      <c r="AE266" s="13">
        <v>1033898.5</v>
      </c>
      <c r="AF266" s="13">
        <v>0</v>
      </c>
      <c r="AG266" s="13">
        <v>142187.82</v>
      </c>
      <c r="AH266" s="31">
        <f t="shared" si="69"/>
        <v>2486747.7699999996</v>
      </c>
      <c r="AI266" s="15">
        <f t="shared" si="70"/>
        <v>2302410.2399999998</v>
      </c>
      <c r="AJ266" s="9">
        <f t="shared" si="60"/>
        <v>432733.45999999996</v>
      </c>
      <c r="AK266" s="13">
        <f t="shared" si="61"/>
        <v>336560.83999999985</v>
      </c>
      <c r="AL266" s="13">
        <f t="shared" si="62"/>
        <v>97371.800000000279</v>
      </c>
      <c r="AM266" s="9">
        <f t="shared" si="71"/>
        <v>-285906.03999999957</v>
      </c>
      <c r="AN266" s="9">
        <f t="shared" si="72"/>
        <v>-396974.80000000028</v>
      </c>
      <c r="AO266" s="9">
        <f t="shared" si="73"/>
        <v>-121098.87000000058</v>
      </c>
      <c r="AP266" s="9">
        <f t="shared" si="74"/>
        <v>44821.399999999907</v>
      </c>
    </row>
    <row r="267" spans="1:42" x14ac:dyDescent="0.25">
      <c r="A267" s="3">
        <v>312370</v>
      </c>
      <c r="B267" s="3" t="s">
        <v>282</v>
      </c>
      <c r="C267" s="28" t="s">
        <v>13</v>
      </c>
      <c r="D267" s="5">
        <v>308896</v>
      </c>
      <c r="E267" s="9">
        <v>407216.60000000003</v>
      </c>
      <c r="F267" s="9">
        <v>1888566.6</v>
      </c>
      <c r="G267" s="31">
        <f t="shared" si="63"/>
        <v>2604679.2000000002</v>
      </c>
      <c r="H267" s="5">
        <v>308896</v>
      </c>
      <c r="I267" s="9">
        <v>236338.80000000002</v>
      </c>
      <c r="J267" s="9">
        <v>1414483.8</v>
      </c>
      <c r="K267" s="31">
        <f t="shared" si="64"/>
        <v>1959718.6</v>
      </c>
      <c r="L267" s="7">
        <v>913899.24000000011</v>
      </c>
      <c r="M267" s="7">
        <v>66247.319999999992</v>
      </c>
      <c r="N267" s="7">
        <v>210341.15999999997</v>
      </c>
      <c r="O267" s="9">
        <v>1098302</v>
      </c>
      <c r="P267" s="9">
        <v>0</v>
      </c>
      <c r="Q267" s="9">
        <v>165250</v>
      </c>
      <c r="R267" s="32">
        <f t="shared" si="65"/>
        <v>2288789.7199999997</v>
      </c>
      <c r="S267" s="14">
        <f t="shared" si="66"/>
        <v>2177451.2400000002</v>
      </c>
      <c r="T267" s="8">
        <v>841278.09000000008</v>
      </c>
      <c r="U267" s="7">
        <v>66247.199999999997</v>
      </c>
      <c r="V267" s="9">
        <v>172543</v>
      </c>
      <c r="W267" s="9">
        <v>810461.4</v>
      </c>
      <c r="X267" s="9">
        <v>0</v>
      </c>
      <c r="Y267" s="9">
        <v>73323.840000000011</v>
      </c>
      <c r="Z267" s="31">
        <f t="shared" si="67"/>
        <v>1890529.69</v>
      </c>
      <c r="AA267" s="15">
        <f t="shared" si="68"/>
        <v>1725063.3300000003</v>
      </c>
      <c r="AB267" s="13">
        <v>981754.74000000011</v>
      </c>
      <c r="AC267" s="13">
        <v>66978.150000000009</v>
      </c>
      <c r="AD267" s="13">
        <v>153530.27000000002</v>
      </c>
      <c r="AE267" s="13">
        <v>941518.62999999989</v>
      </c>
      <c r="AF267" s="13">
        <v>0</v>
      </c>
      <c r="AG267" s="13">
        <v>145370.53000000003</v>
      </c>
      <c r="AH267" s="31">
        <f t="shared" si="69"/>
        <v>2143781.79</v>
      </c>
      <c r="AI267" s="15">
        <f t="shared" si="70"/>
        <v>2068643.9000000001</v>
      </c>
      <c r="AJ267" s="9">
        <f t="shared" si="60"/>
        <v>-644960.60000000009</v>
      </c>
      <c r="AK267" s="13">
        <f t="shared" si="61"/>
        <v>329071.11999999965</v>
      </c>
      <c r="AL267" s="13">
        <f t="shared" si="62"/>
        <v>217732.64000000013</v>
      </c>
      <c r="AM267" s="9">
        <f t="shared" si="71"/>
        <v>-398260.0299999998</v>
      </c>
      <c r="AN267" s="9">
        <f t="shared" si="72"/>
        <v>-452387.90999999992</v>
      </c>
      <c r="AO267" s="9">
        <f t="shared" si="73"/>
        <v>253252.10000000009</v>
      </c>
      <c r="AP267" s="9">
        <f t="shared" si="74"/>
        <v>343580.56999999983</v>
      </c>
    </row>
    <row r="268" spans="1:42" x14ac:dyDescent="0.25">
      <c r="A268" s="3">
        <v>312380</v>
      </c>
      <c r="B268" s="3" t="s">
        <v>283</v>
      </c>
      <c r="C268" s="28" t="s">
        <v>86</v>
      </c>
      <c r="D268" s="5">
        <v>206332</v>
      </c>
      <c r="E268" s="9">
        <v>297033.15000000002</v>
      </c>
      <c r="F268" s="9">
        <v>1169073.1499999999</v>
      </c>
      <c r="G268" s="31">
        <f t="shared" si="63"/>
        <v>1672438.2999999998</v>
      </c>
      <c r="H268" s="5">
        <v>206332</v>
      </c>
      <c r="I268" s="9">
        <v>221837.16000000009</v>
      </c>
      <c r="J268" s="9">
        <v>1327757.1600000001</v>
      </c>
      <c r="K268" s="31">
        <f t="shared" si="64"/>
        <v>1755926.3200000003</v>
      </c>
      <c r="L268" s="7">
        <v>0</v>
      </c>
      <c r="M268" s="7">
        <v>1197967.9200000002</v>
      </c>
      <c r="N268" s="7">
        <v>0</v>
      </c>
      <c r="O268" s="9">
        <v>1177323</v>
      </c>
      <c r="P268" s="9">
        <v>1197967.9200000002</v>
      </c>
      <c r="Q268" s="9">
        <v>0</v>
      </c>
      <c r="R268" s="32">
        <f t="shared" si="65"/>
        <v>3573258.84</v>
      </c>
      <c r="S268" s="14">
        <f t="shared" si="66"/>
        <v>1177323</v>
      </c>
      <c r="T268" s="8">
        <v>654182.28</v>
      </c>
      <c r="U268" s="7">
        <v>43089.840000000004</v>
      </c>
      <c r="V268" s="9">
        <v>154800</v>
      </c>
      <c r="W268" s="9">
        <v>733262.4</v>
      </c>
      <c r="X268" s="9">
        <v>18527.399999999998</v>
      </c>
      <c r="Y268" s="9">
        <v>100929.68000000001</v>
      </c>
      <c r="Z268" s="31">
        <f t="shared" si="67"/>
        <v>1603861.92</v>
      </c>
      <c r="AA268" s="15">
        <f t="shared" si="68"/>
        <v>1488374.36</v>
      </c>
      <c r="AB268" s="13">
        <v>746812.74999999988</v>
      </c>
      <c r="AC268" s="13">
        <v>43078.950000000012</v>
      </c>
      <c r="AD268" s="13">
        <v>152515.44000000003</v>
      </c>
      <c r="AE268" s="13">
        <v>807048.25</v>
      </c>
      <c r="AF268" s="13">
        <v>0</v>
      </c>
      <c r="AG268" s="13">
        <v>150348.24000000002</v>
      </c>
      <c r="AH268" s="31">
        <f t="shared" si="69"/>
        <v>1749455.3900000001</v>
      </c>
      <c r="AI268" s="15">
        <f t="shared" si="70"/>
        <v>1704209.24</v>
      </c>
      <c r="AJ268" s="9">
        <f t="shared" si="60"/>
        <v>83488.020000000484</v>
      </c>
      <c r="AK268" s="13">
        <f t="shared" si="61"/>
        <v>1817332.5199999996</v>
      </c>
      <c r="AL268" s="13">
        <f t="shared" si="62"/>
        <v>-578603.3200000003</v>
      </c>
      <c r="AM268" s="9">
        <f t="shared" si="71"/>
        <v>-1969396.92</v>
      </c>
      <c r="AN268" s="9">
        <f t="shared" si="72"/>
        <v>311051.3600000001</v>
      </c>
      <c r="AO268" s="9">
        <f t="shared" si="73"/>
        <v>145593.4700000002</v>
      </c>
      <c r="AP268" s="9">
        <f t="shared" si="74"/>
        <v>215834.87999999989</v>
      </c>
    </row>
    <row r="269" spans="1:42" x14ac:dyDescent="0.25">
      <c r="A269" s="3">
        <v>312385</v>
      </c>
      <c r="B269" s="3" t="s">
        <v>284</v>
      </c>
      <c r="C269" s="28" t="s">
        <v>11</v>
      </c>
      <c r="D269" s="5">
        <v>151116</v>
      </c>
      <c r="E269" s="9">
        <v>155059.14999999997</v>
      </c>
      <c r="F269" s="9">
        <v>589103.14999999991</v>
      </c>
      <c r="G269" s="31">
        <f t="shared" si="63"/>
        <v>895278.29999999981</v>
      </c>
      <c r="H269" s="5">
        <v>151116</v>
      </c>
      <c r="I269" s="9">
        <v>66219.960000000006</v>
      </c>
      <c r="J269" s="9">
        <v>569549.96</v>
      </c>
      <c r="K269" s="31">
        <f t="shared" si="64"/>
        <v>786885.91999999993</v>
      </c>
      <c r="L269" s="7">
        <v>436186.68000000005</v>
      </c>
      <c r="M269" s="7">
        <v>31951.560000000009</v>
      </c>
      <c r="N269" s="7">
        <v>69591.62000000001</v>
      </c>
      <c r="O269" s="9">
        <v>903481</v>
      </c>
      <c r="P269" s="9">
        <v>0</v>
      </c>
      <c r="Q269" s="9">
        <v>48947.040000000008</v>
      </c>
      <c r="R269" s="32">
        <f t="shared" si="65"/>
        <v>1441210.86</v>
      </c>
      <c r="S269" s="14">
        <f t="shared" si="66"/>
        <v>1388614.7200000002</v>
      </c>
      <c r="T269" s="8">
        <v>492124.04</v>
      </c>
      <c r="U269" s="7">
        <v>31951.439999999991</v>
      </c>
      <c r="V269" s="9">
        <v>95143</v>
      </c>
      <c r="W269" s="9">
        <v>630418.4</v>
      </c>
      <c r="X269" s="9">
        <v>0</v>
      </c>
      <c r="Y269" s="9">
        <v>31476.079999999998</v>
      </c>
      <c r="Z269" s="31">
        <f t="shared" si="67"/>
        <v>1249636.8799999999</v>
      </c>
      <c r="AA269" s="15">
        <f t="shared" si="68"/>
        <v>1154018.52</v>
      </c>
      <c r="AB269" s="13">
        <v>514223.82999999996</v>
      </c>
      <c r="AC269" s="13">
        <v>32022.39</v>
      </c>
      <c r="AD269" s="13">
        <v>78634.389999999985</v>
      </c>
      <c r="AE269" s="13">
        <v>662416.1</v>
      </c>
      <c r="AF269" s="13">
        <v>0</v>
      </c>
      <c r="AG269" s="13">
        <v>73238.429999999993</v>
      </c>
      <c r="AH269" s="31">
        <f t="shared" si="69"/>
        <v>1287296.71</v>
      </c>
      <c r="AI269" s="15">
        <f t="shared" si="70"/>
        <v>1249878.3599999999</v>
      </c>
      <c r="AJ269" s="9">
        <f t="shared" si="60"/>
        <v>-108392.37999999989</v>
      </c>
      <c r="AK269" s="13">
        <f t="shared" si="61"/>
        <v>654324.94000000018</v>
      </c>
      <c r="AL269" s="13">
        <f t="shared" si="62"/>
        <v>601728.80000000028</v>
      </c>
      <c r="AM269" s="9">
        <f t="shared" si="71"/>
        <v>-191573.98000000021</v>
      </c>
      <c r="AN269" s="9">
        <f t="shared" si="72"/>
        <v>-234596.20000000019</v>
      </c>
      <c r="AO269" s="9">
        <f t="shared" si="73"/>
        <v>37659.830000000075</v>
      </c>
      <c r="AP269" s="9">
        <f t="shared" si="74"/>
        <v>95859.839999999851</v>
      </c>
    </row>
    <row r="270" spans="1:42" x14ac:dyDescent="0.25">
      <c r="A270" s="3">
        <v>312390</v>
      </c>
      <c r="B270" s="3" t="s">
        <v>285</v>
      </c>
      <c r="C270" s="28" t="s">
        <v>30</v>
      </c>
      <c r="D270" s="5">
        <v>425880</v>
      </c>
      <c r="E270" s="9">
        <v>125794.89999999998</v>
      </c>
      <c r="F270" s="9">
        <v>466784.89999999997</v>
      </c>
      <c r="G270" s="31">
        <f t="shared" si="63"/>
        <v>1018459.8</v>
      </c>
      <c r="H270" s="5">
        <v>425880</v>
      </c>
      <c r="I270" s="9">
        <v>113539.27999999998</v>
      </c>
      <c r="J270" s="9">
        <v>683299.28</v>
      </c>
      <c r="K270" s="31">
        <f t="shared" si="64"/>
        <v>1222718.56</v>
      </c>
      <c r="L270" s="7">
        <v>670914.26</v>
      </c>
      <c r="M270" s="7">
        <v>91023.12</v>
      </c>
      <c r="N270" s="7">
        <v>119443.36</v>
      </c>
      <c r="O270" s="9">
        <v>750759</v>
      </c>
      <c r="P270" s="9">
        <v>0</v>
      </c>
      <c r="Q270" s="9">
        <v>93862.720000000001</v>
      </c>
      <c r="R270" s="32">
        <f t="shared" si="65"/>
        <v>1632139.74</v>
      </c>
      <c r="S270" s="14">
        <f t="shared" si="66"/>
        <v>1515535.98</v>
      </c>
      <c r="T270" s="8">
        <v>647131.68000000017</v>
      </c>
      <c r="U270" s="7">
        <v>91023</v>
      </c>
      <c r="V270" s="9">
        <v>116100</v>
      </c>
      <c r="W270" s="9">
        <v>425132.4</v>
      </c>
      <c r="X270" s="9">
        <v>0</v>
      </c>
      <c r="Y270" s="9">
        <v>68421.600000000006</v>
      </c>
      <c r="Z270" s="31">
        <f t="shared" si="67"/>
        <v>1279387.08</v>
      </c>
      <c r="AA270" s="15">
        <f t="shared" si="68"/>
        <v>1140685.6800000002</v>
      </c>
      <c r="AB270" s="13">
        <v>1368402.0699999998</v>
      </c>
      <c r="AC270" s="13">
        <v>91895.739999999976</v>
      </c>
      <c r="AD270" s="13">
        <v>250513.61999999997</v>
      </c>
      <c r="AE270" s="13">
        <v>471342.5</v>
      </c>
      <c r="AF270" s="13">
        <v>0</v>
      </c>
      <c r="AG270" s="13">
        <v>195701.52</v>
      </c>
      <c r="AH270" s="31">
        <f t="shared" si="69"/>
        <v>2182153.9299999997</v>
      </c>
      <c r="AI270" s="15">
        <f t="shared" si="70"/>
        <v>2035446.0899999999</v>
      </c>
      <c r="AJ270" s="9">
        <f t="shared" si="60"/>
        <v>204258.76</v>
      </c>
      <c r="AK270" s="13">
        <f t="shared" si="61"/>
        <v>409421.17999999993</v>
      </c>
      <c r="AL270" s="13">
        <f t="shared" si="62"/>
        <v>292817.41999999993</v>
      </c>
      <c r="AM270" s="9">
        <f t="shared" si="71"/>
        <v>-352752.65999999992</v>
      </c>
      <c r="AN270" s="9">
        <f t="shared" si="72"/>
        <v>-374850.29999999981</v>
      </c>
      <c r="AO270" s="9">
        <f t="shared" si="73"/>
        <v>902766.84999999963</v>
      </c>
      <c r="AP270" s="9">
        <f t="shared" si="74"/>
        <v>894760.40999999968</v>
      </c>
    </row>
    <row r="271" spans="1:42" x14ac:dyDescent="0.25">
      <c r="A271" s="3">
        <v>312400</v>
      </c>
      <c r="B271" s="3" t="s">
        <v>286</v>
      </c>
      <c r="C271" s="28" t="s">
        <v>27</v>
      </c>
      <c r="D271" s="5">
        <v>530432</v>
      </c>
      <c r="E271" s="9">
        <v>539803.15</v>
      </c>
      <c r="F271" s="9">
        <v>1790903.15</v>
      </c>
      <c r="G271" s="31">
        <f t="shared" si="63"/>
        <v>2861138.3</v>
      </c>
      <c r="H271" s="5">
        <v>530432</v>
      </c>
      <c r="I271" s="9">
        <v>176499.84000000003</v>
      </c>
      <c r="J271" s="9">
        <v>2287852.84</v>
      </c>
      <c r="K271" s="31">
        <f t="shared" si="64"/>
        <v>2994784.6799999997</v>
      </c>
      <c r="L271" s="7">
        <v>1548452.52</v>
      </c>
      <c r="M271" s="7">
        <v>112425.24000000003</v>
      </c>
      <c r="N271" s="7">
        <v>265518</v>
      </c>
      <c r="O271" s="9">
        <v>2628568</v>
      </c>
      <c r="P271" s="9">
        <v>0</v>
      </c>
      <c r="Q271" s="9">
        <v>171012.6</v>
      </c>
      <c r="R271" s="32">
        <f t="shared" si="65"/>
        <v>4554963.76</v>
      </c>
      <c r="S271" s="14">
        <f t="shared" si="66"/>
        <v>4348033.12</v>
      </c>
      <c r="T271" s="8">
        <v>1665765.03</v>
      </c>
      <c r="U271" s="7">
        <v>112425.24000000003</v>
      </c>
      <c r="V271" s="9">
        <v>348300</v>
      </c>
      <c r="W271" s="9">
        <v>2125400.4</v>
      </c>
      <c r="X271" s="9">
        <v>0</v>
      </c>
      <c r="Y271" s="9">
        <v>120512.16000000003</v>
      </c>
      <c r="Z271" s="31">
        <f t="shared" si="67"/>
        <v>4251890.67</v>
      </c>
      <c r="AA271" s="15">
        <f t="shared" si="68"/>
        <v>3911677.59</v>
      </c>
      <c r="AB271" s="13">
        <v>1888012.4000000004</v>
      </c>
      <c r="AC271" s="13">
        <v>113101.52</v>
      </c>
      <c r="AD271" s="13">
        <v>290656.52999999991</v>
      </c>
      <c r="AE271" s="13">
        <v>2149179.5</v>
      </c>
      <c r="AF271" s="13">
        <v>0</v>
      </c>
      <c r="AG271" s="13">
        <v>273676.85999999993</v>
      </c>
      <c r="AH271" s="31">
        <f t="shared" si="69"/>
        <v>4440949.95</v>
      </c>
      <c r="AI271" s="15">
        <f t="shared" si="70"/>
        <v>4310868.7600000007</v>
      </c>
      <c r="AJ271" s="9">
        <f t="shared" si="60"/>
        <v>133646.37999999989</v>
      </c>
      <c r="AK271" s="13">
        <f t="shared" si="61"/>
        <v>1560179.08</v>
      </c>
      <c r="AL271" s="13">
        <f t="shared" si="62"/>
        <v>1353248.4400000004</v>
      </c>
      <c r="AM271" s="9">
        <f t="shared" si="71"/>
        <v>-303073.08999999985</v>
      </c>
      <c r="AN271" s="9">
        <f t="shared" si="72"/>
        <v>-436355.53000000026</v>
      </c>
      <c r="AO271" s="9">
        <f t="shared" si="73"/>
        <v>189059.28000000026</v>
      </c>
      <c r="AP271" s="9">
        <f t="shared" si="74"/>
        <v>399191.17000000086</v>
      </c>
    </row>
    <row r="272" spans="1:42" x14ac:dyDescent="0.25">
      <c r="A272" s="3">
        <v>312410</v>
      </c>
      <c r="B272" s="3" t="s">
        <v>287</v>
      </c>
      <c r="C272" s="28" t="s">
        <v>6</v>
      </c>
      <c r="D272" s="5">
        <v>1771458</v>
      </c>
      <c r="E272" s="9">
        <v>168194.90000000005</v>
      </c>
      <c r="F272" s="9">
        <v>3558398.9000000004</v>
      </c>
      <c r="G272" s="31">
        <f t="shared" si="63"/>
        <v>5498051.8000000007</v>
      </c>
      <c r="H272" s="5">
        <v>1771458</v>
      </c>
      <c r="I272" s="9">
        <v>85251.599999999991</v>
      </c>
      <c r="J272" s="9">
        <v>2795382.8000000003</v>
      </c>
      <c r="K272" s="31">
        <f t="shared" si="64"/>
        <v>4652092.4000000004</v>
      </c>
      <c r="L272" s="7">
        <v>3712465.4399999995</v>
      </c>
      <c r="M272" s="7">
        <v>419784.3600000001</v>
      </c>
      <c r="N272" s="7">
        <v>346026.56999999995</v>
      </c>
      <c r="O272" s="9">
        <v>2075019.32</v>
      </c>
      <c r="P272" s="9">
        <v>0</v>
      </c>
      <c r="Q272" s="9">
        <v>115085.28</v>
      </c>
      <c r="R272" s="32">
        <f t="shared" si="65"/>
        <v>6553295.6900000004</v>
      </c>
      <c r="S272" s="14">
        <f t="shared" si="66"/>
        <v>5902570.04</v>
      </c>
      <c r="T272" s="8">
        <v>2888847</v>
      </c>
      <c r="U272" s="7">
        <v>419784.3600000001</v>
      </c>
      <c r="V272" s="9">
        <v>645000</v>
      </c>
      <c r="W272" s="9">
        <v>1832359.56</v>
      </c>
      <c r="X272" s="9">
        <v>0</v>
      </c>
      <c r="Y272" s="9">
        <v>137372.44</v>
      </c>
      <c r="Z272" s="31">
        <f t="shared" si="67"/>
        <v>5785990.9199999999</v>
      </c>
      <c r="AA272" s="15">
        <f t="shared" si="68"/>
        <v>4858579.0000000009</v>
      </c>
      <c r="AB272" s="13">
        <v>2449106.7400000002</v>
      </c>
      <c r="AC272" s="13">
        <v>430474.6</v>
      </c>
      <c r="AD272" s="13">
        <v>491664.82000000007</v>
      </c>
      <c r="AE272" s="13">
        <v>2062491.61</v>
      </c>
      <c r="AF272" s="13">
        <v>0</v>
      </c>
      <c r="AG272" s="13">
        <v>448353.07000000007</v>
      </c>
      <c r="AH272" s="31">
        <f t="shared" si="69"/>
        <v>5433737.7700000005</v>
      </c>
      <c r="AI272" s="15">
        <f t="shared" si="70"/>
        <v>4959951.4200000009</v>
      </c>
      <c r="AJ272" s="9">
        <f t="shared" si="60"/>
        <v>-845959.40000000037</v>
      </c>
      <c r="AK272" s="13">
        <f t="shared" si="61"/>
        <v>1901203.29</v>
      </c>
      <c r="AL272" s="13">
        <f t="shared" si="62"/>
        <v>1250477.6399999997</v>
      </c>
      <c r="AM272" s="9">
        <f t="shared" si="71"/>
        <v>-767304.77000000048</v>
      </c>
      <c r="AN272" s="9">
        <f t="shared" si="72"/>
        <v>-1043991.0399999991</v>
      </c>
      <c r="AO272" s="9">
        <f t="shared" si="73"/>
        <v>-352253.14999999944</v>
      </c>
      <c r="AP272" s="9">
        <f t="shared" si="74"/>
        <v>101372.41999999993</v>
      </c>
    </row>
    <row r="273" spans="1:42" x14ac:dyDescent="0.25">
      <c r="A273" s="3">
        <v>312420</v>
      </c>
      <c r="B273" s="3" t="s">
        <v>288</v>
      </c>
      <c r="C273" s="28" t="s">
        <v>27</v>
      </c>
      <c r="D273" s="5">
        <v>689948</v>
      </c>
      <c r="E273" s="9">
        <v>760098.45</v>
      </c>
      <c r="F273" s="9">
        <v>3480530.45</v>
      </c>
      <c r="G273" s="31">
        <f t="shared" si="63"/>
        <v>4930576.9000000004</v>
      </c>
      <c r="H273" s="5">
        <v>689948</v>
      </c>
      <c r="I273" s="9">
        <v>778829.16000000015</v>
      </c>
      <c r="J273" s="9">
        <v>3124189.16</v>
      </c>
      <c r="K273" s="31">
        <f t="shared" si="64"/>
        <v>4592966.32</v>
      </c>
      <c r="L273" s="7">
        <v>0</v>
      </c>
      <c r="M273" s="7">
        <v>2729867.8300000005</v>
      </c>
      <c r="N273" s="7">
        <v>0</v>
      </c>
      <c r="O273" s="9">
        <v>2001325.5</v>
      </c>
      <c r="P273" s="9">
        <v>2753333.6400000006</v>
      </c>
      <c r="Q273" s="9">
        <v>0</v>
      </c>
      <c r="R273" s="32">
        <f t="shared" si="65"/>
        <v>7484526.9700000007</v>
      </c>
      <c r="S273" s="14">
        <f t="shared" si="66"/>
        <v>2001325.5</v>
      </c>
      <c r="T273" s="8">
        <v>1575589.8699999996</v>
      </c>
      <c r="U273" s="7">
        <v>148458.36000000002</v>
      </c>
      <c r="V273" s="9">
        <v>270900</v>
      </c>
      <c r="W273" s="9">
        <v>1566824.4</v>
      </c>
      <c r="X273" s="9">
        <v>133014</v>
      </c>
      <c r="Y273" s="9">
        <v>139107.29</v>
      </c>
      <c r="Z273" s="31">
        <f t="shared" si="67"/>
        <v>3694786.63</v>
      </c>
      <c r="AA273" s="15">
        <f t="shared" si="68"/>
        <v>3281521.5599999996</v>
      </c>
      <c r="AB273" s="13">
        <v>2124344.21</v>
      </c>
      <c r="AC273" s="13">
        <v>150291.07</v>
      </c>
      <c r="AD273" s="13">
        <v>259885.64</v>
      </c>
      <c r="AE273" s="13">
        <v>1621591.7200000002</v>
      </c>
      <c r="AF273" s="13">
        <v>0</v>
      </c>
      <c r="AG273" s="13">
        <v>250516.98</v>
      </c>
      <c r="AH273" s="31">
        <f t="shared" si="69"/>
        <v>4156112.64</v>
      </c>
      <c r="AI273" s="15">
        <f t="shared" si="70"/>
        <v>3996452.91</v>
      </c>
      <c r="AJ273" s="9">
        <f t="shared" si="60"/>
        <v>-337610.58000000007</v>
      </c>
      <c r="AK273" s="13">
        <f t="shared" si="61"/>
        <v>2891560.6500000004</v>
      </c>
      <c r="AL273" s="13">
        <f t="shared" si="62"/>
        <v>-2591640.8200000003</v>
      </c>
      <c r="AM273" s="9">
        <f t="shared" si="71"/>
        <v>-3789740.3400000008</v>
      </c>
      <c r="AN273" s="9">
        <f t="shared" si="72"/>
        <v>1280196.0599999996</v>
      </c>
      <c r="AO273" s="9">
        <f t="shared" si="73"/>
        <v>461326.01000000024</v>
      </c>
      <c r="AP273" s="9">
        <f t="shared" si="74"/>
        <v>714931.35000000056</v>
      </c>
    </row>
    <row r="274" spans="1:42" x14ac:dyDescent="0.25">
      <c r="A274" s="3">
        <v>312430</v>
      </c>
      <c r="B274" s="3" t="s">
        <v>289</v>
      </c>
      <c r="C274" s="28" t="s">
        <v>86</v>
      </c>
      <c r="D274" s="5">
        <v>901124</v>
      </c>
      <c r="E274" s="9">
        <v>603936.85</v>
      </c>
      <c r="F274" s="9">
        <v>2953170.85</v>
      </c>
      <c r="G274" s="31">
        <f t="shared" si="63"/>
        <v>4458231.7</v>
      </c>
      <c r="H274" s="5">
        <v>901124</v>
      </c>
      <c r="I274" s="9">
        <v>528908.27999999991</v>
      </c>
      <c r="J274" s="9">
        <v>3239468.28</v>
      </c>
      <c r="K274" s="31">
        <f t="shared" si="64"/>
        <v>4669500.5599999996</v>
      </c>
      <c r="L274" s="7">
        <v>2632738.92</v>
      </c>
      <c r="M274" s="7">
        <v>188121.12000000002</v>
      </c>
      <c r="N274" s="7">
        <v>537134.48</v>
      </c>
      <c r="O274" s="9">
        <v>3534141</v>
      </c>
      <c r="P274" s="9">
        <v>0</v>
      </c>
      <c r="Q274" s="9">
        <v>421963.27999999997</v>
      </c>
      <c r="R274" s="32">
        <f t="shared" si="65"/>
        <v>6892135.5199999996</v>
      </c>
      <c r="S274" s="14">
        <f t="shared" si="66"/>
        <v>6588843.2000000002</v>
      </c>
      <c r="T274" s="8">
        <v>2580305.4899999998</v>
      </c>
      <c r="U274" s="7">
        <v>188121.12000000002</v>
      </c>
      <c r="V274" s="9">
        <v>464400</v>
      </c>
      <c r="W274" s="9">
        <v>2609001</v>
      </c>
      <c r="X274" s="9">
        <v>0</v>
      </c>
      <c r="Y274" s="9">
        <v>151704.48000000001</v>
      </c>
      <c r="Z274" s="31">
        <f t="shared" si="67"/>
        <v>5841827.6099999994</v>
      </c>
      <c r="AA274" s="15">
        <f t="shared" si="68"/>
        <v>5341010.9700000007</v>
      </c>
      <c r="AB274" s="13">
        <v>2614195.5100000002</v>
      </c>
      <c r="AC274" s="13">
        <v>188044.78000000006</v>
      </c>
      <c r="AD274" s="13">
        <v>426447.24000000005</v>
      </c>
      <c r="AE274" s="13">
        <v>2672874.58</v>
      </c>
      <c r="AF274" s="13">
        <v>0</v>
      </c>
      <c r="AG274" s="13">
        <v>404968.8</v>
      </c>
      <c r="AH274" s="31">
        <f t="shared" si="69"/>
        <v>5901562.1100000013</v>
      </c>
      <c r="AI274" s="15">
        <f t="shared" si="70"/>
        <v>5692038.8899999997</v>
      </c>
      <c r="AJ274" s="9">
        <f t="shared" si="60"/>
        <v>211268.8599999994</v>
      </c>
      <c r="AK274" s="13">
        <f t="shared" si="61"/>
        <v>2222634.96</v>
      </c>
      <c r="AL274" s="13">
        <f t="shared" si="62"/>
        <v>1919342.6400000006</v>
      </c>
      <c r="AM274" s="9">
        <f t="shared" si="71"/>
        <v>-1050307.9100000001</v>
      </c>
      <c r="AN274" s="9">
        <f t="shared" si="72"/>
        <v>-1247832.2299999995</v>
      </c>
      <c r="AO274" s="9">
        <f t="shared" si="73"/>
        <v>59734.500000001863</v>
      </c>
      <c r="AP274" s="9">
        <f t="shared" si="74"/>
        <v>351027.91999999899</v>
      </c>
    </row>
    <row r="275" spans="1:42" x14ac:dyDescent="0.25">
      <c r="A275" s="3">
        <v>312440</v>
      </c>
      <c r="B275" s="3" t="s">
        <v>290</v>
      </c>
      <c r="C275" s="28" t="s">
        <v>23</v>
      </c>
      <c r="D275" s="5">
        <v>131376</v>
      </c>
      <c r="E275" s="9">
        <v>99729.550000000017</v>
      </c>
      <c r="F275" s="9">
        <v>391371.55000000005</v>
      </c>
      <c r="G275" s="31">
        <f t="shared" si="63"/>
        <v>622477.10000000009</v>
      </c>
      <c r="H275" s="5">
        <v>131376</v>
      </c>
      <c r="I275" s="9">
        <v>27315.800000000003</v>
      </c>
      <c r="J275" s="9">
        <v>327385.8</v>
      </c>
      <c r="K275" s="31">
        <f t="shared" si="64"/>
        <v>486077.6</v>
      </c>
      <c r="L275" s="7">
        <v>237988.56000000003</v>
      </c>
      <c r="M275" s="7">
        <v>27917.400000000005</v>
      </c>
      <c r="N275" s="7">
        <v>32567.75</v>
      </c>
      <c r="O275" s="9">
        <v>285570</v>
      </c>
      <c r="P275" s="9">
        <v>0</v>
      </c>
      <c r="Q275" s="9">
        <v>20344.48</v>
      </c>
      <c r="R275" s="32">
        <f t="shared" si="65"/>
        <v>584043.71</v>
      </c>
      <c r="S275" s="14">
        <f t="shared" si="66"/>
        <v>543903.04</v>
      </c>
      <c r="T275" s="8">
        <v>244179.99999999997</v>
      </c>
      <c r="U275" s="7">
        <v>27917.400000000005</v>
      </c>
      <c r="V275" s="9">
        <v>38700</v>
      </c>
      <c r="W275" s="9">
        <v>257570.4</v>
      </c>
      <c r="X275" s="9">
        <v>0</v>
      </c>
      <c r="Y275" s="9">
        <v>11016.64</v>
      </c>
      <c r="Z275" s="31">
        <f t="shared" si="67"/>
        <v>568367.79999999993</v>
      </c>
      <c r="AA275" s="15">
        <f t="shared" si="68"/>
        <v>512767.04</v>
      </c>
      <c r="AB275" s="13">
        <v>426333.32999999996</v>
      </c>
      <c r="AC275" s="13">
        <v>28113.749999999996</v>
      </c>
      <c r="AD275" s="13">
        <v>35079.930000000008</v>
      </c>
      <c r="AE275" s="13">
        <v>344227.42</v>
      </c>
      <c r="AF275" s="13">
        <v>0</v>
      </c>
      <c r="AG275" s="13">
        <v>33290.060000000005</v>
      </c>
      <c r="AH275" s="31">
        <f t="shared" si="69"/>
        <v>833754.42999999993</v>
      </c>
      <c r="AI275" s="15">
        <f t="shared" si="70"/>
        <v>803850.81</v>
      </c>
      <c r="AJ275" s="9">
        <f t="shared" si="60"/>
        <v>-136399.50000000012</v>
      </c>
      <c r="AK275" s="13">
        <f t="shared" si="61"/>
        <v>97966.109999999986</v>
      </c>
      <c r="AL275" s="13">
        <f t="shared" si="62"/>
        <v>57825.440000000061</v>
      </c>
      <c r="AM275" s="9">
        <f t="shared" si="71"/>
        <v>-15675.910000000033</v>
      </c>
      <c r="AN275" s="9">
        <f t="shared" si="72"/>
        <v>-31136.000000000058</v>
      </c>
      <c r="AO275" s="9">
        <f t="shared" si="73"/>
        <v>265386.63</v>
      </c>
      <c r="AP275" s="9">
        <f t="shared" si="74"/>
        <v>291083.77000000008</v>
      </c>
    </row>
    <row r="276" spans="1:42" x14ac:dyDescent="0.25">
      <c r="A276" s="3">
        <v>312450</v>
      </c>
      <c r="B276" s="3" t="s">
        <v>291</v>
      </c>
      <c r="C276" s="28" t="s">
        <v>23</v>
      </c>
      <c r="D276" s="5">
        <v>296686</v>
      </c>
      <c r="E276" s="9">
        <v>89944.800000000032</v>
      </c>
      <c r="F276" s="9">
        <v>230956.80000000005</v>
      </c>
      <c r="G276" s="31">
        <f t="shared" si="63"/>
        <v>617587.60000000009</v>
      </c>
      <c r="H276" s="5">
        <v>296686</v>
      </c>
      <c r="I276" s="9">
        <v>33063.089999999989</v>
      </c>
      <c r="J276" s="9">
        <v>383835.49999999994</v>
      </c>
      <c r="K276" s="31">
        <f t="shared" si="64"/>
        <v>713584.58999999985</v>
      </c>
      <c r="L276" s="7">
        <v>480919.8000000001</v>
      </c>
      <c r="M276" s="7">
        <v>67556.280000000013</v>
      </c>
      <c r="N276" s="7">
        <v>55769.159999999996</v>
      </c>
      <c r="O276" s="9">
        <v>563079</v>
      </c>
      <c r="P276" s="9">
        <v>0</v>
      </c>
      <c r="Q276" s="9">
        <v>28831.839999999997</v>
      </c>
      <c r="R276" s="32">
        <f t="shared" si="65"/>
        <v>1167324.2400000002</v>
      </c>
      <c r="S276" s="14">
        <f t="shared" si="66"/>
        <v>1072830.6400000001</v>
      </c>
      <c r="T276" s="8">
        <v>506230.94</v>
      </c>
      <c r="U276" s="7">
        <v>67556.280000000013</v>
      </c>
      <c r="V276" s="9">
        <v>83850</v>
      </c>
      <c r="W276" s="9">
        <v>354032.4</v>
      </c>
      <c r="X276" s="9">
        <v>0</v>
      </c>
      <c r="Y276" s="9">
        <v>21517.279999999999</v>
      </c>
      <c r="Z276" s="31">
        <f t="shared" si="67"/>
        <v>1011669.62</v>
      </c>
      <c r="AA276" s="15">
        <f t="shared" si="68"/>
        <v>881780.62000000011</v>
      </c>
      <c r="AB276" s="13">
        <v>1126314.4099999999</v>
      </c>
      <c r="AC276" s="13">
        <v>67894.42</v>
      </c>
      <c r="AD276" s="13">
        <v>201231.74000000002</v>
      </c>
      <c r="AE276" s="13">
        <v>771172.5</v>
      </c>
      <c r="AF276" s="13">
        <v>0</v>
      </c>
      <c r="AG276" s="13">
        <v>139027.94</v>
      </c>
      <c r="AH276" s="31">
        <f t="shared" si="69"/>
        <v>2166613.0699999998</v>
      </c>
      <c r="AI276" s="15">
        <f t="shared" si="70"/>
        <v>2036514.8499999999</v>
      </c>
      <c r="AJ276" s="9">
        <f t="shared" si="60"/>
        <v>95996.989999999758</v>
      </c>
      <c r="AK276" s="13">
        <f t="shared" si="61"/>
        <v>453739.65000000037</v>
      </c>
      <c r="AL276" s="13">
        <f t="shared" si="62"/>
        <v>359246.05000000028</v>
      </c>
      <c r="AM276" s="9">
        <f t="shared" si="71"/>
        <v>-155654.62000000023</v>
      </c>
      <c r="AN276" s="9">
        <f t="shared" si="72"/>
        <v>-191050.02000000002</v>
      </c>
      <c r="AO276" s="9">
        <f t="shared" si="73"/>
        <v>1154943.4499999997</v>
      </c>
      <c r="AP276" s="9">
        <f t="shared" si="74"/>
        <v>1154734.2299999997</v>
      </c>
    </row>
    <row r="277" spans="1:42" x14ac:dyDescent="0.25">
      <c r="A277" s="3">
        <v>312460</v>
      </c>
      <c r="B277" s="3" t="s">
        <v>292</v>
      </c>
      <c r="C277" s="28" t="s">
        <v>27</v>
      </c>
      <c r="D277" s="5">
        <v>68852</v>
      </c>
      <c r="E277" s="9">
        <v>82123.949999999983</v>
      </c>
      <c r="F277" s="9">
        <v>335623.94999999995</v>
      </c>
      <c r="G277" s="31">
        <f t="shared" si="63"/>
        <v>486599.89999999991</v>
      </c>
      <c r="H277" s="5">
        <v>68852</v>
      </c>
      <c r="I277" s="9">
        <v>41391.319999999992</v>
      </c>
      <c r="J277" s="9">
        <v>234961.32</v>
      </c>
      <c r="K277" s="31">
        <f t="shared" si="64"/>
        <v>345204.64</v>
      </c>
      <c r="L277" s="7">
        <v>219272.28</v>
      </c>
      <c r="M277" s="7">
        <v>13940.88</v>
      </c>
      <c r="N277" s="7">
        <v>34303.339999999997</v>
      </c>
      <c r="O277" s="9">
        <v>171879</v>
      </c>
      <c r="P277" s="9">
        <v>0</v>
      </c>
      <c r="Q277" s="9">
        <v>22227.88</v>
      </c>
      <c r="R277" s="32">
        <f t="shared" si="65"/>
        <v>439395.5</v>
      </c>
      <c r="S277" s="14">
        <f t="shared" si="66"/>
        <v>413379.16000000003</v>
      </c>
      <c r="T277" s="8">
        <v>195211.7</v>
      </c>
      <c r="U277" s="7">
        <v>13940.88</v>
      </c>
      <c r="V277" s="9">
        <v>38700</v>
      </c>
      <c r="W277" s="9">
        <v>130382.39999999999</v>
      </c>
      <c r="X277" s="9">
        <v>0</v>
      </c>
      <c r="Y277" s="9">
        <v>10126.560000000001</v>
      </c>
      <c r="Z277" s="31">
        <f t="shared" si="67"/>
        <v>378234.98</v>
      </c>
      <c r="AA277" s="15">
        <f t="shared" si="68"/>
        <v>335720.66</v>
      </c>
      <c r="AB277" s="13">
        <v>168304.76000000004</v>
      </c>
      <c r="AC277" s="13">
        <v>13749.920000000006</v>
      </c>
      <c r="AD277" s="13">
        <v>22937.169999999995</v>
      </c>
      <c r="AE277" s="13">
        <v>181090.5</v>
      </c>
      <c r="AF277" s="13">
        <v>0</v>
      </c>
      <c r="AG277" s="13">
        <v>20805.449999999997</v>
      </c>
      <c r="AH277" s="31">
        <f t="shared" si="69"/>
        <v>386082.35000000003</v>
      </c>
      <c r="AI277" s="15">
        <f t="shared" si="70"/>
        <v>370200.71</v>
      </c>
      <c r="AJ277" s="9">
        <f t="shared" si="60"/>
        <v>-141395.25999999989</v>
      </c>
      <c r="AK277" s="13">
        <f t="shared" si="61"/>
        <v>94190.859999999986</v>
      </c>
      <c r="AL277" s="13">
        <f t="shared" si="62"/>
        <v>68174.520000000019</v>
      </c>
      <c r="AM277" s="9">
        <f t="shared" si="71"/>
        <v>-61160.520000000019</v>
      </c>
      <c r="AN277" s="9">
        <f t="shared" si="72"/>
        <v>-77658.500000000058</v>
      </c>
      <c r="AO277" s="9">
        <f t="shared" si="73"/>
        <v>7847.3700000000536</v>
      </c>
      <c r="AP277" s="9">
        <f t="shared" si="74"/>
        <v>34480.050000000047</v>
      </c>
    </row>
    <row r="278" spans="1:42" x14ac:dyDescent="0.25">
      <c r="A278" s="3">
        <v>312470</v>
      </c>
      <c r="B278" s="3" t="s">
        <v>293</v>
      </c>
      <c r="C278" s="28" t="s">
        <v>17</v>
      </c>
      <c r="D278" s="5">
        <v>100604</v>
      </c>
      <c r="E278" s="9">
        <v>87323.949999999983</v>
      </c>
      <c r="F278" s="9">
        <v>428209.94999999995</v>
      </c>
      <c r="G278" s="31">
        <f t="shared" si="63"/>
        <v>616137.89999999991</v>
      </c>
      <c r="H278" s="5">
        <v>100604</v>
      </c>
      <c r="I278" s="9">
        <v>86036.999999999971</v>
      </c>
      <c r="J278" s="9">
        <v>439607</v>
      </c>
      <c r="K278" s="31">
        <f t="shared" si="64"/>
        <v>626248</v>
      </c>
      <c r="L278" s="7">
        <v>129939.92</v>
      </c>
      <c r="M278" s="7">
        <v>373630.80000000005</v>
      </c>
      <c r="N278" s="7">
        <v>12900</v>
      </c>
      <c r="O278" s="9">
        <v>553556</v>
      </c>
      <c r="P278" s="9">
        <v>373630.80000000005</v>
      </c>
      <c r="Q278" s="9">
        <v>0</v>
      </c>
      <c r="R278" s="32">
        <f t="shared" si="65"/>
        <v>1443657.52</v>
      </c>
      <c r="S278" s="14">
        <f t="shared" si="66"/>
        <v>683495.92</v>
      </c>
      <c r="T278" s="8">
        <v>218151.18999999994</v>
      </c>
      <c r="U278" s="7">
        <v>20824.920000000002</v>
      </c>
      <c r="V278" s="9">
        <v>64500</v>
      </c>
      <c r="W278" s="9">
        <v>292510.40000000002</v>
      </c>
      <c r="X278" s="9">
        <v>5234.16</v>
      </c>
      <c r="Y278" s="9">
        <v>7730.3599999999979</v>
      </c>
      <c r="Z278" s="31">
        <f t="shared" si="67"/>
        <v>601220.67000000004</v>
      </c>
      <c r="AA278" s="15">
        <f t="shared" si="68"/>
        <v>518391.94999999995</v>
      </c>
      <c r="AB278" s="13">
        <v>227742.85</v>
      </c>
      <c r="AC278" s="13">
        <v>20732.300000000003</v>
      </c>
      <c r="AD278" s="13">
        <v>27822.719999999998</v>
      </c>
      <c r="AE278" s="13">
        <v>360117.36</v>
      </c>
      <c r="AF278" s="13">
        <v>6542.7</v>
      </c>
      <c r="AG278" s="13">
        <v>25313.67</v>
      </c>
      <c r="AH278" s="31">
        <f t="shared" si="69"/>
        <v>642957.92999999993</v>
      </c>
      <c r="AI278" s="15">
        <f t="shared" si="70"/>
        <v>613173.88</v>
      </c>
      <c r="AJ278" s="9">
        <f t="shared" si="60"/>
        <v>10110.100000000093</v>
      </c>
      <c r="AK278" s="13">
        <f t="shared" si="61"/>
        <v>817409.52</v>
      </c>
      <c r="AL278" s="13">
        <f t="shared" si="62"/>
        <v>57247.920000000042</v>
      </c>
      <c r="AM278" s="9">
        <f t="shared" si="71"/>
        <v>-842436.85</v>
      </c>
      <c r="AN278" s="9">
        <f t="shared" si="72"/>
        <v>-165103.97000000009</v>
      </c>
      <c r="AO278" s="9">
        <f t="shared" si="73"/>
        <v>41737.259999999893</v>
      </c>
      <c r="AP278" s="9">
        <f t="shared" si="74"/>
        <v>94781.930000000051</v>
      </c>
    </row>
    <row r="279" spans="1:42" x14ac:dyDescent="0.25">
      <c r="A279" s="3">
        <v>312480</v>
      </c>
      <c r="B279" s="3" t="s">
        <v>294</v>
      </c>
      <c r="C279" s="28" t="s">
        <v>4</v>
      </c>
      <c r="D279" s="5">
        <v>222320</v>
      </c>
      <c r="E279" s="9">
        <v>161447.85000000003</v>
      </c>
      <c r="F279" s="9">
        <v>468117.85000000003</v>
      </c>
      <c r="G279" s="31">
        <f t="shared" si="63"/>
        <v>851885.70000000007</v>
      </c>
      <c r="H279" s="5">
        <v>222320</v>
      </c>
      <c r="I279" s="9">
        <v>190190.92000000004</v>
      </c>
      <c r="J279" s="9">
        <v>800020.92</v>
      </c>
      <c r="K279" s="31">
        <f t="shared" si="64"/>
        <v>1212531.8400000001</v>
      </c>
      <c r="L279" s="7">
        <v>452757.47999999992</v>
      </c>
      <c r="M279" s="7">
        <v>47469.120000000017</v>
      </c>
      <c r="N279" s="7">
        <v>167472.64000000001</v>
      </c>
      <c r="O279" s="9">
        <v>1061806</v>
      </c>
      <c r="P279" s="9">
        <v>0</v>
      </c>
      <c r="Q279" s="9">
        <v>150599.44</v>
      </c>
      <c r="R279" s="32">
        <f t="shared" si="65"/>
        <v>1729505.24</v>
      </c>
      <c r="S279" s="14">
        <f t="shared" si="66"/>
        <v>1665162.92</v>
      </c>
      <c r="T279" s="8">
        <v>446034.67</v>
      </c>
      <c r="U279" s="7">
        <v>47469</v>
      </c>
      <c r="V279" s="9">
        <v>77400</v>
      </c>
      <c r="W279" s="9">
        <v>578118.40000000002</v>
      </c>
      <c r="X279" s="9">
        <v>0</v>
      </c>
      <c r="Y279" s="9">
        <v>27425.439999999999</v>
      </c>
      <c r="Z279" s="31">
        <f t="shared" si="67"/>
        <v>1149022.0699999998</v>
      </c>
      <c r="AA279" s="15">
        <f t="shared" si="68"/>
        <v>1051578.51</v>
      </c>
      <c r="AB279" s="13">
        <v>543376.32999999996</v>
      </c>
      <c r="AC279" s="13">
        <v>47899.98</v>
      </c>
      <c r="AD279" s="13">
        <v>71717.539999999994</v>
      </c>
      <c r="AE279" s="13">
        <v>657438.5</v>
      </c>
      <c r="AF279" s="13">
        <v>0</v>
      </c>
      <c r="AG279" s="13">
        <v>69163.359999999986</v>
      </c>
      <c r="AH279" s="31">
        <f t="shared" si="69"/>
        <v>1320432.3500000001</v>
      </c>
      <c r="AI279" s="15">
        <f t="shared" si="70"/>
        <v>1269978.19</v>
      </c>
      <c r="AJ279" s="9">
        <f t="shared" si="60"/>
        <v>360646.14</v>
      </c>
      <c r="AK279" s="13">
        <f t="shared" si="61"/>
        <v>516973.39999999991</v>
      </c>
      <c r="AL279" s="13">
        <f t="shared" si="62"/>
        <v>452631.07999999984</v>
      </c>
      <c r="AM279" s="9">
        <f t="shared" si="71"/>
        <v>-580483.17000000016</v>
      </c>
      <c r="AN279" s="9">
        <f t="shared" si="72"/>
        <v>-613584.40999999992</v>
      </c>
      <c r="AO279" s="9">
        <f t="shared" si="73"/>
        <v>171410.28000000026</v>
      </c>
      <c r="AP279" s="9">
        <f t="shared" si="74"/>
        <v>218399.67999999993</v>
      </c>
    </row>
    <row r="280" spans="1:42" x14ac:dyDescent="0.25">
      <c r="A280" s="3">
        <v>312490</v>
      </c>
      <c r="B280" s="3" t="s">
        <v>295</v>
      </c>
      <c r="C280" s="28" t="s">
        <v>27</v>
      </c>
      <c r="D280" s="5">
        <v>314412</v>
      </c>
      <c r="E280" s="9">
        <v>555078.80000000005</v>
      </c>
      <c r="F280" s="9">
        <v>1508654.8</v>
      </c>
      <c r="G280" s="31">
        <f t="shared" si="63"/>
        <v>2378145.6</v>
      </c>
      <c r="H280" s="5">
        <v>314412</v>
      </c>
      <c r="I280" s="9">
        <v>464215.68000000011</v>
      </c>
      <c r="J280" s="9">
        <v>1704565.6800000002</v>
      </c>
      <c r="K280" s="31">
        <f t="shared" si="64"/>
        <v>2483193.3600000003</v>
      </c>
      <c r="L280" s="7">
        <v>918204.84000000032</v>
      </c>
      <c r="M280" s="7">
        <v>67086.24000000002</v>
      </c>
      <c r="N280" s="7">
        <v>385452.64000000007</v>
      </c>
      <c r="O280" s="9">
        <v>1379387</v>
      </c>
      <c r="P280" s="9">
        <v>0</v>
      </c>
      <c r="Q280" s="9">
        <v>339851.24000000005</v>
      </c>
      <c r="R280" s="32">
        <f t="shared" si="65"/>
        <v>2750130.7200000007</v>
      </c>
      <c r="S280" s="14">
        <f t="shared" si="66"/>
        <v>2637443.0800000005</v>
      </c>
      <c r="T280" s="8">
        <v>947396.44</v>
      </c>
      <c r="U280" s="7">
        <v>67086.24000000002</v>
      </c>
      <c r="V280" s="9">
        <v>193500</v>
      </c>
      <c r="W280" s="9">
        <v>857226.4</v>
      </c>
      <c r="X280" s="9">
        <v>0</v>
      </c>
      <c r="Y280" s="9">
        <v>66241.600000000006</v>
      </c>
      <c r="Z280" s="31">
        <f t="shared" si="67"/>
        <v>2065209.08</v>
      </c>
      <c r="AA280" s="15">
        <f t="shared" si="68"/>
        <v>1870864.44</v>
      </c>
      <c r="AB280" s="13">
        <v>1012644.4399999998</v>
      </c>
      <c r="AC280" s="13">
        <v>67675.289999999994</v>
      </c>
      <c r="AD280" s="13">
        <v>137351.15</v>
      </c>
      <c r="AE280" s="13">
        <v>845164.5</v>
      </c>
      <c r="AF280" s="13">
        <v>0</v>
      </c>
      <c r="AG280" s="13">
        <v>129320.9</v>
      </c>
      <c r="AH280" s="31">
        <f t="shared" si="69"/>
        <v>2062835.3799999997</v>
      </c>
      <c r="AI280" s="15">
        <f t="shared" si="70"/>
        <v>1987129.8399999999</v>
      </c>
      <c r="AJ280" s="9">
        <f t="shared" si="60"/>
        <v>105047.76000000024</v>
      </c>
      <c r="AK280" s="13">
        <f t="shared" si="61"/>
        <v>266937.36000000034</v>
      </c>
      <c r="AL280" s="13">
        <f t="shared" si="62"/>
        <v>154249.7200000002</v>
      </c>
      <c r="AM280" s="9">
        <f t="shared" si="71"/>
        <v>-684921.6400000006</v>
      </c>
      <c r="AN280" s="9">
        <f t="shared" si="72"/>
        <v>-766578.6400000006</v>
      </c>
      <c r="AO280" s="9">
        <f t="shared" si="73"/>
        <v>-2373.7000000004191</v>
      </c>
      <c r="AP280" s="9">
        <f t="shared" si="74"/>
        <v>116265.39999999991</v>
      </c>
    </row>
    <row r="281" spans="1:42" x14ac:dyDescent="0.25">
      <c r="A281" s="3">
        <v>312500</v>
      </c>
      <c r="B281" s="3" t="s">
        <v>296</v>
      </c>
      <c r="C281" s="28" t="s">
        <v>27</v>
      </c>
      <c r="D281" s="5">
        <v>110320</v>
      </c>
      <c r="E281" s="9">
        <v>180923.95000000004</v>
      </c>
      <c r="F281" s="9">
        <v>799923.95000000007</v>
      </c>
      <c r="G281" s="31">
        <f t="shared" si="63"/>
        <v>1091167.9000000001</v>
      </c>
      <c r="H281" s="5">
        <v>110320</v>
      </c>
      <c r="I281" s="9">
        <v>71791.319999999992</v>
      </c>
      <c r="J281" s="9">
        <v>554931.32000000007</v>
      </c>
      <c r="K281" s="31">
        <f t="shared" si="64"/>
        <v>737042.64000000013</v>
      </c>
      <c r="L281" s="7">
        <v>0</v>
      </c>
      <c r="M281" s="7">
        <v>539017.44000000006</v>
      </c>
      <c r="N281" s="7">
        <v>0</v>
      </c>
      <c r="O281" s="9">
        <v>318406</v>
      </c>
      <c r="P281" s="9">
        <v>539017.44000000006</v>
      </c>
      <c r="Q281" s="9">
        <v>0</v>
      </c>
      <c r="R281" s="32">
        <f t="shared" si="65"/>
        <v>1396440.8800000001</v>
      </c>
      <c r="S281" s="14">
        <f t="shared" si="66"/>
        <v>318406</v>
      </c>
      <c r="T281" s="8">
        <v>272506.66000000003</v>
      </c>
      <c r="U281" s="7">
        <v>23282.28</v>
      </c>
      <c r="V281" s="9">
        <v>77400</v>
      </c>
      <c r="W281" s="9">
        <v>254218.4</v>
      </c>
      <c r="X281" s="9">
        <v>35204.959999999999</v>
      </c>
      <c r="Y281" s="9">
        <v>25787.140000000003</v>
      </c>
      <c r="Z281" s="31">
        <f t="shared" si="67"/>
        <v>662612.30000000005</v>
      </c>
      <c r="AA281" s="15">
        <f t="shared" si="68"/>
        <v>552512.20000000007</v>
      </c>
      <c r="AB281" s="13">
        <v>349138.64</v>
      </c>
      <c r="AC281" s="13">
        <v>23386.009999999995</v>
      </c>
      <c r="AD281" s="13">
        <v>63218.420000000006</v>
      </c>
      <c r="AE281" s="13">
        <v>266278.5</v>
      </c>
      <c r="AF281" s="13">
        <v>0</v>
      </c>
      <c r="AG281" s="13">
        <v>59174.28</v>
      </c>
      <c r="AH281" s="31">
        <f t="shared" si="69"/>
        <v>702021.57000000007</v>
      </c>
      <c r="AI281" s="15">
        <f t="shared" si="70"/>
        <v>674591.42</v>
      </c>
      <c r="AJ281" s="9">
        <f t="shared" si="60"/>
        <v>-354125.26</v>
      </c>
      <c r="AK281" s="13">
        <f t="shared" si="61"/>
        <v>659398.24</v>
      </c>
      <c r="AL281" s="13">
        <f t="shared" si="62"/>
        <v>-418636.64000000013</v>
      </c>
      <c r="AM281" s="9">
        <f t="shared" si="71"/>
        <v>-733828.58000000007</v>
      </c>
      <c r="AN281" s="9">
        <f t="shared" si="72"/>
        <v>234106.20000000007</v>
      </c>
      <c r="AO281" s="9">
        <f t="shared" si="73"/>
        <v>39409.270000000019</v>
      </c>
      <c r="AP281" s="9">
        <f t="shared" si="74"/>
        <v>122079.21999999997</v>
      </c>
    </row>
    <row r="282" spans="1:42" x14ac:dyDescent="0.25">
      <c r="A282" s="3">
        <v>312510</v>
      </c>
      <c r="B282" s="3" t="s">
        <v>297</v>
      </c>
      <c r="C282" s="28" t="s">
        <v>23</v>
      </c>
      <c r="D282" s="5">
        <v>775767</v>
      </c>
      <c r="E282" s="9">
        <v>299143.15000000002</v>
      </c>
      <c r="F282" s="9">
        <v>3793240.14</v>
      </c>
      <c r="G282" s="31">
        <f t="shared" si="63"/>
        <v>4868150.29</v>
      </c>
      <c r="H282" s="5">
        <v>775767</v>
      </c>
      <c r="I282" s="9">
        <v>255011.84000000003</v>
      </c>
      <c r="J282" s="9">
        <v>3498880.0500000003</v>
      </c>
      <c r="K282" s="31">
        <f t="shared" si="64"/>
        <v>4529658.8900000006</v>
      </c>
      <c r="L282" s="7">
        <v>2865177.12</v>
      </c>
      <c r="M282" s="7">
        <v>215538.72</v>
      </c>
      <c r="N282" s="7">
        <v>399409.06</v>
      </c>
      <c r="O282" s="9">
        <v>2838874.6800000006</v>
      </c>
      <c r="P282" s="9">
        <v>0</v>
      </c>
      <c r="Q282" s="9">
        <v>263650.88</v>
      </c>
      <c r="R282" s="32">
        <f t="shared" si="65"/>
        <v>6318999.580000001</v>
      </c>
      <c r="S282" s="14">
        <f t="shared" si="66"/>
        <v>5967702.6800000006</v>
      </c>
      <c r="T282" s="8">
        <v>3530272.2300000004</v>
      </c>
      <c r="U282" s="7">
        <v>215538.72</v>
      </c>
      <c r="V282" s="9">
        <v>625650</v>
      </c>
      <c r="W282" s="9">
        <v>2421293.36</v>
      </c>
      <c r="X282" s="9">
        <v>0</v>
      </c>
      <c r="Y282" s="9">
        <v>307640.08</v>
      </c>
      <c r="Z282" s="31">
        <f t="shared" si="67"/>
        <v>6792754.3100000005</v>
      </c>
      <c r="AA282" s="15">
        <f t="shared" si="68"/>
        <v>6259205.6699999999</v>
      </c>
      <c r="AB282" s="13">
        <v>4460544.16</v>
      </c>
      <c r="AC282" s="13">
        <v>223305.49000000005</v>
      </c>
      <c r="AD282" s="13">
        <v>564503.52</v>
      </c>
      <c r="AE282" s="13">
        <v>2940788.8</v>
      </c>
      <c r="AF282" s="13">
        <v>0</v>
      </c>
      <c r="AG282" s="13">
        <v>510178.62</v>
      </c>
      <c r="AH282" s="31">
        <f t="shared" si="69"/>
        <v>8189141.9699999997</v>
      </c>
      <c r="AI282" s="15">
        <f t="shared" si="70"/>
        <v>7911511.5800000001</v>
      </c>
      <c r="AJ282" s="9">
        <f t="shared" si="60"/>
        <v>-338491.39999999944</v>
      </c>
      <c r="AK282" s="13">
        <f t="shared" si="61"/>
        <v>1789340.6900000004</v>
      </c>
      <c r="AL282" s="13">
        <f t="shared" si="62"/>
        <v>1438043.79</v>
      </c>
      <c r="AM282" s="9">
        <f t="shared" si="71"/>
        <v>473754.72999999952</v>
      </c>
      <c r="AN282" s="9">
        <f t="shared" si="72"/>
        <v>291502.98999999929</v>
      </c>
      <c r="AO282" s="9">
        <f t="shared" si="73"/>
        <v>1396387.6599999992</v>
      </c>
      <c r="AP282" s="9">
        <f t="shared" si="74"/>
        <v>1652305.9100000001</v>
      </c>
    </row>
    <row r="283" spans="1:42" x14ac:dyDescent="0.25">
      <c r="A283" s="3">
        <v>312520</v>
      </c>
      <c r="B283" s="3" t="s">
        <v>298</v>
      </c>
      <c r="C283" s="28" t="s">
        <v>23</v>
      </c>
      <c r="D283" s="5">
        <v>67872</v>
      </c>
      <c r="E283" s="9">
        <v>22780.049999999996</v>
      </c>
      <c r="F283" s="9">
        <v>247290.05</v>
      </c>
      <c r="G283" s="31">
        <f t="shared" si="63"/>
        <v>337942.1</v>
      </c>
      <c r="H283" s="5">
        <v>67872</v>
      </c>
      <c r="I283" s="9">
        <v>19568.75</v>
      </c>
      <c r="J283" s="9">
        <v>187998.75</v>
      </c>
      <c r="K283" s="31">
        <f t="shared" si="64"/>
        <v>275439.5</v>
      </c>
      <c r="L283" s="7">
        <v>216087</v>
      </c>
      <c r="M283" s="7">
        <v>14143.200000000003</v>
      </c>
      <c r="N283" s="7">
        <v>26960.720000000001</v>
      </c>
      <c r="O283" s="9">
        <v>148552</v>
      </c>
      <c r="P283" s="9">
        <v>0</v>
      </c>
      <c r="Q283" s="9">
        <v>15144.32</v>
      </c>
      <c r="R283" s="32">
        <f t="shared" si="65"/>
        <v>405742.92000000004</v>
      </c>
      <c r="S283" s="14">
        <f t="shared" si="66"/>
        <v>379783.32</v>
      </c>
      <c r="T283" s="8">
        <v>228527.71999999997</v>
      </c>
      <c r="U283" s="7">
        <v>14143.200000000003</v>
      </c>
      <c r="V283" s="9">
        <v>38700</v>
      </c>
      <c r="W283" s="9">
        <v>121546.4</v>
      </c>
      <c r="X283" s="9">
        <v>0</v>
      </c>
      <c r="Y283" s="9">
        <v>7972.1999999999989</v>
      </c>
      <c r="Z283" s="31">
        <f t="shared" si="67"/>
        <v>402917.31999999995</v>
      </c>
      <c r="AA283" s="15">
        <f t="shared" si="68"/>
        <v>358046.32</v>
      </c>
      <c r="AB283" s="13">
        <v>209968.01999999996</v>
      </c>
      <c r="AC283" s="13">
        <v>14126.810000000001</v>
      </c>
      <c r="AD283" s="13">
        <v>23141.640000000003</v>
      </c>
      <c r="AE283" s="13">
        <v>198214.5</v>
      </c>
      <c r="AF283" s="13">
        <v>0</v>
      </c>
      <c r="AG283" s="13">
        <v>20800.29</v>
      </c>
      <c r="AH283" s="31">
        <f t="shared" si="69"/>
        <v>445450.97</v>
      </c>
      <c r="AI283" s="15">
        <f t="shared" si="70"/>
        <v>428982.80999999994</v>
      </c>
      <c r="AJ283" s="9">
        <f t="shared" si="60"/>
        <v>-62502.599999999977</v>
      </c>
      <c r="AK283" s="13">
        <f t="shared" si="61"/>
        <v>130303.42000000004</v>
      </c>
      <c r="AL283" s="13">
        <f t="shared" si="62"/>
        <v>104343.82</v>
      </c>
      <c r="AM283" s="9">
        <f t="shared" si="71"/>
        <v>-2825.6000000000931</v>
      </c>
      <c r="AN283" s="9">
        <f t="shared" si="72"/>
        <v>-21737</v>
      </c>
      <c r="AO283" s="9">
        <f t="shared" si="73"/>
        <v>42533.650000000023</v>
      </c>
      <c r="AP283" s="9">
        <f t="shared" si="74"/>
        <v>70936.489999999932</v>
      </c>
    </row>
    <row r="284" spans="1:42" x14ac:dyDescent="0.25">
      <c r="A284" s="3">
        <v>312530</v>
      </c>
      <c r="B284" s="3" t="s">
        <v>299</v>
      </c>
      <c r="C284" s="28" t="s">
        <v>27</v>
      </c>
      <c r="D284" s="5">
        <v>94724</v>
      </c>
      <c r="E284" s="9">
        <v>50664.799999999996</v>
      </c>
      <c r="F284" s="9">
        <v>330528.8</v>
      </c>
      <c r="G284" s="31">
        <f t="shared" si="63"/>
        <v>475917.6</v>
      </c>
      <c r="H284" s="5">
        <v>94724</v>
      </c>
      <c r="I284" s="9">
        <v>13657.920000000002</v>
      </c>
      <c r="J284" s="9">
        <v>245977.91999999998</v>
      </c>
      <c r="K284" s="31">
        <f t="shared" si="64"/>
        <v>354359.83999999997</v>
      </c>
      <c r="L284" s="7">
        <v>234429.84000000005</v>
      </c>
      <c r="M284" s="7">
        <v>19284</v>
      </c>
      <c r="N284" s="7">
        <v>25337.260000000002</v>
      </c>
      <c r="O284" s="9">
        <v>232679</v>
      </c>
      <c r="P284" s="9">
        <v>0</v>
      </c>
      <c r="Q284" s="9">
        <v>11610.6</v>
      </c>
      <c r="R284" s="32">
        <f t="shared" si="65"/>
        <v>511730.10000000003</v>
      </c>
      <c r="S284" s="14">
        <f t="shared" si="66"/>
        <v>478719.44000000006</v>
      </c>
      <c r="T284" s="8">
        <v>233580.56000000003</v>
      </c>
      <c r="U284" s="7">
        <v>19283.88</v>
      </c>
      <c r="V284" s="9">
        <v>38700</v>
      </c>
      <c r="W284" s="9">
        <v>165032.4</v>
      </c>
      <c r="X284" s="9">
        <v>0</v>
      </c>
      <c r="Y284" s="9">
        <v>5005.24</v>
      </c>
      <c r="Z284" s="31">
        <f t="shared" si="67"/>
        <v>456596.84000000008</v>
      </c>
      <c r="AA284" s="15">
        <f t="shared" si="68"/>
        <v>403618.2</v>
      </c>
      <c r="AB284" s="13">
        <v>246314.65999999997</v>
      </c>
      <c r="AC284" s="13">
        <v>19071.25</v>
      </c>
      <c r="AD284" s="13">
        <v>32513.19000000001</v>
      </c>
      <c r="AE284" s="13">
        <v>310154.5</v>
      </c>
      <c r="AF284" s="13">
        <v>0</v>
      </c>
      <c r="AG284" s="13">
        <v>30013.820000000007</v>
      </c>
      <c r="AH284" s="31">
        <f t="shared" si="69"/>
        <v>608053.6</v>
      </c>
      <c r="AI284" s="15">
        <f t="shared" si="70"/>
        <v>586482.98</v>
      </c>
      <c r="AJ284" s="9">
        <f t="shared" si="60"/>
        <v>-121557.76000000001</v>
      </c>
      <c r="AK284" s="13">
        <f t="shared" si="61"/>
        <v>157370.26000000007</v>
      </c>
      <c r="AL284" s="13">
        <f t="shared" si="62"/>
        <v>124359.60000000009</v>
      </c>
      <c r="AM284" s="9">
        <f t="shared" si="71"/>
        <v>-55133.259999999951</v>
      </c>
      <c r="AN284" s="9">
        <f t="shared" si="72"/>
        <v>-75101.240000000049</v>
      </c>
      <c r="AO284" s="9">
        <f t="shared" si="73"/>
        <v>151456.75999999989</v>
      </c>
      <c r="AP284" s="9">
        <f t="shared" si="74"/>
        <v>182864.77999999997</v>
      </c>
    </row>
    <row r="285" spans="1:42" x14ac:dyDescent="0.25">
      <c r="A285" s="3">
        <v>312540</v>
      </c>
      <c r="B285" s="3" t="s">
        <v>300</v>
      </c>
      <c r="C285" s="28" t="s">
        <v>41</v>
      </c>
      <c r="D285" s="5">
        <v>141288</v>
      </c>
      <c r="E285" s="9">
        <v>114523.94999999997</v>
      </c>
      <c r="F285" s="9">
        <v>730048.95</v>
      </c>
      <c r="G285" s="31">
        <f t="shared" si="63"/>
        <v>985860.89999999991</v>
      </c>
      <c r="H285" s="5">
        <v>141288</v>
      </c>
      <c r="I285" s="9">
        <v>71683.72</v>
      </c>
      <c r="J285" s="9">
        <v>886783.72</v>
      </c>
      <c r="K285" s="31">
        <f t="shared" si="64"/>
        <v>1099755.44</v>
      </c>
      <c r="L285" s="7">
        <v>0</v>
      </c>
      <c r="M285" s="7">
        <v>708128.88</v>
      </c>
      <c r="N285" s="7">
        <v>0</v>
      </c>
      <c r="O285" s="9">
        <v>1203932</v>
      </c>
      <c r="P285" s="9">
        <v>708128.88</v>
      </c>
      <c r="Q285" s="9">
        <v>0</v>
      </c>
      <c r="R285" s="32">
        <f t="shared" si="65"/>
        <v>2620189.7599999998</v>
      </c>
      <c r="S285" s="14">
        <f t="shared" si="66"/>
        <v>1203932</v>
      </c>
      <c r="T285" s="8">
        <v>550182.1100000001</v>
      </c>
      <c r="U285" s="7">
        <v>28280.279999999995</v>
      </c>
      <c r="V285" s="9">
        <v>116100</v>
      </c>
      <c r="W285" s="9">
        <v>757028.9</v>
      </c>
      <c r="X285" s="9">
        <v>0</v>
      </c>
      <c r="Y285" s="9">
        <v>79267.37999999999</v>
      </c>
      <c r="Z285" s="31">
        <f t="shared" si="67"/>
        <v>1451591.29</v>
      </c>
      <c r="AA285" s="15">
        <f t="shared" si="68"/>
        <v>1386478.3900000001</v>
      </c>
      <c r="AB285" s="13">
        <v>621189.85000000009</v>
      </c>
      <c r="AC285" s="13">
        <v>27751.289999999994</v>
      </c>
      <c r="AD285" s="13">
        <v>114328.65000000002</v>
      </c>
      <c r="AE285" s="13">
        <v>818209.37</v>
      </c>
      <c r="AF285" s="13">
        <v>0</v>
      </c>
      <c r="AG285" s="13">
        <v>112761.30000000002</v>
      </c>
      <c r="AH285" s="31">
        <f t="shared" si="69"/>
        <v>1581479.1600000001</v>
      </c>
      <c r="AI285" s="15">
        <f t="shared" si="70"/>
        <v>1552160.5200000003</v>
      </c>
      <c r="AJ285" s="9">
        <f t="shared" si="60"/>
        <v>113894.54000000004</v>
      </c>
      <c r="AK285" s="13">
        <f t="shared" si="61"/>
        <v>1520434.3199999998</v>
      </c>
      <c r="AL285" s="13">
        <f t="shared" si="62"/>
        <v>104176.56000000006</v>
      </c>
      <c r="AM285" s="9">
        <f t="shared" si="71"/>
        <v>-1168598.4699999997</v>
      </c>
      <c r="AN285" s="9">
        <f t="shared" si="72"/>
        <v>182546.39000000013</v>
      </c>
      <c r="AO285" s="9">
        <f t="shared" si="73"/>
        <v>129887.87000000011</v>
      </c>
      <c r="AP285" s="9">
        <f t="shared" si="74"/>
        <v>165682.13000000012</v>
      </c>
    </row>
    <row r="286" spans="1:42" x14ac:dyDescent="0.25">
      <c r="A286" s="3">
        <v>312560</v>
      </c>
      <c r="B286" s="3" t="s">
        <v>301</v>
      </c>
      <c r="C286" s="28" t="s">
        <v>19</v>
      </c>
      <c r="D286" s="5">
        <v>206808</v>
      </c>
      <c r="E286" s="9">
        <v>359230.95</v>
      </c>
      <c r="F286" s="9">
        <v>1207246.95</v>
      </c>
      <c r="G286" s="31">
        <f t="shared" si="63"/>
        <v>1773285.9</v>
      </c>
      <c r="H286" s="5">
        <v>206808</v>
      </c>
      <c r="I286" s="9">
        <v>346107.03</v>
      </c>
      <c r="J286" s="9">
        <v>1238380.18</v>
      </c>
      <c r="K286" s="31">
        <f t="shared" si="64"/>
        <v>1791295.21</v>
      </c>
      <c r="L286" s="7">
        <v>730987.55999999994</v>
      </c>
      <c r="M286" s="7">
        <v>44369.159999999996</v>
      </c>
      <c r="N286" s="7">
        <v>308555.89000000007</v>
      </c>
      <c r="O286" s="9">
        <v>849612</v>
      </c>
      <c r="P286" s="9">
        <v>0</v>
      </c>
      <c r="Q286" s="9">
        <v>275678.68000000005</v>
      </c>
      <c r="R286" s="32">
        <f t="shared" si="65"/>
        <v>1933524.61</v>
      </c>
      <c r="S286" s="14">
        <f t="shared" si="66"/>
        <v>1856278.2400000002</v>
      </c>
      <c r="T286" s="8">
        <v>707150.55999999982</v>
      </c>
      <c r="U286" s="7">
        <v>44369.039999999986</v>
      </c>
      <c r="V286" s="9">
        <v>116100</v>
      </c>
      <c r="W286" s="9">
        <v>567831.4</v>
      </c>
      <c r="X286" s="9">
        <v>32204.680000000008</v>
      </c>
      <c r="Y286" s="9">
        <v>30689.159999999996</v>
      </c>
      <c r="Z286" s="31">
        <f t="shared" si="67"/>
        <v>1467655.68</v>
      </c>
      <c r="AA286" s="15">
        <f t="shared" si="68"/>
        <v>1305671.1199999999</v>
      </c>
      <c r="AB286" s="13">
        <v>727549.23</v>
      </c>
      <c r="AC286" s="13">
        <v>44865.470000000008</v>
      </c>
      <c r="AD286" s="13">
        <v>89507.400000000009</v>
      </c>
      <c r="AE286" s="13">
        <v>679877.41999999993</v>
      </c>
      <c r="AF286" s="13">
        <v>34008.850000000006</v>
      </c>
      <c r="AG286" s="13">
        <v>82821.990000000005</v>
      </c>
      <c r="AH286" s="31">
        <f t="shared" si="69"/>
        <v>1575808.37</v>
      </c>
      <c r="AI286" s="15">
        <f t="shared" si="70"/>
        <v>1490248.64</v>
      </c>
      <c r="AJ286" s="9">
        <f t="shared" si="60"/>
        <v>18009.310000000056</v>
      </c>
      <c r="AK286" s="13">
        <f t="shared" si="61"/>
        <v>142229.40000000014</v>
      </c>
      <c r="AL286" s="13">
        <f t="shared" si="62"/>
        <v>64983.030000000261</v>
      </c>
      <c r="AM286" s="9">
        <f t="shared" si="71"/>
        <v>-465868.93000000017</v>
      </c>
      <c r="AN286" s="9">
        <f t="shared" si="72"/>
        <v>-550607.12000000034</v>
      </c>
      <c r="AO286" s="9">
        <f t="shared" si="73"/>
        <v>108152.69000000018</v>
      </c>
      <c r="AP286" s="9">
        <f t="shared" si="74"/>
        <v>184577.52000000002</v>
      </c>
    </row>
    <row r="287" spans="1:42" x14ac:dyDescent="0.25">
      <c r="A287" s="3">
        <v>312570</v>
      </c>
      <c r="B287" s="3" t="s">
        <v>302</v>
      </c>
      <c r="C287" s="28" t="s">
        <v>6</v>
      </c>
      <c r="D287" s="5">
        <v>424984</v>
      </c>
      <c r="E287" s="9">
        <v>150739.70000000001</v>
      </c>
      <c r="F287" s="9">
        <v>888869.7</v>
      </c>
      <c r="G287" s="31">
        <f t="shared" si="63"/>
        <v>1464593.4</v>
      </c>
      <c r="H287" s="5">
        <v>424984</v>
      </c>
      <c r="I287" s="9">
        <v>144817.68000000002</v>
      </c>
      <c r="J287" s="9">
        <v>1373739.6800000002</v>
      </c>
      <c r="K287" s="31">
        <f t="shared" si="64"/>
        <v>1943541.3600000003</v>
      </c>
      <c r="L287" s="7">
        <v>1226731.0799999998</v>
      </c>
      <c r="M287" s="7">
        <v>91249.200000000012</v>
      </c>
      <c r="N287" s="7">
        <v>180649.42</v>
      </c>
      <c r="O287" s="9">
        <v>985606</v>
      </c>
      <c r="P287" s="9">
        <v>0</v>
      </c>
      <c r="Q287" s="9">
        <v>123372.52000000002</v>
      </c>
      <c r="R287" s="32">
        <f t="shared" si="65"/>
        <v>2484235.6999999997</v>
      </c>
      <c r="S287" s="14">
        <f t="shared" si="66"/>
        <v>2335709.6</v>
      </c>
      <c r="T287" s="8">
        <v>1257191.1400000001</v>
      </c>
      <c r="U287" s="7">
        <v>91249.200000000012</v>
      </c>
      <c r="V287" s="9">
        <v>280581</v>
      </c>
      <c r="W287" s="9">
        <v>844468.4</v>
      </c>
      <c r="X287" s="9">
        <v>0</v>
      </c>
      <c r="Y287" s="9">
        <v>202283.83999999997</v>
      </c>
      <c r="Z287" s="31">
        <f t="shared" si="67"/>
        <v>2473489.7400000002</v>
      </c>
      <c r="AA287" s="15">
        <f t="shared" si="68"/>
        <v>2303943.38</v>
      </c>
      <c r="AB287" s="13">
        <v>1625867.0699999998</v>
      </c>
      <c r="AC287" s="13">
        <v>92296.400000000023</v>
      </c>
      <c r="AD287" s="13">
        <v>309862.57</v>
      </c>
      <c r="AE287" s="13">
        <v>942720.53</v>
      </c>
      <c r="AF287" s="13">
        <v>0</v>
      </c>
      <c r="AG287" s="13">
        <v>295910.43</v>
      </c>
      <c r="AH287" s="31">
        <f t="shared" si="69"/>
        <v>2970746.57</v>
      </c>
      <c r="AI287" s="15">
        <f t="shared" si="70"/>
        <v>2864498.03</v>
      </c>
      <c r="AJ287" s="9">
        <f t="shared" si="60"/>
        <v>478947.96000000043</v>
      </c>
      <c r="AK287" s="13">
        <f t="shared" si="61"/>
        <v>540694.33999999939</v>
      </c>
      <c r="AL287" s="13">
        <f t="shared" si="62"/>
        <v>392168.23999999976</v>
      </c>
      <c r="AM287" s="9">
        <f t="shared" si="71"/>
        <v>-10745.959999999497</v>
      </c>
      <c r="AN287" s="9">
        <f t="shared" si="72"/>
        <v>-31766.220000000205</v>
      </c>
      <c r="AO287" s="9">
        <f t="shared" si="73"/>
        <v>497256.82999999961</v>
      </c>
      <c r="AP287" s="9">
        <f t="shared" si="74"/>
        <v>560554.64999999991</v>
      </c>
    </row>
    <row r="288" spans="1:42" x14ac:dyDescent="0.25">
      <c r="A288" s="3">
        <v>312580</v>
      </c>
      <c r="B288" s="3" t="s">
        <v>303</v>
      </c>
      <c r="C288" s="28" t="s">
        <v>13</v>
      </c>
      <c r="D288" s="5">
        <v>93436</v>
      </c>
      <c r="E288" s="9">
        <v>70383.05</v>
      </c>
      <c r="F288" s="9">
        <v>480611.05</v>
      </c>
      <c r="G288" s="31">
        <f t="shared" si="63"/>
        <v>644430.1</v>
      </c>
      <c r="H288" s="5">
        <v>93436</v>
      </c>
      <c r="I288" s="9">
        <v>122921.24000000003</v>
      </c>
      <c r="J288" s="9">
        <v>501151.24000000005</v>
      </c>
      <c r="K288" s="31">
        <f t="shared" si="64"/>
        <v>717508.4800000001</v>
      </c>
      <c r="L288" s="7">
        <v>0</v>
      </c>
      <c r="M288" s="7">
        <v>462818.16</v>
      </c>
      <c r="N288" s="7">
        <v>0</v>
      </c>
      <c r="O288" s="9">
        <v>292412.5</v>
      </c>
      <c r="P288" s="9">
        <v>462818.16</v>
      </c>
      <c r="Q288" s="9">
        <v>0</v>
      </c>
      <c r="R288" s="32">
        <f t="shared" si="65"/>
        <v>1218048.8199999998</v>
      </c>
      <c r="S288" s="14">
        <f t="shared" si="66"/>
        <v>292412.5</v>
      </c>
      <c r="T288" s="8">
        <v>286575.65999999997</v>
      </c>
      <c r="U288" s="7">
        <v>20414.400000000005</v>
      </c>
      <c r="V288" s="9">
        <v>48375</v>
      </c>
      <c r="W288" s="9">
        <v>228800.4</v>
      </c>
      <c r="X288" s="9">
        <v>65977.52</v>
      </c>
      <c r="Y288" s="9">
        <v>22713.71</v>
      </c>
      <c r="Z288" s="31">
        <f t="shared" si="67"/>
        <v>650142.98</v>
      </c>
      <c r="AA288" s="15">
        <f t="shared" si="68"/>
        <v>538089.7699999999</v>
      </c>
      <c r="AB288" s="13">
        <v>395527.67000000004</v>
      </c>
      <c r="AC288" s="13">
        <v>20790.82</v>
      </c>
      <c r="AD288" s="13">
        <v>72848.260000000009</v>
      </c>
      <c r="AE288" s="13">
        <v>369235</v>
      </c>
      <c r="AF288" s="13">
        <v>0</v>
      </c>
      <c r="AG288" s="13">
        <v>56145.99</v>
      </c>
      <c r="AH288" s="31">
        <f t="shared" si="69"/>
        <v>858401.75</v>
      </c>
      <c r="AI288" s="15">
        <f t="shared" si="70"/>
        <v>820908.66</v>
      </c>
      <c r="AJ288" s="9">
        <f t="shared" si="60"/>
        <v>73078.380000000121</v>
      </c>
      <c r="AK288" s="13">
        <f t="shared" si="61"/>
        <v>500540.33999999973</v>
      </c>
      <c r="AL288" s="13">
        <f t="shared" si="62"/>
        <v>-425095.9800000001</v>
      </c>
      <c r="AM288" s="9">
        <f t="shared" si="71"/>
        <v>-567905.83999999985</v>
      </c>
      <c r="AN288" s="9">
        <f t="shared" si="72"/>
        <v>245677.2699999999</v>
      </c>
      <c r="AO288" s="9">
        <f t="shared" si="73"/>
        <v>208258.77000000002</v>
      </c>
      <c r="AP288" s="9">
        <f t="shared" si="74"/>
        <v>282818.89000000013</v>
      </c>
    </row>
    <row r="289" spans="1:42" x14ac:dyDescent="0.25">
      <c r="A289" s="3">
        <v>312590</v>
      </c>
      <c r="B289" s="3" t="s">
        <v>304</v>
      </c>
      <c r="C289" s="28" t="s">
        <v>6</v>
      </c>
      <c r="D289" s="5">
        <v>294532</v>
      </c>
      <c r="E289" s="9">
        <v>249755.84000000003</v>
      </c>
      <c r="F289" s="9">
        <v>1053389.8400000001</v>
      </c>
      <c r="G289" s="31">
        <f t="shared" si="63"/>
        <v>1597677.6800000002</v>
      </c>
      <c r="H289" s="5">
        <v>294532</v>
      </c>
      <c r="I289" s="9">
        <v>155696.63999999998</v>
      </c>
      <c r="J289" s="9">
        <v>1219119.7200000002</v>
      </c>
      <c r="K289" s="31">
        <f t="shared" si="64"/>
        <v>1669348.3600000003</v>
      </c>
      <c r="L289" s="7">
        <v>810432.36000000022</v>
      </c>
      <c r="M289" s="7">
        <v>58428.960000000014</v>
      </c>
      <c r="N289" s="7">
        <v>160114.64000000001</v>
      </c>
      <c r="O289" s="9">
        <v>1199882</v>
      </c>
      <c r="P289" s="9">
        <v>0</v>
      </c>
      <c r="Q289" s="9">
        <v>117286.64</v>
      </c>
      <c r="R289" s="32">
        <f t="shared" si="65"/>
        <v>2228857.96</v>
      </c>
      <c r="S289" s="14">
        <f t="shared" si="66"/>
        <v>2127601.0000000005</v>
      </c>
      <c r="T289" s="8">
        <v>830665.31999999972</v>
      </c>
      <c r="U289" s="7">
        <v>58428.960000000014</v>
      </c>
      <c r="V289" s="9">
        <v>154800</v>
      </c>
      <c r="W289" s="9">
        <v>802716.4</v>
      </c>
      <c r="X289" s="9">
        <v>0</v>
      </c>
      <c r="Y289" s="9">
        <v>48916.959999999999</v>
      </c>
      <c r="Z289" s="31">
        <f t="shared" si="67"/>
        <v>1846610.6799999997</v>
      </c>
      <c r="AA289" s="15">
        <f t="shared" si="68"/>
        <v>1682298.6799999997</v>
      </c>
      <c r="AB289" s="13">
        <v>874464.33000000007</v>
      </c>
      <c r="AC289" s="13">
        <v>57098.179999999993</v>
      </c>
      <c r="AD289" s="13">
        <v>147032.83999999997</v>
      </c>
      <c r="AE289" s="13">
        <v>725664.68</v>
      </c>
      <c r="AF289" s="13">
        <v>0</v>
      </c>
      <c r="AG289" s="13">
        <v>139525.04</v>
      </c>
      <c r="AH289" s="31">
        <f t="shared" si="69"/>
        <v>1804260.0300000003</v>
      </c>
      <c r="AI289" s="15">
        <f t="shared" si="70"/>
        <v>1739654.0500000003</v>
      </c>
      <c r="AJ289" s="9">
        <f t="shared" si="60"/>
        <v>71670.680000000168</v>
      </c>
      <c r="AK289" s="13">
        <f t="shared" si="61"/>
        <v>559509.59999999963</v>
      </c>
      <c r="AL289" s="13">
        <f t="shared" si="62"/>
        <v>458252.64000000013</v>
      </c>
      <c r="AM289" s="9">
        <f t="shared" si="71"/>
        <v>-382247.28000000026</v>
      </c>
      <c r="AN289" s="9">
        <f t="shared" si="72"/>
        <v>-445302.32000000076</v>
      </c>
      <c r="AO289" s="9">
        <f t="shared" si="73"/>
        <v>-42350.649999999441</v>
      </c>
      <c r="AP289" s="9">
        <f t="shared" si="74"/>
        <v>57355.370000000577</v>
      </c>
    </row>
    <row r="290" spans="1:42" x14ac:dyDescent="0.25">
      <c r="A290" s="3">
        <v>312595</v>
      </c>
      <c r="B290" s="3" t="s">
        <v>305</v>
      </c>
      <c r="C290" s="28" t="s">
        <v>27</v>
      </c>
      <c r="D290" s="5">
        <v>307692</v>
      </c>
      <c r="E290" s="9">
        <v>469073.15</v>
      </c>
      <c r="F290" s="9">
        <v>1976787.15</v>
      </c>
      <c r="G290" s="31">
        <f t="shared" si="63"/>
        <v>2753552.3</v>
      </c>
      <c r="H290" s="5">
        <v>307692</v>
      </c>
      <c r="I290" s="9">
        <v>515814.60000000003</v>
      </c>
      <c r="J290" s="9">
        <v>1740394.6</v>
      </c>
      <c r="K290" s="31">
        <f t="shared" si="64"/>
        <v>2563901.2000000002</v>
      </c>
      <c r="L290" s="7">
        <v>910655.39999999991</v>
      </c>
      <c r="M290" s="7">
        <v>65485.68</v>
      </c>
      <c r="N290" s="7">
        <v>428760.81</v>
      </c>
      <c r="O290" s="9">
        <v>1153808</v>
      </c>
      <c r="P290" s="9">
        <v>0</v>
      </c>
      <c r="Q290" s="9">
        <v>387115.28</v>
      </c>
      <c r="R290" s="32">
        <f t="shared" si="65"/>
        <v>2558709.8899999997</v>
      </c>
      <c r="S290" s="14">
        <f t="shared" si="66"/>
        <v>2451578.6799999997</v>
      </c>
      <c r="T290" s="8">
        <v>931350.12</v>
      </c>
      <c r="U290" s="7">
        <v>65485.68</v>
      </c>
      <c r="V290" s="9">
        <v>154800</v>
      </c>
      <c r="W290" s="9">
        <v>904912.4</v>
      </c>
      <c r="X290" s="9">
        <v>65996.719999999987</v>
      </c>
      <c r="Y290" s="9">
        <v>101239.36000000002</v>
      </c>
      <c r="Z290" s="31">
        <f t="shared" si="67"/>
        <v>2122544.9200000004</v>
      </c>
      <c r="AA290" s="15">
        <f t="shared" si="68"/>
        <v>1937501.8800000001</v>
      </c>
      <c r="AB290" s="13">
        <v>924743.05</v>
      </c>
      <c r="AC290" s="13">
        <v>65998.39</v>
      </c>
      <c r="AD290" s="13">
        <v>148650.64000000001</v>
      </c>
      <c r="AE290" s="13">
        <v>1065208.5</v>
      </c>
      <c r="AF290" s="13">
        <v>20552.099999999999</v>
      </c>
      <c r="AG290" s="13">
        <v>145851.35999999999</v>
      </c>
      <c r="AH290" s="31">
        <f t="shared" si="69"/>
        <v>2225152.6800000002</v>
      </c>
      <c r="AI290" s="15">
        <f t="shared" si="70"/>
        <v>2135802.91</v>
      </c>
      <c r="AJ290" s="9">
        <f t="shared" si="60"/>
        <v>-189651.09999999963</v>
      </c>
      <c r="AK290" s="13">
        <f t="shared" si="61"/>
        <v>-5191.3100000005215</v>
      </c>
      <c r="AL290" s="13">
        <f t="shared" si="62"/>
        <v>-112322.52000000048</v>
      </c>
      <c r="AM290" s="9">
        <f t="shared" si="71"/>
        <v>-436164.96999999927</v>
      </c>
      <c r="AN290" s="9">
        <f t="shared" si="72"/>
        <v>-514076.79999999958</v>
      </c>
      <c r="AO290" s="9">
        <f t="shared" si="73"/>
        <v>102607.75999999978</v>
      </c>
      <c r="AP290" s="9">
        <f t="shared" si="74"/>
        <v>198301.03000000003</v>
      </c>
    </row>
    <row r="291" spans="1:42" x14ac:dyDescent="0.25">
      <c r="A291" s="3">
        <v>312600</v>
      </c>
      <c r="B291" s="3" t="s">
        <v>306</v>
      </c>
      <c r="C291" s="28" t="s">
        <v>6</v>
      </c>
      <c r="D291" s="5">
        <v>189228</v>
      </c>
      <c r="E291" s="9">
        <v>47519.599999999991</v>
      </c>
      <c r="F291" s="9">
        <v>249055.59999999998</v>
      </c>
      <c r="G291" s="31">
        <f t="shared" si="63"/>
        <v>485803.19999999995</v>
      </c>
      <c r="H291" s="5">
        <v>189228</v>
      </c>
      <c r="I291" s="9">
        <v>36221.43</v>
      </c>
      <c r="J291" s="9">
        <v>377341.43</v>
      </c>
      <c r="K291" s="31">
        <f t="shared" si="64"/>
        <v>602790.86</v>
      </c>
      <c r="L291" s="7">
        <v>455701.1999999999</v>
      </c>
      <c r="M291" s="7">
        <v>44392.920000000013</v>
      </c>
      <c r="N291" s="7">
        <v>57704.92</v>
      </c>
      <c r="O291" s="9">
        <v>404779</v>
      </c>
      <c r="P291" s="9">
        <v>0</v>
      </c>
      <c r="Q291" s="9">
        <v>30793.360000000001</v>
      </c>
      <c r="R291" s="32">
        <f t="shared" si="65"/>
        <v>962578.03999999992</v>
      </c>
      <c r="S291" s="14">
        <f t="shared" si="66"/>
        <v>891273.55999999994</v>
      </c>
      <c r="T291" s="8">
        <v>441035.41999999993</v>
      </c>
      <c r="U291" s="7">
        <v>44392.920000000013</v>
      </c>
      <c r="V291" s="9">
        <v>77400</v>
      </c>
      <c r="W291" s="9">
        <v>267582.40000000002</v>
      </c>
      <c r="X291" s="9">
        <v>0</v>
      </c>
      <c r="Y291" s="9">
        <v>33901.279999999999</v>
      </c>
      <c r="Z291" s="31">
        <f t="shared" si="67"/>
        <v>830410.74</v>
      </c>
      <c r="AA291" s="15">
        <f t="shared" si="68"/>
        <v>742519.1</v>
      </c>
      <c r="AB291" s="13">
        <v>367898.9</v>
      </c>
      <c r="AC291" s="13">
        <v>45162.040000000008</v>
      </c>
      <c r="AD291" s="13">
        <v>53596.960000000006</v>
      </c>
      <c r="AE291" s="13">
        <v>302696.09999999998</v>
      </c>
      <c r="AF291" s="13">
        <v>0</v>
      </c>
      <c r="AG291" s="13">
        <v>50242.94</v>
      </c>
      <c r="AH291" s="31">
        <f t="shared" si="69"/>
        <v>769354</v>
      </c>
      <c r="AI291" s="15">
        <f t="shared" si="70"/>
        <v>720837.94</v>
      </c>
      <c r="AJ291" s="9">
        <f t="shared" si="60"/>
        <v>116987.66000000003</v>
      </c>
      <c r="AK291" s="13">
        <f t="shared" si="61"/>
        <v>359787.17999999993</v>
      </c>
      <c r="AL291" s="13">
        <f t="shared" si="62"/>
        <v>288482.69999999995</v>
      </c>
      <c r="AM291" s="9">
        <f t="shared" si="71"/>
        <v>-132167.29999999993</v>
      </c>
      <c r="AN291" s="9">
        <f t="shared" si="72"/>
        <v>-148754.45999999996</v>
      </c>
      <c r="AO291" s="9">
        <f t="shared" si="73"/>
        <v>-61056.739999999991</v>
      </c>
      <c r="AP291" s="9">
        <f t="shared" si="74"/>
        <v>-21681.160000000033</v>
      </c>
    </row>
    <row r="292" spans="1:42" x14ac:dyDescent="0.25">
      <c r="A292" s="3">
        <v>312610</v>
      </c>
      <c r="B292" s="3" t="s">
        <v>307</v>
      </c>
      <c r="C292" s="28" t="s">
        <v>17</v>
      </c>
      <c r="D292" s="5">
        <v>1774136</v>
      </c>
      <c r="E292" s="9">
        <v>709959.35</v>
      </c>
      <c r="F292" s="9">
        <v>6374015.3499999996</v>
      </c>
      <c r="G292" s="31">
        <f t="shared" si="63"/>
        <v>8858110.6999999993</v>
      </c>
      <c r="H292" s="5">
        <v>1774136</v>
      </c>
      <c r="I292" s="9">
        <v>798774.04000000027</v>
      </c>
      <c r="J292" s="9">
        <v>5296460.13</v>
      </c>
      <c r="K292" s="31">
        <f t="shared" si="64"/>
        <v>7869370.1699999999</v>
      </c>
      <c r="L292" s="7">
        <v>3709916.8800000008</v>
      </c>
      <c r="M292" s="7">
        <v>402713.87999999995</v>
      </c>
      <c r="N292" s="7">
        <v>812153.68</v>
      </c>
      <c r="O292" s="9">
        <v>3950857.9000000004</v>
      </c>
      <c r="P292" s="9">
        <v>0</v>
      </c>
      <c r="Q292" s="9">
        <v>665442.32000000007</v>
      </c>
      <c r="R292" s="32">
        <f t="shared" si="65"/>
        <v>8875642.3399999999</v>
      </c>
      <c r="S292" s="14">
        <f t="shared" si="66"/>
        <v>8326217.1000000015</v>
      </c>
      <c r="T292" s="8">
        <v>3661627.85</v>
      </c>
      <c r="U292" s="7">
        <v>402713.75999999995</v>
      </c>
      <c r="V292" s="9">
        <v>673218.75</v>
      </c>
      <c r="W292" s="9">
        <v>2942217.71</v>
      </c>
      <c r="X292" s="9">
        <v>0</v>
      </c>
      <c r="Y292" s="9">
        <v>229094.96000000005</v>
      </c>
      <c r="Z292" s="31">
        <f t="shared" si="67"/>
        <v>7679778.0699999994</v>
      </c>
      <c r="AA292" s="15">
        <f t="shared" si="68"/>
        <v>6832940.5200000005</v>
      </c>
      <c r="AB292" s="13">
        <v>3903459.8300000005</v>
      </c>
      <c r="AC292" s="13">
        <v>404202.8299999999</v>
      </c>
      <c r="AD292" s="13">
        <v>591287.47</v>
      </c>
      <c r="AE292" s="13">
        <v>2983512.6300000004</v>
      </c>
      <c r="AF292" s="13">
        <v>0</v>
      </c>
      <c r="AG292" s="13">
        <v>530431.79999999993</v>
      </c>
      <c r="AH292" s="31">
        <f t="shared" si="69"/>
        <v>7882462.7599999998</v>
      </c>
      <c r="AI292" s="15">
        <f t="shared" si="70"/>
        <v>7417404.2600000007</v>
      </c>
      <c r="AJ292" s="9">
        <f t="shared" si="60"/>
        <v>-988740.52999999933</v>
      </c>
      <c r="AK292" s="13">
        <f t="shared" si="61"/>
        <v>1006272.1699999999</v>
      </c>
      <c r="AL292" s="13">
        <f t="shared" si="62"/>
        <v>456846.93000000156</v>
      </c>
      <c r="AM292" s="9">
        <f t="shared" si="71"/>
        <v>-1195864.2700000005</v>
      </c>
      <c r="AN292" s="9">
        <f t="shared" si="72"/>
        <v>-1493276.580000001</v>
      </c>
      <c r="AO292" s="9">
        <f t="shared" si="73"/>
        <v>202684.69000000041</v>
      </c>
      <c r="AP292" s="9">
        <f t="shared" si="74"/>
        <v>584463.74000000022</v>
      </c>
    </row>
    <row r="293" spans="1:42" x14ac:dyDescent="0.25">
      <c r="A293" s="3">
        <v>312620</v>
      </c>
      <c r="B293" s="3" t="s">
        <v>308</v>
      </c>
      <c r="C293" s="28" t="s">
        <v>57</v>
      </c>
      <c r="D293" s="5">
        <v>257152</v>
      </c>
      <c r="E293" s="9">
        <v>56971.85</v>
      </c>
      <c r="F293" s="9">
        <v>811706.85</v>
      </c>
      <c r="G293" s="31">
        <f t="shared" si="63"/>
        <v>1125830.7</v>
      </c>
      <c r="H293" s="5">
        <v>257152</v>
      </c>
      <c r="I293" s="9">
        <v>33305.120000000003</v>
      </c>
      <c r="J293" s="9">
        <v>829323.17</v>
      </c>
      <c r="K293" s="31">
        <f t="shared" si="64"/>
        <v>1119780.29</v>
      </c>
      <c r="L293" s="7">
        <v>794154.3600000001</v>
      </c>
      <c r="M293" s="7">
        <v>56893.920000000013</v>
      </c>
      <c r="N293" s="7">
        <v>81569.240000000005</v>
      </c>
      <c r="O293" s="9">
        <v>899988</v>
      </c>
      <c r="P293" s="9">
        <v>0</v>
      </c>
      <c r="Q293" s="9">
        <v>40932.160000000003</v>
      </c>
      <c r="R293" s="32">
        <f t="shared" si="65"/>
        <v>1832605.52</v>
      </c>
      <c r="S293" s="14">
        <f t="shared" si="66"/>
        <v>1735074.52</v>
      </c>
      <c r="T293" s="8">
        <v>641462.48000000021</v>
      </c>
      <c r="U293" s="7">
        <v>56893.80000000001</v>
      </c>
      <c r="V293" s="9">
        <v>154800</v>
      </c>
      <c r="W293" s="9">
        <v>508431.4</v>
      </c>
      <c r="X293" s="9">
        <v>0</v>
      </c>
      <c r="Y293" s="9">
        <v>61816.960000000006</v>
      </c>
      <c r="Z293" s="31">
        <f t="shared" si="67"/>
        <v>1361587.6800000002</v>
      </c>
      <c r="AA293" s="15">
        <f t="shared" si="68"/>
        <v>1211710.8400000003</v>
      </c>
      <c r="AB293" s="13">
        <v>626911.11999999988</v>
      </c>
      <c r="AC293" s="13">
        <v>58246.579999999987</v>
      </c>
      <c r="AD293" s="13">
        <v>140580.44</v>
      </c>
      <c r="AE293" s="13">
        <v>613082.5</v>
      </c>
      <c r="AF293" s="13">
        <v>0</v>
      </c>
      <c r="AG293" s="13">
        <v>134065.96000000002</v>
      </c>
      <c r="AH293" s="31">
        <f t="shared" si="69"/>
        <v>1438820.64</v>
      </c>
      <c r="AI293" s="15">
        <f t="shared" si="70"/>
        <v>1374059.5799999998</v>
      </c>
      <c r="AJ293" s="9">
        <f t="shared" si="60"/>
        <v>-6050.4099999999162</v>
      </c>
      <c r="AK293" s="13">
        <f t="shared" si="61"/>
        <v>712825.23</v>
      </c>
      <c r="AL293" s="13">
        <f t="shared" si="62"/>
        <v>615294.23</v>
      </c>
      <c r="AM293" s="9">
        <f t="shared" si="71"/>
        <v>-471017.83999999985</v>
      </c>
      <c r="AN293" s="9">
        <f t="shared" si="72"/>
        <v>-523363.6799999997</v>
      </c>
      <c r="AO293" s="9">
        <f t="shared" si="73"/>
        <v>77232.95999999973</v>
      </c>
      <c r="AP293" s="9">
        <f t="shared" si="74"/>
        <v>162348.73999999953</v>
      </c>
    </row>
    <row r="294" spans="1:42" x14ac:dyDescent="0.25">
      <c r="A294" s="3">
        <v>312630</v>
      </c>
      <c r="B294" s="3" t="s">
        <v>309</v>
      </c>
      <c r="C294" s="28" t="s">
        <v>23</v>
      </c>
      <c r="D294" s="5">
        <v>122696</v>
      </c>
      <c r="E294" s="9">
        <v>79323.949999999983</v>
      </c>
      <c r="F294" s="9">
        <v>566615.94999999995</v>
      </c>
      <c r="G294" s="31">
        <f t="shared" si="63"/>
        <v>768635.89999999991</v>
      </c>
      <c r="H294" s="5">
        <v>122696</v>
      </c>
      <c r="I294" s="9">
        <v>86036.999999999971</v>
      </c>
      <c r="J294" s="9">
        <v>456857</v>
      </c>
      <c r="K294" s="31">
        <f t="shared" si="64"/>
        <v>665590</v>
      </c>
      <c r="L294" s="7">
        <v>0</v>
      </c>
      <c r="M294" s="7">
        <v>416122.8000000001</v>
      </c>
      <c r="N294" s="7">
        <v>0</v>
      </c>
      <c r="O294" s="9">
        <v>266579</v>
      </c>
      <c r="P294" s="9">
        <v>416122.8000000001</v>
      </c>
      <c r="Q294" s="9">
        <v>0</v>
      </c>
      <c r="R294" s="32">
        <f t="shared" si="65"/>
        <v>1098824.6000000001</v>
      </c>
      <c r="S294" s="14">
        <f t="shared" si="66"/>
        <v>266579</v>
      </c>
      <c r="T294" s="8">
        <v>175293.31999999995</v>
      </c>
      <c r="U294" s="7">
        <v>26251.320000000003</v>
      </c>
      <c r="V294" s="9">
        <v>38700</v>
      </c>
      <c r="W294" s="9">
        <v>241329.4</v>
      </c>
      <c r="X294" s="9">
        <v>53292.68</v>
      </c>
      <c r="Y294" s="9">
        <v>19066.220000000005</v>
      </c>
      <c r="Z294" s="31">
        <f t="shared" si="67"/>
        <v>534866.72</v>
      </c>
      <c r="AA294" s="15">
        <f t="shared" si="68"/>
        <v>435688.94</v>
      </c>
      <c r="AB294" s="13">
        <v>165142.99</v>
      </c>
      <c r="AC294" s="13">
        <v>26513.229999999996</v>
      </c>
      <c r="AD294" s="13">
        <v>29382</v>
      </c>
      <c r="AE294" s="13">
        <v>302551.5</v>
      </c>
      <c r="AF294" s="13">
        <v>27584.399999999998</v>
      </c>
      <c r="AG294" s="13">
        <v>28079.1</v>
      </c>
      <c r="AH294" s="31">
        <f t="shared" si="69"/>
        <v>551174.12</v>
      </c>
      <c r="AI294" s="15">
        <f t="shared" si="70"/>
        <v>495773.58999999997</v>
      </c>
      <c r="AJ294" s="9">
        <f t="shared" si="60"/>
        <v>-103045.89999999991</v>
      </c>
      <c r="AK294" s="13">
        <f t="shared" si="61"/>
        <v>433234.60000000009</v>
      </c>
      <c r="AL294" s="13">
        <f t="shared" si="62"/>
        <v>-399011</v>
      </c>
      <c r="AM294" s="9">
        <f t="shared" si="71"/>
        <v>-563957.88000000012</v>
      </c>
      <c r="AN294" s="9">
        <f t="shared" si="72"/>
        <v>169109.94</v>
      </c>
      <c r="AO294" s="9">
        <f t="shared" si="73"/>
        <v>16307.400000000023</v>
      </c>
      <c r="AP294" s="9">
        <f t="shared" si="74"/>
        <v>60084.649999999965</v>
      </c>
    </row>
    <row r="295" spans="1:42" x14ac:dyDescent="0.25">
      <c r="A295" s="3">
        <v>312640</v>
      </c>
      <c r="B295" s="3" t="s">
        <v>310</v>
      </c>
      <c r="C295" s="28" t="s">
        <v>6</v>
      </c>
      <c r="D295" s="5">
        <v>81564</v>
      </c>
      <c r="E295" s="9">
        <v>111523.94999999997</v>
      </c>
      <c r="F295" s="9">
        <v>508635.94999999995</v>
      </c>
      <c r="G295" s="31">
        <f t="shared" si="63"/>
        <v>701723.89999999991</v>
      </c>
      <c r="H295" s="5">
        <v>81564</v>
      </c>
      <c r="I295" s="9">
        <v>86036.999999999971</v>
      </c>
      <c r="J295" s="9">
        <v>415547</v>
      </c>
      <c r="K295" s="31">
        <f t="shared" si="64"/>
        <v>583148</v>
      </c>
      <c r="L295" s="7">
        <v>220524.36</v>
      </c>
      <c r="M295" s="7">
        <v>17534.639999999996</v>
      </c>
      <c r="N295" s="7">
        <v>79218.119999999981</v>
      </c>
      <c r="O295" s="9">
        <v>463454</v>
      </c>
      <c r="P295" s="9">
        <v>0</v>
      </c>
      <c r="Q295" s="9">
        <v>66769.959999999977</v>
      </c>
      <c r="R295" s="32">
        <f t="shared" si="65"/>
        <v>780731.11999999988</v>
      </c>
      <c r="S295" s="14">
        <f t="shared" si="66"/>
        <v>750748.32</v>
      </c>
      <c r="T295" s="8">
        <v>222664.88</v>
      </c>
      <c r="U295" s="7">
        <v>17534.759999999998</v>
      </c>
      <c r="V295" s="9">
        <v>38700</v>
      </c>
      <c r="W295" s="9">
        <v>312282.40000000002</v>
      </c>
      <c r="X295" s="9">
        <v>0</v>
      </c>
      <c r="Y295" s="9">
        <v>19504.84</v>
      </c>
      <c r="Z295" s="31">
        <f t="shared" si="67"/>
        <v>591182.04</v>
      </c>
      <c r="AA295" s="15">
        <f t="shared" si="68"/>
        <v>554452.12</v>
      </c>
      <c r="AB295" s="13">
        <v>243553.99</v>
      </c>
      <c r="AC295" s="13">
        <v>17747.389999999996</v>
      </c>
      <c r="AD295" s="13">
        <v>35449.230000000003</v>
      </c>
      <c r="AE295" s="13">
        <v>383550.5</v>
      </c>
      <c r="AF295" s="13">
        <v>0</v>
      </c>
      <c r="AG295" s="13">
        <v>34072.160000000003</v>
      </c>
      <c r="AH295" s="31">
        <f t="shared" si="69"/>
        <v>680301.11</v>
      </c>
      <c r="AI295" s="15">
        <f t="shared" si="70"/>
        <v>661176.65</v>
      </c>
      <c r="AJ295" s="9">
        <f t="shared" si="60"/>
        <v>-118575.89999999991</v>
      </c>
      <c r="AK295" s="13">
        <f t="shared" si="61"/>
        <v>197583.11999999988</v>
      </c>
      <c r="AL295" s="13">
        <f t="shared" si="62"/>
        <v>167600.31999999995</v>
      </c>
      <c r="AM295" s="9">
        <f t="shared" si="71"/>
        <v>-189549.07999999984</v>
      </c>
      <c r="AN295" s="9">
        <f t="shared" si="72"/>
        <v>-196296.19999999995</v>
      </c>
      <c r="AO295" s="9">
        <f t="shared" si="73"/>
        <v>89119.069999999949</v>
      </c>
      <c r="AP295" s="9">
        <f t="shared" si="74"/>
        <v>106724.53000000003</v>
      </c>
    </row>
    <row r="296" spans="1:42" x14ac:dyDescent="0.25">
      <c r="A296" s="3">
        <v>312650</v>
      </c>
      <c r="B296" s="3" t="s">
        <v>311</v>
      </c>
      <c r="C296" s="28" t="s">
        <v>41</v>
      </c>
      <c r="D296" s="5">
        <v>295484</v>
      </c>
      <c r="E296" s="9">
        <v>278171.79999999993</v>
      </c>
      <c r="F296" s="9">
        <v>1718081.7999999998</v>
      </c>
      <c r="G296" s="31">
        <f t="shared" si="63"/>
        <v>2291737.5999999996</v>
      </c>
      <c r="H296" s="5">
        <v>295484</v>
      </c>
      <c r="I296" s="9">
        <v>214864.92000000004</v>
      </c>
      <c r="J296" s="9">
        <v>1396804.92</v>
      </c>
      <c r="K296" s="31">
        <f t="shared" si="64"/>
        <v>1907153.8399999999</v>
      </c>
      <c r="L296" s="7">
        <v>1157045.8800000001</v>
      </c>
      <c r="M296" s="7">
        <v>61475.399999999987</v>
      </c>
      <c r="N296" s="7">
        <v>256772.26</v>
      </c>
      <c r="O296" s="9">
        <v>1322432</v>
      </c>
      <c r="P296" s="9">
        <v>0</v>
      </c>
      <c r="Q296" s="9">
        <v>196263.64</v>
      </c>
      <c r="R296" s="32">
        <f t="shared" si="65"/>
        <v>2797725.54</v>
      </c>
      <c r="S296" s="14">
        <f t="shared" si="66"/>
        <v>2675741.52</v>
      </c>
      <c r="T296" s="8">
        <v>1105192.52</v>
      </c>
      <c r="U296" s="7">
        <v>61475.399999999987</v>
      </c>
      <c r="V296" s="9">
        <v>193500</v>
      </c>
      <c r="W296" s="9">
        <v>966891.4</v>
      </c>
      <c r="X296" s="9">
        <v>0</v>
      </c>
      <c r="Y296" s="9">
        <v>118551.19999999998</v>
      </c>
      <c r="Z296" s="31">
        <f t="shared" si="67"/>
        <v>2327059.3199999998</v>
      </c>
      <c r="AA296" s="15">
        <f t="shared" si="68"/>
        <v>2190635.12</v>
      </c>
      <c r="AB296" s="13">
        <v>1019385.39</v>
      </c>
      <c r="AC296" s="13">
        <v>61360.890000000007</v>
      </c>
      <c r="AD296" s="13">
        <v>184483.05</v>
      </c>
      <c r="AE296" s="13">
        <v>1037249.4400000001</v>
      </c>
      <c r="AF296" s="13">
        <v>0</v>
      </c>
      <c r="AG296" s="13">
        <v>180145.4</v>
      </c>
      <c r="AH296" s="31">
        <f t="shared" si="69"/>
        <v>2302478.77</v>
      </c>
      <c r="AI296" s="15">
        <f t="shared" si="70"/>
        <v>2236780.23</v>
      </c>
      <c r="AJ296" s="9">
        <f t="shared" si="60"/>
        <v>-384583.75999999978</v>
      </c>
      <c r="AK296" s="13">
        <f t="shared" si="61"/>
        <v>890571.70000000019</v>
      </c>
      <c r="AL296" s="13">
        <f t="shared" si="62"/>
        <v>768587.68000000017</v>
      </c>
      <c r="AM296" s="9">
        <f t="shared" si="71"/>
        <v>-470666.2200000002</v>
      </c>
      <c r="AN296" s="9">
        <f t="shared" si="72"/>
        <v>-485106.39999999991</v>
      </c>
      <c r="AO296" s="9">
        <f t="shared" si="73"/>
        <v>-24580.549999999814</v>
      </c>
      <c r="AP296" s="9">
        <f t="shared" si="74"/>
        <v>46145.10999999987</v>
      </c>
    </row>
    <row r="297" spans="1:42" x14ac:dyDescent="0.25">
      <c r="A297" s="3">
        <v>312660</v>
      </c>
      <c r="B297" s="3" t="s">
        <v>312</v>
      </c>
      <c r="C297" s="28" t="s">
        <v>86</v>
      </c>
      <c r="D297" s="5">
        <v>145264</v>
      </c>
      <c r="E297" s="9">
        <v>188647.85000000003</v>
      </c>
      <c r="F297" s="9">
        <v>873123.85000000009</v>
      </c>
      <c r="G297" s="31">
        <f t="shared" si="63"/>
        <v>1207035.7000000002</v>
      </c>
      <c r="H297" s="5">
        <v>145264</v>
      </c>
      <c r="I297" s="9">
        <v>156120.68</v>
      </c>
      <c r="J297" s="9">
        <v>877720.67999999993</v>
      </c>
      <c r="K297" s="31">
        <f t="shared" si="64"/>
        <v>1179105.3599999999</v>
      </c>
      <c r="L297" s="7">
        <v>0</v>
      </c>
      <c r="M297" s="7">
        <v>787687.56</v>
      </c>
      <c r="N297" s="7">
        <v>0</v>
      </c>
      <c r="O297" s="9">
        <v>491882</v>
      </c>
      <c r="P297" s="9">
        <v>787687.56</v>
      </c>
      <c r="Q297" s="9">
        <v>0</v>
      </c>
      <c r="R297" s="32">
        <f t="shared" si="65"/>
        <v>2067257.12</v>
      </c>
      <c r="S297" s="14">
        <f t="shared" si="66"/>
        <v>491882</v>
      </c>
      <c r="T297" s="8">
        <v>471846.48000000004</v>
      </c>
      <c r="U297" s="7">
        <v>31029.24</v>
      </c>
      <c r="V297" s="9">
        <v>116100</v>
      </c>
      <c r="W297" s="9">
        <v>427031.4</v>
      </c>
      <c r="X297" s="9">
        <v>18135.080000000002</v>
      </c>
      <c r="Y297" s="9">
        <v>43324.76999999999</v>
      </c>
      <c r="Z297" s="31">
        <f t="shared" si="67"/>
        <v>1064142.2</v>
      </c>
      <c r="AA297" s="15">
        <f t="shared" si="68"/>
        <v>942202.65000000014</v>
      </c>
      <c r="AB297" s="13">
        <v>550548.52</v>
      </c>
      <c r="AC297" s="13">
        <v>31318.319999999996</v>
      </c>
      <c r="AD297" s="13">
        <v>95516.43</v>
      </c>
      <c r="AE297" s="13">
        <v>534903.1</v>
      </c>
      <c r="AF297" s="13">
        <v>0</v>
      </c>
      <c r="AG297" s="13">
        <v>91075.589999999982</v>
      </c>
      <c r="AH297" s="31">
        <f t="shared" si="69"/>
        <v>1212286.3700000001</v>
      </c>
      <c r="AI297" s="15">
        <f t="shared" si="70"/>
        <v>1176527.2100000002</v>
      </c>
      <c r="AJ297" s="9">
        <f t="shared" si="60"/>
        <v>-27930.340000000317</v>
      </c>
      <c r="AK297" s="13">
        <f t="shared" si="61"/>
        <v>888151.76000000024</v>
      </c>
      <c r="AL297" s="13">
        <f t="shared" si="62"/>
        <v>-687223.35999999987</v>
      </c>
      <c r="AM297" s="9">
        <f t="shared" si="71"/>
        <v>-1003114.9200000002</v>
      </c>
      <c r="AN297" s="9">
        <f t="shared" si="72"/>
        <v>450320.65000000014</v>
      </c>
      <c r="AO297" s="9">
        <f t="shared" si="73"/>
        <v>148144.17000000016</v>
      </c>
      <c r="AP297" s="9">
        <f t="shared" si="74"/>
        <v>234324.56000000006</v>
      </c>
    </row>
    <row r="298" spans="1:42" x14ac:dyDescent="0.25">
      <c r="A298" s="3">
        <v>312670</v>
      </c>
      <c r="B298" s="3" t="s">
        <v>313</v>
      </c>
      <c r="C298" s="28" t="s">
        <v>86</v>
      </c>
      <c r="D298" s="5">
        <v>737100</v>
      </c>
      <c r="E298" s="9">
        <v>257185.80000000002</v>
      </c>
      <c r="F298" s="9">
        <v>3090405.8</v>
      </c>
      <c r="G298" s="31">
        <f t="shared" si="63"/>
        <v>4084691.5999999996</v>
      </c>
      <c r="H298" s="5">
        <v>737100</v>
      </c>
      <c r="I298" s="9">
        <v>781015.43999999983</v>
      </c>
      <c r="J298" s="9">
        <v>3615914.44</v>
      </c>
      <c r="K298" s="31">
        <f t="shared" si="64"/>
        <v>5134029.88</v>
      </c>
      <c r="L298" s="7">
        <v>2183723.2799999998</v>
      </c>
      <c r="M298" s="7">
        <v>156348.12</v>
      </c>
      <c r="N298" s="7">
        <v>704266.79999999993</v>
      </c>
      <c r="O298" s="9">
        <v>2395282</v>
      </c>
      <c r="P298" s="9">
        <v>0</v>
      </c>
      <c r="Q298" s="9">
        <v>585328.79999999993</v>
      </c>
      <c r="R298" s="32">
        <f t="shared" si="65"/>
        <v>5439620.1999999993</v>
      </c>
      <c r="S298" s="14">
        <f t="shared" si="66"/>
        <v>5164334.0799999991</v>
      </c>
      <c r="T298" s="8">
        <v>2125343.6399999997</v>
      </c>
      <c r="U298" s="7">
        <v>156348.12</v>
      </c>
      <c r="V298" s="9">
        <v>387000</v>
      </c>
      <c r="W298" s="9">
        <v>1861288.9</v>
      </c>
      <c r="X298" s="9">
        <v>0</v>
      </c>
      <c r="Y298" s="9">
        <v>98943.200000000012</v>
      </c>
      <c r="Z298" s="31">
        <f t="shared" si="67"/>
        <v>4529980.66</v>
      </c>
      <c r="AA298" s="15">
        <f t="shared" si="68"/>
        <v>4085575.7399999998</v>
      </c>
      <c r="AB298" s="13">
        <v>2028119.0699999998</v>
      </c>
      <c r="AC298" s="13">
        <v>157340.76</v>
      </c>
      <c r="AD298" s="13">
        <v>325247.90000000002</v>
      </c>
      <c r="AE298" s="13">
        <v>2276766.5</v>
      </c>
      <c r="AF298" s="13">
        <v>0</v>
      </c>
      <c r="AG298" s="13">
        <v>306962.19999999995</v>
      </c>
      <c r="AH298" s="31">
        <f t="shared" si="69"/>
        <v>4787474.2300000004</v>
      </c>
      <c r="AI298" s="15">
        <f t="shared" si="70"/>
        <v>4611847.7700000005</v>
      </c>
      <c r="AJ298" s="9">
        <f t="shared" si="60"/>
        <v>1049338.2800000003</v>
      </c>
      <c r="AK298" s="13">
        <f t="shared" si="61"/>
        <v>305590.31999999937</v>
      </c>
      <c r="AL298" s="13">
        <f t="shared" si="62"/>
        <v>30304.199999999255</v>
      </c>
      <c r="AM298" s="9">
        <f t="shared" si="71"/>
        <v>-909639.53999999911</v>
      </c>
      <c r="AN298" s="9">
        <f t="shared" si="72"/>
        <v>-1078758.3399999994</v>
      </c>
      <c r="AO298" s="9">
        <f t="shared" si="73"/>
        <v>257493.5700000003</v>
      </c>
      <c r="AP298" s="9">
        <f t="shared" si="74"/>
        <v>526272.03000000073</v>
      </c>
    </row>
    <row r="299" spans="1:42" x14ac:dyDescent="0.25">
      <c r="A299" s="3">
        <v>312675</v>
      </c>
      <c r="B299" s="3" t="s">
        <v>314</v>
      </c>
      <c r="C299" s="28" t="s">
        <v>19</v>
      </c>
      <c r="D299" s="5">
        <v>159824</v>
      </c>
      <c r="E299" s="9">
        <v>212106.99999999997</v>
      </c>
      <c r="F299" s="9">
        <v>681147</v>
      </c>
      <c r="G299" s="31">
        <f t="shared" si="63"/>
        <v>1053078</v>
      </c>
      <c r="H299" s="5">
        <v>159824</v>
      </c>
      <c r="I299" s="9">
        <v>201781.6</v>
      </c>
      <c r="J299" s="9">
        <v>858491.6</v>
      </c>
      <c r="K299" s="31">
        <f t="shared" si="64"/>
        <v>1220097.2</v>
      </c>
      <c r="L299" s="7">
        <v>0</v>
      </c>
      <c r="M299" s="7">
        <v>714360.83999999985</v>
      </c>
      <c r="N299" s="7">
        <v>0</v>
      </c>
      <c r="O299" s="9">
        <v>894194</v>
      </c>
      <c r="P299" s="9">
        <v>714360.83999999985</v>
      </c>
      <c r="Q299" s="9">
        <v>0</v>
      </c>
      <c r="R299" s="32">
        <f t="shared" si="65"/>
        <v>2322915.6799999997</v>
      </c>
      <c r="S299" s="14">
        <f t="shared" si="66"/>
        <v>894194</v>
      </c>
      <c r="T299" s="8">
        <v>449870.24000000005</v>
      </c>
      <c r="U299" s="7">
        <v>32076.359999999997</v>
      </c>
      <c r="V299" s="9">
        <v>77400</v>
      </c>
      <c r="W299" s="9">
        <v>492054.4</v>
      </c>
      <c r="X299" s="9">
        <v>53596.799999999996</v>
      </c>
      <c r="Y299" s="9">
        <v>32011.420000000002</v>
      </c>
      <c r="Z299" s="31">
        <f t="shared" si="67"/>
        <v>1104997.8</v>
      </c>
      <c r="AA299" s="15">
        <f t="shared" si="68"/>
        <v>973936.06000000017</v>
      </c>
      <c r="AB299" s="13">
        <v>456524.50000000006</v>
      </c>
      <c r="AC299" s="13">
        <v>31509.200000000004</v>
      </c>
      <c r="AD299" s="13">
        <v>69954.840000000011</v>
      </c>
      <c r="AE299" s="13">
        <v>585173.85</v>
      </c>
      <c r="AF299" s="13">
        <v>23984.400000000001</v>
      </c>
      <c r="AG299" s="13">
        <v>67523.200000000012</v>
      </c>
      <c r="AH299" s="31">
        <f t="shared" si="69"/>
        <v>1167146.79</v>
      </c>
      <c r="AI299" s="15">
        <f t="shared" si="70"/>
        <v>1109221.55</v>
      </c>
      <c r="AJ299" s="9">
        <f t="shared" si="60"/>
        <v>167019.19999999995</v>
      </c>
      <c r="AK299" s="13">
        <f t="shared" si="61"/>
        <v>1102818.4799999997</v>
      </c>
      <c r="AL299" s="13">
        <f t="shared" si="62"/>
        <v>-325903.19999999995</v>
      </c>
      <c r="AM299" s="9">
        <f t="shared" si="71"/>
        <v>-1217917.8799999997</v>
      </c>
      <c r="AN299" s="9">
        <f t="shared" si="72"/>
        <v>79742.060000000172</v>
      </c>
      <c r="AO299" s="9">
        <f t="shared" si="73"/>
        <v>62148.989999999991</v>
      </c>
      <c r="AP299" s="9">
        <f t="shared" si="74"/>
        <v>135285.48999999987</v>
      </c>
    </row>
    <row r="300" spans="1:42" x14ac:dyDescent="0.25">
      <c r="A300" s="3">
        <v>312680</v>
      </c>
      <c r="B300" s="3" t="s">
        <v>315</v>
      </c>
      <c r="C300" s="28" t="s">
        <v>19</v>
      </c>
      <c r="D300" s="5">
        <v>168728</v>
      </c>
      <c r="E300" s="9">
        <v>99047.85</v>
      </c>
      <c r="F300" s="9">
        <v>1021123.85</v>
      </c>
      <c r="G300" s="31">
        <f t="shared" si="63"/>
        <v>1288899.7</v>
      </c>
      <c r="H300" s="5">
        <v>168728</v>
      </c>
      <c r="I300" s="9">
        <v>145665.88999999998</v>
      </c>
      <c r="J300" s="9">
        <v>928711.12</v>
      </c>
      <c r="K300" s="31">
        <f t="shared" si="64"/>
        <v>1243105.01</v>
      </c>
      <c r="L300" s="7">
        <v>0</v>
      </c>
      <c r="M300" s="7">
        <v>811151.63999999978</v>
      </c>
      <c r="N300" s="7">
        <v>0</v>
      </c>
      <c r="O300" s="9">
        <v>801447</v>
      </c>
      <c r="P300" s="9">
        <v>811151.63999999978</v>
      </c>
      <c r="Q300" s="9">
        <v>0</v>
      </c>
      <c r="R300" s="32">
        <f t="shared" si="65"/>
        <v>2423750.2799999993</v>
      </c>
      <c r="S300" s="14">
        <f t="shared" si="66"/>
        <v>801447</v>
      </c>
      <c r="T300" s="8">
        <v>516351.80000000005</v>
      </c>
      <c r="U300" s="7">
        <v>34986</v>
      </c>
      <c r="V300" s="9">
        <v>116100</v>
      </c>
      <c r="W300" s="9">
        <v>537628.9</v>
      </c>
      <c r="X300" s="9">
        <v>0</v>
      </c>
      <c r="Y300" s="9">
        <v>30582.840000000004</v>
      </c>
      <c r="Z300" s="31">
        <f t="shared" si="67"/>
        <v>1205066.7000000002</v>
      </c>
      <c r="AA300" s="15">
        <f t="shared" si="68"/>
        <v>1084563.5400000003</v>
      </c>
      <c r="AB300" s="13">
        <v>583602.31000000006</v>
      </c>
      <c r="AC300" s="13">
        <v>34865.990000000005</v>
      </c>
      <c r="AD300" s="13">
        <v>105045.48</v>
      </c>
      <c r="AE300" s="13">
        <v>618978.14</v>
      </c>
      <c r="AF300" s="13">
        <v>0</v>
      </c>
      <c r="AG300" s="13">
        <v>99095.37</v>
      </c>
      <c r="AH300" s="31">
        <f t="shared" si="69"/>
        <v>1342491.92</v>
      </c>
      <c r="AI300" s="15">
        <f t="shared" si="70"/>
        <v>1301675.8200000003</v>
      </c>
      <c r="AJ300" s="9">
        <f t="shared" si="60"/>
        <v>-45794.689999999944</v>
      </c>
      <c r="AK300" s="13">
        <f t="shared" si="61"/>
        <v>1180645.2699999993</v>
      </c>
      <c r="AL300" s="13">
        <f t="shared" si="62"/>
        <v>-441658.01</v>
      </c>
      <c r="AM300" s="9">
        <f t="shared" si="71"/>
        <v>-1218683.5799999991</v>
      </c>
      <c r="AN300" s="9">
        <f t="shared" si="72"/>
        <v>283116.54000000027</v>
      </c>
      <c r="AO300" s="9">
        <f t="shared" si="73"/>
        <v>137425.21999999974</v>
      </c>
      <c r="AP300" s="9">
        <f t="shared" si="74"/>
        <v>217112.28000000003</v>
      </c>
    </row>
    <row r="301" spans="1:42" x14ac:dyDescent="0.25">
      <c r="A301" s="3">
        <v>312690</v>
      </c>
      <c r="B301" s="3" t="s">
        <v>316</v>
      </c>
      <c r="C301" s="28" t="s">
        <v>13</v>
      </c>
      <c r="D301" s="5">
        <v>267204</v>
      </c>
      <c r="E301" s="9">
        <v>205992.27000000002</v>
      </c>
      <c r="F301" s="9">
        <v>1382278.27</v>
      </c>
      <c r="G301" s="31">
        <f t="shared" si="63"/>
        <v>1855474.54</v>
      </c>
      <c r="H301" s="5">
        <v>267204</v>
      </c>
      <c r="I301" s="9">
        <v>292385.8</v>
      </c>
      <c r="J301" s="9">
        <v>1229415.8</v>
      </c>
      <c r="K301" s="31">
        <f t="shared" si="64"/>
        <v>1789005.6</v>
      </c>
      <c r="L301" s="7">
        <v>796885.68</v>
      </c>
      <c r="M301" s="7">
        <v>57185.399999999987</v>
      </c>
      <c r="N301" s="7">
        <v>258340.15999999997</v>
      </c>
      <c r="O301" s="9">
        <v>927792</v>
      </c>
      <c r="P301" s="9">
        <v>0</v>
      </c>
      <c r="Q301" s="9">
        <v>233675.36</v>
      </c>
      <c r="R301" s="32">
        <f t="shared" si="65"/>
        <v>2040203.24</v>
      </c>
      <c r="S301" s="14">
        <f t="shared" si="66"/>
        <v>1958353.04</v>
      </c>
      <c r="T301" s="8">
        <v>806144.02999999991</v>
      </c>
      <c r="U301" s="7">
        <v>57185.399999999987</v>
      </c>
      <c r="V301" s="9">
        <v>154800</v>
      </c>
      <c r="W301" s="9">
        <v>701440.4</v>
      </c>
      <c r="X301" s="9">
        <v>0</v>
      </c>
      <c r="Y301" s="9">
        <v>101084.47999999998</v>
      </c>
      <c r="Z301" s="31">
        <f t="shared" si="67"/>
        <v>1719569.83</v>
      </c>
      <c r="AA301" s="15">
        <f t="shared" si="68"/>
        <v>1608668.91</v>
      </c>
      <c r="AB301" s="13">
        <v>851179.37</v>
      </c>
      <c r="AC301" s="13">
        <v>57758.170000000027</v>
      </c>
      <c r="AD301" s="13">
        <v>145268.20000000001</v>
      </c>
      <c r="AE301" s="13">
        <v>897790.5</v>
      </c>
      <c r="AF301" s="13">
        <v>0</v>
      </c>
      <c r="AG301" s="13">
        <v>141914.20000000001</v>
      </c>
      <c r="AH301" s="31">
        <f t="shared" si="69"/>
        <v>1951996.24</v>
      </c>
      <c r="AI301" s="15">
        <f t="shared" si="70"/>
        <v>1890884.07</v>
      </c>
      <c r="AJ301" s="9">
        <f t="shared" si="60"/>
        <v>-66468.939999999944</v>
      </c>
      <c r="AK301" s="13">
        <f t="shared" si="61"/>
        <v>251197.6399999999</v>
      </c>
      <c r="AL301" s="13">
        <f t="shared" si="62"/>
        <v>169347.43999999994</v>
      </c>
      <c r="AM301" s="9">
        <f t="shared" si="71"/>
        <v>-320633.40999999992</v>
      </c>
      <c r="AN301" s="9">
        <f t="shared" si="72"/>
        <v>-349684.13000000012</v>
      </c>
      <c r="AO301" s="9">
        <f t="shared" si="73"/>
        <v>232426.40999999992</v>
      </c>
      <c r="AP301" s="9">
        <f t="shared" si="74"/>
        <v>282215.16000000015</v>
      </c>
    </row>
    <row r="302" spans="1:42" x14ac:dyDescent="0.25">
      <c r="A302" s="3">
        <v>312695</v>
      </c>
      <c r="B302" s="3" t="s">
        <v>317</v>
      </c>
      <c r="C302" s="28" t="s">
        <v>13</v>
      </c>
      <c r="D302" s="5">
        <v>97944</v>
      </c>
      <c r="E302" s="9">
        <v>55864.799999999996</v>
      </c>
      <c r="F302" s="9">
        <v>474204.8</v>
      </c>
      <c r="G302" s="31">
        <f t="shared" si="63"/>
        <v>628013.6</v>
      </c>
      <c r="H302" s="5">
        <v>97944</v>
      </c>
      <c r="I302" s="9">
        <v>18846.239999999998</v>
      </c>
      <c r="J302" s="9">
        <v>397076.24</v>
      </c>
      <c r="K302" s="31">
        <f t="shared" si="64"/>
        <v>513866.48</v>
      </c>
      <c r="L302" s="7">
        <v>0</v>
      </c>
      <c r="M302" s="7">
        <v>341159.52</v>
      </c>
      <c r="N302" s="7">
        <v>0</v>
      </c>
      <c r="O302" s="9">
        <v>221450</v>
      </c>
      <c r="P302" s="9">
        <v>341159.52</v>
      </c>
      <c r="Q302" s="9">
        <v>0</v>
      </c>
      <c r="R302" s="32">
        <f t="shared" si="65"/>
        <v>903769.04</v>
      </c>
      <c r="S302" s="14">
        <f t="shared" si="66"/>
        <v>221450</v>
      </c>
      <c r="T302" s="8">
        <v>241808.6</v>
      </c>
      <c r="U302" s="7">
        <v>20694</v>
      </c>
      <c r="V302" s="9">
        <v>38700</v>
      </c>
      <c r="W302" s="9">
        <v>190982.39999999999</v>
      </c>
      <c r="X302" s="9">
        <v>0</v>
      </c>
      <c r="Y302" s="9">
        <v>13170.919999999998</v>
      </c>
      <c r="Z302" s="31">
        <f t="shared" si="67"/>
        <v>492185</v>
      </c>
      <c r="AA302" s="15">
        <f t="shared" si="68"/>
        <v>445961.92</v>
      </c>
      <c r="AB302" s="13">
        <v>251037.22999999998</v>
      </c>
      <c r="AC302" s="13">
        <v>20792.230000000003</v>
      </c>
      <c r="AD302" s="13">
        <v>33084.009999999995</v>
      </c>
      <c r="AE302" s="13">
        <v>243382.5</v>
      </c>
      <c r="AF302" s="13">
        <v>0</v>
      </c>
      <c r="AG302" s="13">
        <v>31248.989999999998</v>
      </c>
      <c r="AH302" s="31">
        <f t="shared" si="69"/>
        <v>548295.97</v>
      </c>
      <c r="AI302" s="15">
        <f t="shared" si="70"/>
        <v>525668.72</v>
      </c>
      <c r="AJ302" s="9">
        <f t="shared" si="60"/>
        <v>-114147.12</v>
      </c>
      <c r="AK302" s="13">
        <f t="shared" si="61"/>
        <v>389902.56000000006</v>
      </c>
      <c r="AL302" s="13">
        <f t="shared" si="62"/>
        <v>-292416.48</v>
      </c>
      <c r="AM302" s="9">
        <f t="shared" si="71"/>
        <v>-411584.04000000004</v>
      </c>
      <c r="AN302" s="9">
        <f t="shared" si="72"/>
        <v>224511.91999999998</v>
      </c>
      <c r="AO302" s="9">
        <f t="shared" si="73"/>
        <v>56110.969999999972</v>
      </c>
      <c r="AP302" s="9">
        <f t="shared" si="74"/>
        <v>79706.799999999988</v>
      </c>
    </row>
    <row r="303" spans="1:42" x14ac:dyDescent="0.25">
      <c r="A303" s="3">
        <v>312700</v>
      </c>
      <c r="B303" s="3" t="s">
        <v>318</v>
      </c>
      <c r="C303" s="28" t="s">
        <v>15</v>
      </c>
      <c r="D303" s="5">
        <v>435344</v>
      </c>
      <c r="E303" s="9">
        <v>82123.949999999983</v>
      </c>
      <c r="F303" s="9">
        <v>1177711.95</v>
      </c>
      <c r="G303" s="31">
        <f t="shared" si="63"/>
        <v>1695179.9</v>
      </c>
      <c r="H303" s="5">
        <v>435344</v>
      </c>
      <c r="I303" s="9">
        <v>76490.759999999995</v>
      </c>
      <c r="J303" s="9">
        <v>998234.76</v>
      </c>
      <c r="K303" s="31">
        <f t="shared" si="64"/>
        <v>1510069.52</v>
      </c>
      <c r="L303" s="7">
        <v>1003283.5199999999</v>
      </c>
      <c r="M303" s="7">
        <v>107712.84000000003</v>
      </c>
      <c r="N303" s="7">
        <v>105396.48</v>
      </c>
      <c r="O303" s="9">
        <v>1154893</v>
      </c>
      <c r="P303" s="9">
        <v>0</v>
      </c>
      <c r="Q303" s="9">
        <v>62155.679999999993</v>
      </c>
      <c r="R303" s="32">
        <f t="shared" si="65"/>
        <v>2371285.84</v>
      </c>
      <c r="S303" s="14">
        <f t="shared" si="66"/>
        <v>2220332.2000000002</v>
      </c>
      <c r="T303" s="8">
        <v>884045.23000000021</v>
      </c>
      <c r="U303" s="7">
        <v>107712.84000000003</v>
      </c>
      <c r="V303" s="9">
        <v>154800</v>
      </c>
      <c r="W303" s="9">
        <v>824021.4</v>
      </c>
      <c r="X303" s="9">
        <v>0</v>
      </c>
      <c r="Y303" s="9">
        <v>50619.679999999993</v>
      </c>
      <c r="Z303" s="31">
        <f t="shared" si="67"/>
        <v>1970579.4700000002</v>
      </c>
      <c r="AA303" s="15">
        <f t="shared" si="68"/>
        <v>1758686.3100000003</v>
      </c>
      <c r="AB303" s="13">
        <v>884940.47</v>
      </c>
      <c r="AC303" s="13">
        <v>111874.35999999999</v>
      </c>
      <c r="AD303" s="13">
        <v>136669.03999999998</v>
      </c>
      <c r="AE303" s="13">
        <v>1235090.5</v>
      </c>
      <c r="AF303" s="13">
        <v>0</v>
      </c>
      <c r="AG303" s="13">
        <v>129496.63999999997</v>
      </c>
      <c r="AH303" s="31">
        <f t="shared" si="69"/>
        <v>2368574.37</v>
      </c>
      <c r="AI303" s="15">
        <f t="shared" si="70"/>
        <v>2249527.61</v>
      </c>
      <c r="AJ303" s="9">
        <f t="shared" si="60"/>
        <v>-185110.37999999989</v>
      </c>
      <c r="AK303" s="13">
        <f t="shared" si="61"/>
        <v>861216.31999999983</v>
      </c>
      <c r="AL303" s="13">
        <f t="shared" si="62"/>
        <v>710262.68000000017</v>
      </c>
      <c r="AM303" s="9">
        <f t="shared" si="71"/>
        <v>-400706.36999999965</v>
      </c>
      <c r="AN303" s="9">
        <f t="shared" si="72"/>
        <v>-461645.8899999999</v>
      </c>
      <c r="AO303" s="9">
        <f t="shared" si="73"/>
        <v>397994.89999999991</v>
      </c>
      <c r="AP303" s="9">
        <f t="shared" si="74"/>
        <v>490841.29999999958</v>
      </c>
    </row>
    <row r="304" spans="1:42" x14ac:dyDescent="0.25">
      <c r="A304" s="3">
        <v>312705</v>
      </c>
      <c r="B304" s="3" t="s">
        <v>319</v>
      </c>
      <c r="C304" s="28" t="s">
        <v>19</v>
      </c>
      <c r="D304" s="5">
        <v>132804</v>
      </c>
      <c r="E304" s="9">
        <v>109045.88</v>
      </c>
      <c r="F304" s="9">
        <v>423034.88</v>
      </c>
      <c r="G304" s="31">
        <f t="shared" si="63"/>
        <v>664884.76</v>
      </c>
      <c r="H304" s="5">
        <v>132804</v>
      </c>
      <c r="I304" s="9">
        <v>210752.40000000005</v>
      </c>
      <c r="J304" s="9">
        <v>678032.4</v>
      </c>
      <c r="K304" s="31">
        <f t="shared" si="64"/>
        <v>1021588.8</v>
      </c>
      <c r="L304" s="7">
        <v>386562.12000000005</v>
      </c>
      <c r="M304" s="7">
        <v>27256.92</v>
      </c>
      <c r="N304" s="7">
        <v>174607.08000000002</v>
      </c>
      <c r="O304" s="9">
        <v>834512</v>
      </c>
      <c r="P304" s="9">
        <v>0</v>
      </c>
      <c r="Q304" s="9">
        <v>150226.40000000002</v>
      </c>
      <c r="R304" s="32">
        <f t="shared" si="65"/>
        <v>1422938.12</v>
      </c>
      <c r="S304" s="14">
        <f t="shared" si="66"/>
        <v>1371300.52</v>
      </c>
      <c r="T304" s="8">
        <v>398484.12000000005</v>
      </c>
      <c r="U304" s="7">
        <v>27256.92</v>
      </c>
      <c r="V304" s="9">
        <v>77400</v>
      </c>
      <c r="W304" s="9">
        <v>380238.9</v>
      </c>
      <c r="X304" s="9">
        <v>0</v>
      </c>
      <c r="Y304" s="9">
        <v>19840.240000000002</v>
      </c>
      <c r="Z304" s="31">
        <f t="shared" si="67"/>
        <v>883379.94000000006</v>
      </c>
      <c r="AA304" s="15">
        <f t="shared" si="68"/>
        <v>798563.26</v>
      </c>
      <c r="AB304" s="13">
        <v>379678.42000000004</v>
      </c>
      <c r="AC304" s="13">
        <v>27044.290000000008</v>
      </c>
      <c r="AD304" s="13">
        <v>61275.740000000005</v>
      </c>
      <c r="AE304" s="13">
        <v>476297.7</v>
      </c>
      <c r="AF304" s="13">
        <v>0</v>
      </c>
      <c r="AG304" s="13">
        <v>57728.24</v>
      </c>
      <c r="AH304" s="31">
        <f t="shared" si="69"/>
        <v>944296.15000000014</v>
      </c>
      <c r="AI304" s="15">
        <f t="shared" si="70"/>
        <v>913704.3600000001</v>
      </c>
      <c r="AJ304" s="9">
        <f t="shared" si="60"/>
        <v>356704.04000000004</v>
      </c>
      <c r="AK304" s="13">
        <f t="shared" si="61"/>
        <v>401349.32000000007</v>
      </c>
      <c r="AL304" s="13">
        <f t="shared" si="62"/>
        <v>349711.72</v>
      </c>
      <c r="AM304" s="9">
        <f t="shared" si="71"/>
        <v>-539558.18000000005</v>
      </c>
      <c r="AN304" s="9">
        <f t="shared" si="72"/>
        <v>-572737.26</v>
      </c>
      <c r="AO304" s="9">
        <f t="shared" si="73"/>
        <v>60916.210000000079</v>
      </c>
      <c r="AP304" s="9">
        <f t="shared" si="74"/>
        <v>115141.10000000009</v>
      </c>
    </row>
    <row r="305" spans="1:42" x14ac:dyDescent="0.25">
      <c r="A305" s="3">
        <v>312707</v>
      </c>
      <c r="B305" s="3" t="s">
        <v>320</v>
      </c>
      <c r="C305" s="28" t="s">
        <v>86</v>
      </c>
      <c r="D305" s="5">
        <v>161224</v>
      </c>
      <c r="E305" s="9">
        <v>155544.45000000001</v>
      </c>
      <c r="F305" s="9">
        <v>1216669.45</v>
      </c>
      <c r="G305" s="31">
        <f t="shared" si="63"/>
        <v>1533437.9</v>
      </c>
      <c r="H305" s="5">
        <v>161224</v>
      </c>
      <c r="I305" s="9">
        <v>108503.54999999999</v>
      </c>
      <c r="J305" s="9">
        <v>954308.60000000009</v>
      </c>
      <c r="K305" s="31">
        <f t="shared" si="64"/>
        <v>1224036.1500000001</v>
      </c>
      <c r="L305" s="7">
        <v>0</v>
      </c>
      <c r="M305" s="7">
        <v>795351</v>
      </c>
      <c r="N305" s="7">
        <v>0</v>
      </c>
      <c r="O305" s="9">
        <v>794543</v>
      </c>
      <c r="P305" s="9">
        <v>795351</v>
      </c>
      <c r="Q305" s="9">
        <v>0</v>
      </c>
      <c r="R305" s="32">
        <f t="shared" si="65"/>
        <v>2385245</v>
      </c>
      <c r="S305" s="14">
        <f t="shared" si="66"/>
        <v>794543</v>
      </c>
      <c r="T305" s="8">
        <v>470695.37</v>
      </c>
      <c r="U305" s="7">
        <v>31945.439999999991</v>
      </c>
      <c r="V305" s="9">
        <v>116100</v>
      </c>
      <c r="W305" s="9">
        <v>570578.9</v>
      </c>
      <c r="X305" s="9">
        <v>0</v>
      </c>
      <c r="Y305" s="9">
        <v>18111.660000000003</v>
      </c>
      <c r="Z305" s="31">
        <f t="shared" si="67"/>
        <v>1189319.71</v>
      </c>
      <c r="AA305" s="15">
        <f t="shared" si="68"/>
        <v>1059385.93</v>
      </c>
      <c r="AB305" s="13">
        <v>551046.13</v>
      </c>
      <c r="AC305" s="13">
        <v>31198.320000000003</v>
      </c>
      <c r="AD305" s="13">
        <v>103465.47</v>
      </c>
      <c r="AE305" s="13">
        <v>652991.75</v>
      </c>
      <c r="AF305" s="13">
        <v>0</v>
      </c>
      <c r="AG305" s="13">
        <v>96015.72</v>
      </c>
      <c r="AH305" s="31">
        <f t="shared" si="69"/>
        <v>1338701.67</v>
      </c>
      <c r="AI305" s="15">
        <f t="shared" si="70"/>
        <v>1300053.5999999999</v>
      </c>
      <c r="AJ305" s="9">
        <f t="shared" si="60"/>
        <v>-309401.74999999977</v>
      </c>
      <c r="AK305" s="13">
        <f t="shared" si="61"/>
        <v>1161208.8499999999</v>
      </c>
      <c r="AL305" s="13">
        <f t="shared" si="62"/>
        <v>-429493.15000000014</v>
      </c>
      <c r="AM305" s="9">
        <f t="shared" si="71"/>
        <v>-1195925.29</v>
      </c>
      <c r="AN305" s="9">
        <f t="shared" si="72"/>
        <v>264842.92999999993</v>
      </c>
      <c r="AO305" s="9">
        <f t="shared" si="73"/>
        <v>149381.95999999996</v>
      </c>
      <c r="AP305" s="9">
        <f t="shared" si="74"/>
        <v>240667.66999999993</v>
      </c>
    </row>
    <row r="306" spans="1:42" x14ac:dyDescent="0.25">
      <c r="A306" s="3">
        <v>312710</v>
      </c>
      <c r="B306" s="3" t="s">
        <v>321</v>
      </c>
      <c r="C306" s="28" t="s">
        <v>15</v>
      </c>
      <c r="D306" s="5">
        <v>1515670</v>
      </c>
      <c r="E306" s="9">
        <v>222563.78</v>
      </c>
      <c r="F306" s="9">
        <v>2866905.7800000003</v>
      </c>
      <c r="G306" s="31">
        <f t="shared" si="63"/>
        <v>4605139.5600000005</v>
      </c>
      <c r="H306" s="5">
        <v>1515670</v>
      </c>
      <c r="I306" s="9">
        <v>150790.79999999999</v>
      </c>
      <c r="J306" s="9">
        <v>2219073.6</v>
      </c>
      <c r="K306" s="31">
        <f t="shared" si="64"/>
        <v>3885534.4000000004</v>
      </c>
      <c r="L306" s="7">
        <v>2087185.2000000004</v>
      </c>
      <c r="M306" s="7">
        <v>354001.19999999995</v>
      </c>
      <c r="N306" s="7">
        <v>258092.56</v>
      </c>
      <c r="O306" s="9">
        <v>2594974.9400000004</v>
      </c>
      <c r="P306" s="9">
        <v>0</v>
      </c>
      <c r="Q306" s="9">
        <v>138151.52000000002</v>
      </c>
      <c r="R306" s="32">
        <f t="shared" si="65"/>
        <v>5294253.9000000004</v>
      </c>
      <c r="S306" s="14">
        <f t="shared" si="66"/>
        <v>4820311.66</v>
      </c>
      <c r="T306" s="8">
        <v>1927957.98</v>
      </c>
      <c r="U306" s="7">
        <v>354001.19999999995</v>
      </c>
      <c r="V306" s="9">
        <v>348300</v>
      </c>
      <c r="W306" s="9">
        <v>1866541.62</v>
      </c>
      <c r="X306" s="9">
        <v>0</v>
      </c>
      <c r="Y306" s="9">
        <v>71517.599999999991</v>
      </c>
      <c r="Z306" s="31">
        <f t="shared" si="67"/>
        <v>4496800.8</v>
      </c>
      <c r="AA306" s="15">
        <f t="shared" si="68"/>
        <v>3866017.2</v>
      </c>
      <c r="AB306" s="13">
        <v>1802760.86</v>
      </c>
      <c r="AC306" s="13">
        <v>359520.78</v>
      </c>
      <c r="AD306" s="13">
        <v>189599.94000000006</v>
      </c>
      <c r="AE306" s="13">
        <v>1979427.94</v>
      </c>
      <c r="AF306" s="13">
        <v>0</v>
      </c>
      <c r="AG306" s="13">
        <v>166844.34</v>
      </c>
      <c r="AH306" s="31">
        <f t="shared" si="69"/>
        <v>4331309.5199999996</v>
      </c>
      <c r="AI306" s="15">
        <f t="shared" si="70"/>
        <v>3949033.1399999997</v>
      </c>
      <c r="AJ306" s="9">
        <f t="shared" si="60"/>
        <v>-719605.16000000015</v>
      </c>
      <c r="AK306" s="13">
        <f t="shared" si="61"/>
        <v>1408719.5</v>
      </c>
      <c r="AL306" s="13">
        <f t="shared" si="62"/>
        <v>934777.25999999978</v>
      </c>
      <c r="AM306" s="9">
        <f t="shared" si="71"/>
        <v>-797453.10000000056</v>
      </c>
      <c r="AN306" s="9">
        <f t="shared" si="72"/>
        <v>-954294.46</v>
      </c>
      <c r="AO306" s="9">
        <f t="shared" si="73"/>
        <v>-165491.28000000026</v>
      </c>
      <c r="AP306" s="9">
        <f t="shared" si="74"/>
        <v>83015.939999999478</v>
      </c>
    </row>
    <row r="307" spans="1:42" x14ac:dyDescent="0.25">
      <c r="A307" s="3">
        <v>312720</v>
      </c>
      <c r="B307" s="3" t="s">
        <v>322</v>
      </c>
      <c r="C307" s="28" t="s">
        <v>6</v>
      </c>
      <c r="D307" s="5">
        <v>118636</v>
      </c>
      <c r="E307" s="9">
        <v>126799.68999999999</v>
      </c>
      <c r="F307" s="9">
        <v>575544.68999999994</v>
      </c>
      <c r="G307" s="31">
        <f t="shared" si="63"/>
        <v>820980.37999999989</v>
      </c>
      <c r="H307" s="5">
        <v>118636</v>
      </c>
      <c r="I307" s="9">
        <v>86189.6</v>
      </c>
      <c r="J307" s="9">
        <v>547789.6</v>
      </c>
      <c r="K307" s="31">
        <f t="shared" si="64"/>
        <v>752615.2</v>
      </c>
      <c r="L307" s="7">
        <v>330376.50000000012</v>
      </c>
      <c r="M307" s="7">
        <v>25876.560000000009</v>
      </c>
      <c r="N307" s="7">
        <v>100604.28</v>
      </c>
      <c r="O307" s="9">
        <v>332797.5</v>
      </c>
      <c r="P307" s="9">
        <v>0</v>
      </c>
      <c r="Q307" s="9">
        <v>77691.759999999995</v>
      </c>
      <c r="R307" s="32">
        <f t="shared" si="65"/>
        <v>789654.84000000008</v>
      </c>
      <c r="S307" s="14">
        <f t="shared" si="66"/>
        <v>740865.76000000013</v>
      </c>
      <c r="T307" s="8">
        <v>366245.60000000003</v>
      </c>
      <c r="U307" s="7">
        <v>25876.439999999991</v>
      </c>
      <c r="V307" s="9">
        <v>77400</v>
      </c>
      <c r="W307" s="9">
        <v>239500.4</v>
      </c>
      <c r="X307" s="9">
        <v>0</v>
      </c>
      <c r="Y307" s="9">
        <v>27012.640000000007</v>
      </c>
      <c r="Z307" s="31">
        <f t="shared" si="67"/>
        <v>709022.44000000006</v>
      </c>
      <c r="AA307" s="15">
        <f t="shared" si="68"/>
        <v>632758.64</v>
      </c>
      <c r="AB307" s="13">
        <v>393038.81</v>
      </c>
      <c r="AC307" s="13">
        <v>26340.199999999997</v>
      </c>
      <c r="AD307" s="13">
        <v>68828.02</v>
      </c>
      <c r="AE307" s="13">
        <v>311118.5</v>
      </c>
      <c r="AF307" s="13">
        <v>0</v>
      </c>
      <c r="AG307" s="13">
        <v>65067.680000000008</v>
      </c>
      <c r="AH307" s="31">
        <f t="shared" si="69"/>
        <v>799325.53</v>
      </c>
      <c r="AI307" s="15">
        <f t="shared" si="70"/>
        <v>769224.99000000011</v>
      </c>
      <c r="AJ307" s="9">
        <f t="shared" si="60"/>
        <v>-68365.179999999935</v>
      </c>
      <c r="AK307" s="13">
        <f t="shared" si="61"/>
        <v>37039.64000000013</v>
      </c>
      <c r="AL307" s="13">
        <f t="shared" si="62"/>
        <v>-11749.439999999828</v>
      </c>
      <c r="AM307" s="9">
        <f t="shared" si="71"/>
        <v>-80632.400000000023</v>
      </c>
      <c r="AN307" s="9">
        <f t="shared" si="72"/>
        <v>-108107.12000000011</v>
      </c>
      <c r="AO307" s="9">
        <f t="shared" si="73"/>
        <v>90303.089999999967</v>
      </c>
      <c r="AP307" s="9">
        <f t="shared" si="74"/>
        <v>136466.35000000009</v>
      </c>
    </row>
    <row r="308" spans="1:42" x14ac:dyDescent="0.25">
      <c r="A308" s="3">
        <v>312730</v>
      </c>
      <c r="B308" s="3" t="s">
        <v>323</v>
      </c>
      <c r="C308" s="28" t="s">
        <v>13</v>
      </c>
      <c r="D308" s="5">
        <v>197316</v>
      </c>
      <c r="E308" s="9">
        <v>108639.15000000001</v>
      </c>
      <c r="F308" s="9">
        <v>701764.15</v>
      </c>
      <c r="G308" s="31">
        <f t="shared" si="63"/>
        <v>1007719.3</v>
      </c>
      <c r="H308" s="5">
        <v>197316</v>
      </c>
      <c r="I308" s="9">
        <v>76036.36</v>
      </c>
      <c r="J308" s="9">
        <v>953916.36</v>
      </c>
      <c r="K308" s="31">
        <f t="shared" si="64"/>
        <v>1227268.72</v>
      </c>
      <c r="L308" s="7">
        <v>557564.40000000014</v>
      </c>
      <c r="M308" s="7">
        <v>40561.19999999999</v>
      </c>
      <c r="N308" s="7">
        <v>122669.32999999999</v>
      </c>
      <c r="O308" s="9">
        <v>791342</v>
      </c>
      <c r="P308" s="9">
        <v>0</v>
      </c>
      <c r="Q308" s="9">
        <v>83478</v>
      </c>
      <c r="R308" s="32">
        <f t="shared" si="65"/>
        <v>1512136.9300000002</v>
      </c>
      <c r="S308" s="14">
        <f t="shared" si="66"/>
        <v>1432384.4000000001</v>
      </c>
      <c r="T308" s="8">
        <v>601911.28</v>
      </c>
      <c r="U308" s="7">
        <v>40561.08</v>
      </c>
      <c r="V308" s="9">
        <v>116100</v>
      </c>
      <c r="W308" s="9">
        <v>523345.4</v>
      </c>
      <c r="X308" s="9">
        <v>0</v>
      </c>
      <c r="Y308" s="9">
        <v>96014.760000000009</v>
      </c>
      <c r="Z308" s="31">
        <f t="shared" si="67"/>
        <v>1281917.76</v>
      </c>
      <c r="AA308" s="15">
        <f t="shared" si="68"/>
        <v>1221271.4400000002</v>
      </c>
      <c r="AB308" s="13">
        <v>647457.23</v>
      </c>
      <c r="AC308" s="13">
        <v>40272.11</v>
      </c>
      <c r="AD308" s="13">
        <v>110213.7</v>
      </c>
      <c r="AE308" s="13">
        <v>484677.7</v>
      </c>
      <c r="AF308" s="13">
        <v>0</v>
      </c>
      <c r="AG308" s="13">
        <v>108530.25</v>
      </c>
      <c r="AH308" s="31">
        <f t="shared" si="69"/>
        <v>1282620.74</v>
      </c>
      <c r="AI308" s="15">
        <f t="shared" si="70"/>
        <v>1240665.18</v>
      </c>
      <c r="AJ308" s="9">
        <f t="shared" si="60"/>
        <v>219549.41999999993</v>
      </c>
      <c r="AK308" s="13">
        <f t="shared" si="61"/>
        <v>284868.2100000002</v>
      </c>
      <c r="AL308" s="13">
        <f t="shared" si="62"/>
        <v>205115.68000000017</v>
      </c>
      <c r="AM308" s="9">
        <f t="shared" si="71"/>
        <v>-230219.17000000016</v>
      </c>
      <c r="AN308" s="9">
        <f t="shared" si="72"/>
        <v>-211112.95999999996</v>
      </c>
      <c r="AO308" s="9">
        <f t="shared" si="73"/>
        <v>702.97999999998137</v>
      </c>
      <c r="AP308" s="9">
        <f t="shared" si="74"/>
        <v>19393.739999999758</v>
      </c>
    </row>
    <row r="309" spans="1:42" x14ac:dyDescent="0.25">
      <c r="A309" s="3">
        <v>312733</v>
      </c>
      <c r="B309" s="3" t="s">
        <v>324</v>
      </c>
      <c r="C309" s="28" t="s">
        <v>86</v>
      </c>
      <c r="D309" s="5">
        <v>147000</v>
      </c>
      <c r="E309" s="9">
        <v>288895.70999999996</v>
      </c>
      <c r="F309" s="9">
        <v>1077358.71</v>
      </c>
      <c r="G309" s="31">
        <f t="shared" si="63"/>
        <v>1513254.42</v>
      </c>
      <c r="H309" s="5">
        <v>147000</v>
      </c>
      <c r="I309" s="9">
        <v>392162.04000000004</v>
      </c>
      <c r="J309" s="9">
        <v>1157232.04</v>
      </c>
      <c r="K309" s="31">
        <f t="shared" si="64"/>
        <v>1696394.08</v>
      </c>
      <c r="L309" s="7">
        <v>590607.59999999986</v>
      </c>
      <c r="M309" s="7">
        <v>30398.519999999993</v>
      </c>
      <c r="N309" s="7">
        <v>327071.70999999996</v>
      </c>
      <c r="O309" s="9">
        <v>944952</v>
      </c>
      <c r="P309" s="9">
        <v>0</v>
      </c>
      <c r="Q309" s="9">
        <v>294870.12</v>
      </c>
      <c r="R309" s="32">
        <f t="shared" si="65"/>
        <v>1893029.8299999998</v>
      </c>
      <c r="S309" s="14">
        <f t="shared" si="66"/>
        <v>1830429.7199999997</v>
      </c>
      <c r="T309" s="8">
        <v>664196.24</v>
      </c>
      <c r="U309" s="7">
        <v>30398.519999999993</v>
      </c>
      <c r="V309" s="9">
        <v>116100</v>
      </c>
      <c r="W309" s="9">
        <v>596088</v>
      </c>
      <c r="X309" s="9">
        <v>0</v>
      </c>
      <c r="Y309" s="9">
        <v>87384.599999999991</v>
      </c>
      <c r="Z309" s="31">
        <f t="shared" si="67"/>
        <v>1406782.76</v>
      </c>
      <c r="AA309" s="15">
        <f t="shared" si="68"/>
        <v>1347668.84</v>
      </c>
      <c r="AB309" s="13">
        <v>674986.3600000001</v>
      </c>
      <c r="AC309" s="13">
        <v>30262.23</v>
      </c>
      <c r="AD309" s="13">
        <v>116100</v>
      </c>
      <c r="AE309" s="13">
        <v>652629.81000000006</v>
      </c>
      <c r="AF309" s="13">
        <v>0</v>
      </c>
      <c r="AG309" s="13">
        <v>115364.7</v>
      </c>
      <c r="AH309" s="31">
        <f t="shared" si="69"/>
        <v>1473978.4000000001</v>
      </c>
      <c r="AI309" s="15">
        <f t="shared" si="70"/>
        <v>1442980.87</v>
      </c>
      <c r="AJ309" s="9">
        <f t="shared" si="60"/>
        <v>183139.66000000015</v>
      </c>
      <c r="AK309" s="13">
        <f t="shared" si="61"/>
        <v>196635.74999999977</v>
      </c>
      <c r="AL309" s="13">
        <f t="shared" si="62"/>
        <v>134035.63999999966</v>
      </c>
      <c r="AM309" s="9">
        <f t="shared" si="71"/>
        <v>-486247.06999999983</v>
      </c>
      <c r="AN309" s="9">
        <f t="shared" si="72"/>
        <v>-482760.87999999966</v>
      </c>
      <c r="AO309" s="9">
        <f t="shared" si="73"/>
        <v>67195.64000000013</v>
      </c>
      <c r="AP309" s="9">
        <f t="shared" si="74"/>
        <v>95312.030000000028</v>
      </c>
    </row>
    <row r="310" spans="1:42" x14ac:dyDescent="0.25">
      <c r="A310" s="3">
        <v>312735</v>
      </c>
      <c r="B310" s="3" t="s">
        <v>325</v>
      </c>
      <c r="C310" s="28" t="s">
        <v>86</v>
      </c>
      <c r="D310" s="5">
        <v>88060</v>
      </c>
      <c r="E310" s="9">
        <v>64529.550000000017</v>
      </c>
      <c r="F310" s="9">
        <v>487977.55000000005</v>
      </c>
      <c r="G310" s="31">
        <f t="shared" si="63"/>
        <v>640567.10000000009</v>
      </c>
      <c r="H310" s="5">
        <v>88060</v>
      </c>
      <c r="I310" s="9">
        <v>27315.800000000003</v>
      </c>
      <c r="J310" s="9">
        <v>499545.8</v>
      </c>
      <c r="K310" s="31">
        <f t="shared" si="64"/>
        <v>614921.6</v>
      </c>
      <c r="L310" s="7">
        <v>0</v>
      </c>
      <c r="M310" s="7">
        <v>388550.87999999995</v>
      </c>
      <c r="N310" s="7">
        <v>0</v>
      </c>
      <c r="O310" s="9">
        <v>287002</v>
      </c>
      <c r="P310" s="9">
        <v>388550.87999999995</v>
      </c>
      <c r="Q310" s="9">
        <v>0</v>
      </c>
      <c r="R310" s="32">
        <f t="shared" si="65"/>
        <v>1064103.7599999998</v>
      </c>
      <c r="S310" s="14">
        <f t="shared" si="66"/>
        <v>287002</v>
      </c>
      <c r="T310" s="8">
        <v>281449.31999999995</v>
      </c>
      <c r="U310" s="7">
        <v>18742.439999999995</v>
      </c>
      <c r="V310" s="9">
        <v>77400</v>
      </c>
      <c r="W310" s="9">
        <v>242200.4</v>
      </c>
      <c r="X310" s="9">
        <v>530.64</v>
      </c>
      <c r="Y310" s="9">
        <v>15273.599999999999</v>
      </c>
      <c r="Z310" s="31">
        <f t="shared" si="67"/>
        <v>620322.79999999993</v>
      </c>
      <c r="AA310" s="15">
        <f t="shared" si="68"/>
        <v>538923.31999999995</v>
      </c>
      <c r="AB310" s="13">
        <v>342894.54</v>
      </c>
      <c r="AC310" s="13">
        <v>18889.73</v>
      </c>
      <c r="AD310" s="13">
        <v>61533.639999999985</v>
      </c>
      <c r="AE310" s="13">
        <v>393536.5</v>
      </c>
      <c r="AF310" s="13">
        <v>0</v>
      </c>
      <c r="AG310" s="13">
        <v>56373.639999999985</v>
      </c>
      <c r="AH310" s="31">
        <f t="shared" si="69"/>
        <v>816854.40999999992</v>
      </c>
      <c r="AI310" s="15">
        <f t="shared" si="70"/>
        <v>792804.68</v>
      </c>
      <c r="AJ310" s="9">
        <f t="shared" si="60"/>
        <v>-25645.500000000116</v>
      </c>
      <c r="AK310" s="13">
        <f t="shared" si="61"/>
        <v>449182.1599999998</v>
      </c>
      <c r="AL310" s="13">
        <f t="shared" si="62"/>
        <v>-327919.59999999998</v>
      </c>
      <c r="AM310" s="9">
        <f t="shared" si="71"/>
        <v>-443780.95999999985</v>
      </c>
      <c r="AN310" s="9">
        <f t="shared" si="72"/>
        <v>251921.31999999995</v>
      </c>
      <c r="AO310" s="9">
        <f t="shared" si="73"/>
        <v>196531.61</v>
      </c>
      <c r="AP310" s="9">
        <f t="shared" si="74"/>
        <v>253881.3600000001</v>
      </c>
    </row>
    <row r="311" spans="1:42" x14ac:dyDescent="0.25">
      <c r="A311" s="3">
        <v>312737</v>
      </c>
      <c r="B311" s="3" t="s">
        <v>326</v>
      </c>
      <c r="C311" s="28" t="s">
        <v>13</v>
      </c>
      <c r="D311" s="5">
        <v>92512</v>
      </c>
      <c r="E311" s="9">
        <v>176906.99999999997</v>
      </c>
      <c r="F311" s="9">
        <v>898316</v>
      </c>
      <c r="G311" s="31">
        <f t="shared" si="63"/>
        <v>1167735</v>
      </c>
      <c r="H311" s="5">
        <v>92512</v>
      </c>
      <c r="I311" s="9">
        <v>201781.6</v>
      </c>
      <c r="J311" s="9">
        <v>804241.6</v>
      </c>
      <c r="K311" s="31">
        <f t="shared" si="64"/>
        <v>1098535.2</v>
      </c>
      <c r="L311" s="7">
        <v>0</v>
      </c>
      <c r="M311" s="7">
        <v>694935.96</v>
      </c>
      <c r="N311" s="7">
        <v>0</v>
      </c>
      <c r="O311" s="9">
        <v>559502</v>
      </c>
      <c r="P311" s="9">
        <v>694935.96</v>
      </c>
      <c r="Q311" s="9">
        <v>0</v>
      </c>
      <c r="R311" s="32">
        <f t="shared" si="65"/>
        <v>1949373.92</v>
      </c>
      <c r="S311" s="14">
        <f t="shared" si="66"/>
        <v>559502</v>
      </c>
      <c r="T311" s="8">
        <v>350499.24000000005</v>
      </c>
      <c r="U311" s="7">
        <v>19950.240000000002</v>
      </c>
      <c r="V311" s="9">
        <v>77400</v>
      </c>
      <c r="W311" s="9">
        <v>366154.4</v>
      </c>
      <c r="X311" s="9">
        <v>59248.879999999983</v>
      </c>
      <c r="Y311" s="9">
        <v>37900.200000000004</v>
      </c>
      <c r="Z311" s="31">
        <f t="shared" si="67"/>
        <v>873252.76000000013</v>
      </c>
      <c r="AA311" s="15">
        <f t="shared" si="68"/>
        <v>754553.84000000008</v>
      </c>
      <c r="AB311" s="13">
        <v>400393.42000000004</v>
      </c>
      <c r="AC311" s="13">
        <v>20217.650000000001</v>
      </c>
      <c r="AD311" s="13">
        <v>75261.22</v>
      </c>
      <c r="AE311" s="13">
        <v>463413.05000000005</v>
      </c>
      <c r="AF311" s="13">
        <v>9166.35</v>
      </c>
      <c r="AG311" s="13">
        <v>73287.51999999999</v>
      </c>
      <c r="AH311" s="31">
        <f t="shared" si="69"/>
        <v>968451.69000000006</v>
      </c>
      <c r="AI311" s="15">
        <f t="shared" si="70"/>
        <v>937093.99000000011</v>
      </c>
      <c r="AJ311" s="9">
        <f t="shared" si="60"/>
        <v>-69199.800000000047</v>
      </c>
      <c r="AK311" s="13">
        <f t="shared" si="61"/>
        <v>850838.72</v>
      </c>
      <c r="AL311" s="13">
        <f t="shared" si="62"/>
        <v>-539033.19999999995</v>
      </c>
      <c r="AM311" s="9">
        <f t="shared" si="71"/>
        <v>-1076121.1599999997</v>
      </c>
      <c r="AN311" s="9">
        <f t="shared" si="72"/>
        <v>195051.84000000008</v>
      </c>
      <c r="AO311" s="9">
        <f t="shared" si="73"/>
        <v>95198.929999999935</v>
      </c>
      <c r="AP311" s="9">
        <f t="shared" si="74"/>
        <v>182540.15000000002</v>
      </c>
    </row>
    <row r="312" spans="1:42" x14ac:dyDescent="0.25">
      <c r="A312" s="3">
        <v>312738</v>
      </c>
      <c r="B312" s="3" t="s">
        <v>327</v>
      </c>
      <c r="C312" s="28" t="s">
        <v>27</v>
      </c>
      <c r="D312" s="5">
        <v>109984</v>
      </c>
      <c r="E312" s="9">
        <v>46923.950000000004</v>
      </c>
      <c r="F312" s="9">
        <v>457151.95</v>
      </c>
      <c r="G312" s="31">
        <f t="shared" si="63"/>
        <v>614059.9</v>
      </c>
      <c r="H312" s="5">
        <v>109984</v>
      </c>
      <c r="I312" s="9">
        <v>68289.560000000012</v>
      </c>
      <c r="J312" s="9">
        <v>390359.56</v>
      </c>
      <c r="K312" s="31">
        <f t="shared" si="64"/>
        <v>568633.12</v>
      </c>
      <c r="L312" s="7">
        <v>72658.86</v>
      </c>
      <c r="M312" s="7">
        <v>361921.44</v>
      </c>
      <c r="N312" s="7">
        <v>15749.56</v>
      </c>
      <c r="O312" s="9">
        <v>219676</v>
      </c>
      <c r="P312" s="9">
        <v>361921.44</v>
      </c>
      <c r="Q312" s="9">
        <v>0</v>
      </c>
      <c r="R312" s="32">
        <f t="shared" si="65"/>
        <v>1031927.3</v>
      </c>
      <c r="S312" s="14">
        <f t="shared" si="66"/>
        <v>292334.86</v>
      </c>
      <c r="T312" s="8">
        <v>362272.61999999988</v>
      </c>
      <c r="U312" s="7">
        <v>23597.640000000003</v>
      </c>
      <c r="V312" s="9">
        <v>72564</v>
      </c>
      <c r="W312" s="9">
        <v>230782.4</v>
      </c>
      <c r="X312" s="9">
        <v>0</v>
      </c>
      <c r="Y312" s="9">
        <v>19353.280000000002</v>
      </c>
      <c r="Z312" s="31">
        <f t="shared" si="67"/>
        <v>689216.65999999992</v>
      </c>
      <c r="AA312" s="15">
        <f t="shared" si="68"/>
        <v>612408.29999999993</v>
      </c>
      <c r="AB312" s="13">
        <v>458175.14</v>
      </c>
      <c r="AC312" s="13">
        <v>23859.55</v>
      </c>
      <c r="AD312" s="13">
        <v>61264.619999999988</v>
      </c>
      <c r="AE312" s="13">
        <v>322322.5</v>
      </c>
      <c r="AF312" s="13">
        <v>0</v>
      </c>
      <c r="AG312" s="13">
        <v>48200.569999999992</v>
      </c>
      <c r="AH312" s="31">
        <f t="shared" si="69"/>
        <v>865621.80999999994</v>
      </c>
      <c r="AI312" s="15">
        <f t="shared" si="70"/>
        <v>828698.21</v>
      </c>
      <c r="AJ312" s="9">
        <f t="shared" si="60"/>
        <v>-45426.780000000028</v>
      </c>
      <c r="AK312" s="13">
        <f t="shared" si="61"/>
        <v>463294.18000000005</v>
      </c>
      <c r="AL312" s="13">
        <f t="shared" si="62"/>
        <v>-276298.26</v>
      </c>
      <c r="AM312" s="9">
        <f t="shared" si="71"/>
        <v>-342710.64000000013</v>
      </c>
      <c r="AN312" s="9">
        <f t="shared" si="72"/>
        <v>320073.43999999994</v>
      </c>
      <c r="AO312" s="9">
        <f t="shared" si="73"/>
        <v>176405.15000000002</v>
      </c>
      <c r="AP312" s="9">
        <f t="shared" si="74"/>
        <v>216289.91000000003</v>
      </c>
    </row>
    <row r="313" spans="1:42" x14ac:dyDescent="0.25">
      <c r="A313" s="3">
        <v>312740</v>
      </c>
      <c r="B313" s="3" t="s">
        <v>328</v>
      </c>
      <c r="C313" s="28" t="s">
        <v>23</v>
      </c>
      <c r="D313" s="5">
        <v>123228</v>
      </c>
      <c r="E313" s="9">
        <v>89080.049999999988</v>
      </c>
      <c r="F313" s="9">
        <v>339226.05</v>
      </c>
      <c r="G313" s="31">
        <f t="shared" si="63"/>
        <v>551534.1</v>
      </c>
      <c r="H313" s="5">
        <v>123228</v>
      </c>
      <c r="I313" s="9">
        <v>76956.600000000006</v>
      </c>
      <c r="J313" s="9">
        <v>340516.6</v>
      </c>
      <c r="K313" s="31">
        <f t="shared" si="64"/>
        <v>540701.19999999995</v>
      </c>
      <c r="L313" s="7">
        <v>344692.08000000007</v>
      </c>
      <c r="M313" s="7">
        <v>25882.560000000009</v>
      </c>
      <c r="N313" s="7">
        <v>78483.739999999991</v>
      </c>
      <c r="O313" s="9">
        <v>223352</v>
      </c>
      <c r="P313" s="9">
        <v>0</v>
      </c>
      <c r="Q313" s="9">
        <v>54450</v>
      </c>
      <c r="R313" s="32">
        <f t="shared" si="65"/>
        <v>672410.38000000012</v>
      </c>
      <c r="S313" s="14">
        <f t="shared" si="66"/>
        <v>622494.08000000007</v>
      </c>
      <c r="T313" s="8">
        <v>371276.44000000006</v>
      </c>
      <c r="U313" s="7">
        <v>25882.439999999991</v>
      </c>
      <c r="V313" s="9">
        <v>77400</v>
      </c>
      <c r="W313" s="9">
        <v>184146.4</v>
      </c>
      <c r="X313" s="9">
        <v>0</v>
      </c>
      <c r="Y313" s="9">
        <v>25155.120000000003</v>
      </c>
      <c r="Z313" s="31">
        <f t="shared" si="67"/>
        <v>658705.28</v>
      </c>
      <c r="AA313" s="15">
        <f t="shared" si="68"/>
        <v>580577.96000000008</v>
      </c>
      <c r="AB313" s="13">
        <v>415655.52</v>
      </c>
      <c r="AC313" s="13">
        <v>25937.000000000007</v>
      </c>
      <c r="AD313" s="13">
        <v>64260.080000000009</v>
      </c>
      <c r="AE313" s="13">
        <v>231176.34000000003</v>
      </c>
      <c r="AF313" s="13">
        <v>0</v>
      </c>
      <c r="AG313" s="13">
        <v>60151.44000000001</v>
      </c>
      <c r="AH313" s="31">
        <f t="shared" si="69"/>
        <v>737028.94000000006</v>
      </c>
      <c r="AI313" s="15">
        <f t="shared" si="70"/>
        <v>706983.30000000016</v>
      </c>
      <c r="AJ313" s="9">
        <f t="shared" si="60"/>
        <v>-10832.900000000023</v>
      </c>
      <c r="AK313" s="13">
        <f t="shared" si="61"/>
        <v>131709.18000000017</v>
      </c>
      <c r="AL313" s="13">
        <f t="shared" si="62"/>
        <v>81792.880000000121</v>
      </c>
      <c r="AM313" s="9">
        <f t="shared" si="71"/>
        <v>-13705.100000000093</v>
      </c>
      <c r="AN313" s="9">
        <f t="shared" si="72"/>
        <v>-41916.119999999995</v>
      </c>
      <c r="AO313" s="9">
        <f t="shared" si="73"/>
        <v>78323.660000000033</v>
      </c>
      <c r="AP313" s="9">
        <f t="shared" si="74"/>
        <v>126405.34000000008</v>
      </c>
    </row>
    <row r="314" spans="1:42" x14ac:dyDescent="0.25">
      <c r="A314" s="3">
        <v>312750</v>
      </c>
      <c r="B314" s="3" t="s">
        <v>329</v>
      </c>
      <c r="C314" s="28" t="s">
        <v>13</v>
      </c>
      <c r="D314" s="5">
        <v>173768</v>
      </c>
      <c r="E314" s="9">
        <v>278766.15000000002</v>
      </c>
      <c r="F314" s="9">
        <v>998900.15</v>
      </c>
      <c r="G314" s="31">
        <f t="shared" si="63"/>
        <v>1451434.3</v>
      </c>
      <c r="H314" s="5">
        <v>173768</v>
      </c>
      <c r="I314" s="9">
        <v>272556.0400000001</v>
      </c>
      <c r="J314" s="9">
        <v>1124456.04</v>
      </c>
      <c r="K314" s="31">
        <f t="shared" si="64"/>
        <v>1570780.08</v>
      </c>
      <c r="L314" s="7">
        <v>0</v>
      </c>
      <c r="M314" s="7">
        <v>1006542.7200000002</v>
      </c>
      <c r="N314" s="7">
        <v>0</v>
      </c>
      <c r="O314" s="9">
        <v>773002</v>
      </c>
      <c r="P314" s="9">
        <v>1006542.7200000002</v>
      </c>
      <c r="Q314" s="9">
        <v>0</v>
      </c>
      <c r="R314" s="32">
        <f t="shared" si="65"/>
        <v>2786087.4400000004</v>
      </c>
      <c r="S314" s="14">
        <f t="shared" si="66"/>
        <v>773002</v>
      </c>
      <c r="T314" s="8">
        <v>535854.52</v>
      </c>
      <c r="U314" s="7">
        <v>36640.080000000002</v>
      </c>
      <c r="V314" s="9">
        <v>116100</v>
      </c>
      <c r="W314" s="9">
        <v>601008.4</v>
      </c>
      <c r="X314" s="9">
        <v>94410.559999999998</v>
      </c>
      <c r="Y314" s="9">
        <v>77303.31</v>
      </c>
      <c r="Z314" s="31">
        <f t="shared" si="67"/>
        <v>1384013.56</v>
      </c>
      <c r="AA314" s="15">
        <f t="shared" si="68"/>
        <v>1214166.23</v>
      </c>
      <c r="AB314" s="13">
        <v>595795.94999999995</v>
      </c>
      <c r="AC314" s="13">
        <v>36781.870000000003</v>
      </c>
      <c r="AD314" s="13">
        <v>112963.38</v>
      </c>
      <c r="AE314" s="13">
        <v>727888.5</v>
      </c>
      <c r="AF314" s="13">
        <v>4591.08</v>
      </c>
      <c r="AG314" s="13">
        <v>110728.47</v>
      </c>
      <c r="AH314" s="31">
        <f t="shared" si="69"/>
        <v>1478020.78</v>
      </c>
      <c r="AI314" s="15">
        <f t="shared" si="70"/>
        <v>1434412.92</v>
      </c>
      <c r="AJ314" s="9">
        <f t="shared" si="60"/>
        <v>119345.78000000003</v>
      </c>
      <c r="AK314" s="13">
        <f t="shared" si="61"/>
        <v>1215307.3600000003</v>
      </c>
      <c r="AL314" s="13">
        <f t="shared" si="62"/>
        <v>-797778.08000000007</v>
      </c>
      <c r="AM314" s="9">
        <f t="shared" si="71"/>
        <v>-1402073.8800000004</v>
      </c>
      <c r="AN314" s="9">
        <f t="shared" si="72"/>
        <v>441164.23</v>
      </c>
      <c r="AO314" s="9">
        <f t="shared" si="73"/>
        <v>94007.219999999972</v>
      </c>
      <c r="AP314" s="9">
        <f t="shared" si="74"/>
        <v>220246.68999999994</v>
      </c>
    </row>
    <row r="315" spans="1:42" x14ac:dyDescent="0.25">
      <c r="A315" s="3">
        <v>312760</v>
      </c>
      <c r="B315" s="3" t="s">
        <v>330</v>
      </c>
      <c r="C315" s="28" t="s">
        <v>41</v>
      </c>
      <c r="D315" s="5">
        <v>337568</v>
      </c>
      <c r="E315" s="9">
        <v>322290.05000000005</v>
      </c>
      <c r="F315" s="9">
        <v>1477496.05</v>
      </c>
      <c r="G315" s="31">
        <f t="shared" si="63"/>
        <v>2137354.1</v>
      </c>
      <c r="H315" s="5">
        <v>337568</v>
      </c>
      <c r="I315" s="9">
        <v>371462.09000000008</v>
      </c>
      <c r="J315" s="9">
        <v>1659952.09</v>
      </c>
      <c r="K315" s="31">
        <f t="shared" si="64"/>
        <v>2368982.1800000002</v>
      </c>
      <c r="L315" s="7">
        <v>960082.31999999983</v>
      </c>
      <c r="M315" s="7">
        <v>70358.75999999998</v>
      </c>
      <c r="N315" s="7">
        <v>348545.51</v>
      </c>
      <c r="O315" s="9">
        <v>1592352</v>
      </c>
      <c r="P315" s="9">
        <v>0</v>
      </c>
      <c r="Q315" s="9">
        <v>303583.60000000003</v>
      </c>
      <c r="R315" s="32">
        <f t="shared" si="65"/>
        <v>2971338.59</v>
      </c>
      <c r="S315" s="14">
        <f t="shared" si="66"/>
        <v>2856017.9199999999</v>
      </c>
      <c r="T315" s="8">
        <v>1078731.6300000001</v>
      </c>
      <c r="U315" s="7">
        <v>70358.64</v>
      </c>
      <c r="V315" s="9">
        <v>206400</v>
      </c>
      <c r="W315" s="9">
        <v>933588.4</v>
      </c>
      <c r="X315" s="9">
        <v>0</v>
      </c>
      <c r="Y315" s="9">
        <v>133708.59999999998</v>
      </c>
      <c r="Z315" s="31">
        <f t="shared" si="67"/>
        <v>2289078.67</v>
      </c>
      <c r="AA315" s="15">
        <f t="shared" si="68"/>
        <v>2146028.6300000004</v>
      </c>
      <c r="AB315" s="13">
        <v>1228350.92</v>
      </c>
      <c r="AC315" s="13">
        <v>70282.41</v>
      </c>
      <c r="AD315" s="13">
        <v>224457.12999999995</v>
      </c>
      <c r="AE315" s="13">
        <v>1142437.5</v>
      </c>
      <c r="AF315" s="13">
        <v>0</v>
      </c>
      <c r="AG315" s="13">
        <v>205877.61</v>
      </c>
      <c r="AH315" s="31">
        <f t="shared" si="69"/>
        <v>2665527.96</v>
      </c>
      <c r="AI315" s="15">
        <f t="shared" si="70"/>
        <v>2576666.0299999998</v>
      </c>
      <c r="AJ315" s="9">
        <f t="shared" si="60"/>
        <v>231628.08000000007</v>
      </c>
      <c r="AK315" s="13">
        <f t="shared" si="61"/>
        <v>602356.40999999968</v>
      </c>
      <c r="AL315" s="13">
        <f t="shared" si="62"/>
        <v>487035.73999999976</v>
      </c>
      <c r="AM315" s="9">
        <f t="shared" si="71"/>
        <v>-682259.91999999993</v>
      </c>
      <c r="AN315" s="9">
        <f t="shared" si="72"/>
        <v>-709989.28999999957</v>
      </c>
      <c r="AO315" s="9">
        <f t="shared" si="73"/>
        <v>376449.29000000004</v>
      </c>
      <c r="AP315" s="9">
        <f t="shared" si="74"/>
        <v>430637.39999999944</v>
      </c>
    </row>
    <row r="316" spans="1:42" x14ac:dyDescent="0.25">
      <c r="A316" s="3">
        <v>312770</v>
      </c>
      <c r="B316" s="3" t="s">
        <v>331</v>
      </c>
      <c r="C316" s="28" t="s">
        <v>13</v>
      </c>
      <c r="D316" s="5">
        <v>6711960</v>
      </c>
      <c r="E316" s="9">
        <v>6444474.4499999983</v>
      </c>
      <c r="F316" s="9">
        <v>15274404.449999999</v>
      </c>
      <c r="G316" s="31">
        <f t="shared" si="63"/>
        <v>28430838.899999999</v>
      </c>
      <c r="H316" s="5">
        <v>6711960</v>
      </c>
      <c r="I316" s="9">
        <v>6636172.2799999993</v>
      </c>
      <c r="J316" s="9">
        <v>19991506.280000001</v>
      </c>
      <c r="K316" s="31">
        <f t="shared" si="64"/>
        <v>33339638.560000002</v>
      </c>
      <c r="L316" s="7">
        <v>14599433.840000002</v>
      </c>
      <c r="M316" s="7">
        <v>1665315.7200000004</v>
      </c>
      <c r="N316" s="7">
        <v>5289789.72</v>
      </c>
      <c r="O316" s="9">
        <v>22683905.18</v>
      </c>
      <c r="P316" s="9">
        <v>0</v>
      </c>
      <c r="Q316" s="9">
        <v>4708993.92</v>
      </c>
      <c r="R316" s="32">
        <f t="shared" si="65"/>
        <v>44238444.460000001</v>
      </c>
      <c r="S316" s="14">
        <f t="shared" si="66"/>
        <v>41992332.940000005</v>
      </c>
      <c r="T316" s="8">
        <v>13105640.479999999</v>
      </c>
      <c r="U316" s="7">
        <v>1665315.7200000004</v>
      </c>
      <c r="V316" s="9">
        <v>2571167.25</v>
      </c>
      <c r="W316" s="9">
        <v>10933078.99</v>
      </c>
      <c r="X316" s="9">
        <v>0</v>
      </c>
      <c r="Y316" s="9">
        <v>1175423.8</v>
      </c>
      <c r="Z316" s="31">
        <f t="shared" si="67"/>
        <v>28275202.439999998</v>
      </c>
      <c r="AA316" s="15">
        <f t="shared" si="68"/>
        <v>25214143.27</v>
      </c>
      <c r="AB316" s="13">
        <v>13505038.4</v>
      </c>
      <c r="AC316" s="13">
        <v>1677745.8300000005</v>
      </c>
      <c r="AD316" s="13">
        <v>2329380.04</v>
      </c>
      <c r="AE316" s="13">
        <v>9772878.6799999997</v>
      </c>
      <c r="AF316" s="13">
        <v>0</v>
      </c>
      <c r="AG316" s="13">
        <v>2217935.0699999998</v>
      </c>
      <c r="AH316" s="31">
        <f t="shared" si="69"/>
        <v>27285042.949999999</v>
      </c>
      <c r="AI316" s="15">
        <f t="shared" si="70"/>
        <v>25495852.149999999</v>
      </c>
      <c r="AJ316" s="9">
        <f t="shared" si="60"/>
        <v>4908799.6600000039</v>
      </c>
      <c r="AK316" s="13">
        <f t="shared" si="61"/>
        <v>10898805.899999999</v>
      </c>
      <c r="AL316" s="13">
        <f t="shared" si="62"/>
        <v>8652694.3800000027</v>
      </c>
      <c r="AM316" s="9">
        <f t="shared" si="71"/>
        <v>-15963242.020000003</v>
      </c>
      <c r="AN316" s="9">
        <f t="shared" si="72"/>
        <v>-16778189.670000006</v>
      </c>
      <c r="AO316" s="9">
        <f t="shared" si="73"/>
        <v>-990159.48999999836</v>
      </c>
      <c r="AP316" s="9">
        <f t="shared" si="74"/>
        <v>281708.87999999896</v>
      </c>
    </row>
    <row r="317" spans="1:42" x14ac:dyDescent="0.25">
      <c r="A317" s="3">
        <v>312780</v>
      </c>
      <c r="B317" s="3" t="s">
        <v>332</v>
      </c>
      <c r="C317" s="28" t="s">
        <v>86</v>
      </c>
      <c r="D317" s="5">
        <v>444360</v>
      </c>
      <c r="E317" s="9">
        <v>439222.25000000006</v>
      </c>
      <c r="F317" s="9">
        <v>2739382.25</v>
      </c>
      <c r="G317" s="31">
        <f t="shared" si="63"/>
        <v>3622964.5</v>
      </c>
      <c r="H317" s="5">
        <v>444360</v>
      </c>
      <c r="I317" s="9">
        <v>226417.88000000003</v>
      </c>
      <c r="J317" s="9">
        <v>2020557.8800000001</v>
      </c>
      <c r="K317" s="31">
        <f t="shared" si="64"/>
        <v>2691335.7600000002</v>
      </c>
      <c r="L317" s="7">
        <v>1290122.0400000003</v>
      </c>
      <c r="M317" s="7">
        <v>94224.240000000034</v>
      </c>
      <c r="N317" s="7">
        <v>223490.5</v>
      </c>
      <c r="O317" s="9">
        <v>1831504.66</v>
      </c>
      <c r="P317" s="9">
        <v>0</v>
      </c>
      <c r="Q317" s="9">
        <v>171826.47999999998</v>
      </c>
      <c r="R317" s="32">
        <f t="shared" si="65"/>
        <v>3439341.4400000004</v>
      </c>
      <c r="S317" s="14">
        <f t="shared" si="66"/>
        <v>3293453.18</v>
      </c>
      <c r="T317" s="8">
        <v>1285391.96</v>
      </c>
      <c r="U317" s="7">
        <v>94224.12</v>
      </c>
      <c r="V317" s="9">
        <v>232200</v>
      </c>
      <c r="W317" s="9">
        <v>1426225.74</v>
      </c>
      <c r="X317" s="9">
        <v>0</v>
      </c>
      <c r="Y317" s="9">
        <v>175465.91999999998</v>
      </c>
      <c r="Z317" s="31">
        <f t="shared" si="67"/>
        <v>3038041.8200000003</v>
      </c>
      <c r="AA317" s="15">
        <f t="shared" si="68"/>
        <v>2887083.62</v>
      </c>
      <c r="AB317" s="13">
        <v>1265534.0699999998</v>
      </c>
      <c r="AC317" s="13">
        <v>94807.780000000028</v>
      </c>
      <c r="AD317" s="13">
        <v>231224.88</v>
      </c>
      <c r="AE317" s="13">
        <v>1504567.84</v>
      </c>
      <c r="AF317" s="13">
        <v>0</v>
      </c>
      <c r="AG317" s="13">
        <v>229173.78</v>
      </c>
      <c r="AH317" s="31">
        <f t="shared" si="69"/>
        <v>3096134.5700000003</v>
      </c>
      <c r="AI317" s="15">
        <f t="shared" si="70"/>
        <v>2999275.69</v>
      </c>
      <c r="AJ317" s="9">
        <f t="shared" si="60"/>
        <v>-931628.73999999976</v>
      </c>
      <c r="AK317" s="13">
        <f t="shared" si="61"/>
        <v>748005.68000000017</v>
      </c>
      <c r="AL317" s="13">
        <f t="shared" si="62"/>
        <v>602117.41999999993</v>
      </c>
      <c r="AM317" s="9">
        <f t="shared" si="71"/>
        <v>-401299.62000000011</v>
      </c>
      <c r="AN317" s="9">
        <f t="shared" si="72"/>
        <v>-406369.56000000006</v>
      </c>
      <c r="AO317" s="9">
        <f t="shared" si="73"/>
        <v>58092.75</v>
      </c>
      <c r="AP317" s="9">
        <f t="shared" si="74"/>
        <v>112192.06999999983</v>
      </c>
    </row>
    <row r="318" spans="1:42" x14ac:dyDescent="0.25">
      <c r="A318" s="3">
        <v>312790</v>
      </c>
      <c r="B318" s="3" t="s">
        <v>333</v>
      </c>
      <c r="C318" s="28" t="s">
        <v>4</v>
      </c>
      <c r="D318" s="5">
        <v>39676</v>
      </c>
      <c r="E318" s="9">
        <v>95323.949999999968</v>
      </c>
      <c r="F318" s="9">
        <v>410235.94999999995</v>
      </c>
      <c r="G318" s="31">
        <f t="shared" si="63"/>
        <v>545235.89999999991</v>
      </c>
      <c r="H318" s="5">
        <v>39676</v>
      </c>
      <c r="I318" s="9">
        <v>87831.16</v>
      </c>
      <c r="J318" s="9">
        <v>361151.16000000003</v>
      </c>
      <c r="K318" s="31">
        <f t="shared" si="64"/>
        <v>488658.32000000007</v>
      </c>
      <c r="L318" s="7">
        <v>210726.96000000008</v>
      </c>
      <c r="M318" s="7">
        <v>8258.6400000000012</v>
      </c>
      <c r="N318" s="7">
        <v>86085.55</v>
      </c>
      <c r="O318" s="9">
        <v>310679</v>
      </c>
      <c r="P318" s="9">
        <v>0</v>
      </c>
      <c r="Q318" s="9">
        <v>72343.8</v>
      </c>
      <c r="R318" s="32">
        <f t="shared" si="65"/>
        <v>615750.15000000014</v>
      </c>
      <c r="S318" s="14">
        <f t="shared" si="66"/>
        <v>593749.76000000013</v>
      </c>
      <c r="T318" s="8">
        <v>278618.20000000007</v>
      </c>
      <c r="U318" s="7">
        <v>8258.6400000000012</v>
      </c>
      <c r="V318" s="9">
        <v>38700</v>
      </c>
      <c r="W318" s="9">
        <v>218282.4</v>
      </c>
      <c r="X318" s="9">
        <v>0</v>
      </c>
      <c r="Y318" s="9">
        <v>20072.439999999999</v>
      </c>
      <c r="Z318" s="31">
        <f t="shared" si="67"/>
        <v>543859.24000000011</v>
      </c>
      <c r="AA318" s="15">
        <f t="shared" si="68"/>
        <v>516973.0400000001</v>
      </c>
      <c r="AB318" s="13">
        <v>214814.83999999997</v>
      </c>
      <c r="AC318" s="13">
        <v>8247.7499999999982</v>
      </c>
      <c r="AD318" s="13">
        <v>38155.64</v>
      </c>
      <c r="AE318" s="13">
        <v>230202.5</v>
      </c>
      <c r="AF318" s="13">
        <v>0</v>
      </c>
      <c r="AG318" s="13">
        <v>37023.67</v>
      </c>
      <c r="AH318" s="31">
        <f t="shared" si="69"/>
        <v>491420.73</v>
      </c>
      <c r="AI318" s="15">
        <f t="shared" si="70"/>
        <v>482041.00999999995</v>
      </c>
      <c r="AJ318" s="9">
        <f t="shared" si="60"/>
        <v>-56577.579999999842</v>
      </c>
      <c r="AK318" s="13">
        <f t="shared" si="61"/>
        <v>127091.83000000007</v>
      </c>
      <c r="AL318" s="13">
        <f t="shared" si="62"/>
        <v>105091.44000000006</v>
      </c>
      <c r="AM318" s="9">
        <f t="shared" si="71"/>
        <v>-71890.910000000033</v>
      </c>
      <c r="AN318" s="9">
        <f t="shared" si="72"/>
        <v>-76776.72000000003</v>
      </c>
      <c r="AO318" s="9">
        <f t="shared" si="73"/>
        <v>-52438.510000000126</v>
      </c>
      <c r="AP318" s="9">
        <f t="shared" si="74"/>
        <v>-34932.030000000144</v>
      </c>
    </row>
    <row r="319" spans="1:42" x14ac:dyDescent="0.25">
      <c r="A319" s="3">
        <v>312800</v>
      </c>
      <c r="B319" s="3" t="s">
        <v>334</v>
      </c>
      <c r="C319" s="28" t="s">
        <v>6</v>
      </c>
      <c r="D319" s="5">
        <v>946820</v>
      </c>
      <c r="E319" s="9">
        <v>352005.3</v>
      </c>
      <c r="F319" s="9">
        <v>3243153.3</v>
      </c>
      <c r="G319" s="31">
        <f t="shared" si="63"/>
        <v>4541978.5999999996</v>
      </c>
      <c r="H319" s="5">
        <v>946820</v>
      </c>
      <c r="I319" s="9">
        <v>369186.24</v>
      </c>
      <c r="J319" s="9">
        <v>2870999.15</v>
      </c>
      <c r="K319" s="31">
        <f t="shared" si="64"/>
        <v>4187005.3899999997</v>
      </c>
      <c r="L319" s="7">
        <v>2353724.84</v>
      </c>
      <c r="M319" s="7">
        <v>204198</v>
      </c>
      <c r="N319" s="7">
        <v>418113.52</v>
      </c>
      <c r="O319" s="9">
        <v>2908962.6599999997</v>
      </c>
      <c r="P319" s="9">
        <v>0</v>
      </c>
      <c r="Q319" s="9">
        <v>295640.92</v>
      </c>
      <c r="R319" s="32">
        <f t="shared" si="65"/>
        <v>5884999.0199999996</v>
      </c>
      <c r="S319" s="14">
        <f t="shared" si="66"/>
        <v>5558328.4199999999</v>
      </c>
      <c r="T319" s="8">
        <v>2706797.51</v>
      </c>
      <c r="U319" s="7">
        <v>204198</v>
      </c>
      <c r="V319" s="9">
        <v>503100</v>
      </c>
      <c r="W319" s="9">
        <v>2696255.04</v>
      </c>
      <c r="X319" s="9">
        <v>0</v>
      </c>
      <c r="Y319" s="9">
        <v>154039.12</v>
      </c>
      <c r="Z319" s="31">
        <f t="shared" si="67"/>
        <v>6110350.5499999998</v>
      </c>
      <c r="AA319" s="15">
        <f t="shared" si="68"/>
        <v>5557091.6699999999</v>
      </c>
      <c r="AB319" s="13">
        <v>2829778.33</v>
      </c>
      <c r="AC319" s="13">
        <v>206919.72999999995</v>
      </c>
      <c r="AD319" s="13">
        <v>432076.76000000007</v>
      </c>
      <c r="AE319" s="13">
        <v>3102948.3200000003</v>
      </c>
      <c r="AF319" s="13">
        <v>0</v>
      </c>
      <c r="AG319" s="13">
        <v>409185.71</v>
      </c>
      <c r="AH319" s="31">
        <f t="shared" si="69"/>
        <v>6571723.1400000006</v>
      </c>
      <c r="AI319" s="15">
        <f t="shared" si="70"/>
        <v>6341912.3600000003</v>
      </c>
      <c r="AJ319" s="9">
        <f t="shared" si="60"/>
        <v>-354973.20999999996</v>
      </c>
      <c r="AK319" s="13">
        <f t="shared" si="61"/>
        <v>1697993.63</v>
      </c>
      <c r="AL319" s="13">
        <f t="shared" si="62"/>
        <v>1371323.0300000003</v>
      </c>
      <c r="AM319" s="9">
        <f t="shared" si="71"/>
        <v>225351.53000000026</v>
      </c>
      <c r="AN319" s="9">
        <f t="shared" si="72"/>
        <v>-1236.75</v>
      </c>
      <c r="AO319" s="9">
        <f t="shared" si="73"/>
        <v>461372.59000000078</v>
      </c>
      <c r="AP319" s="9">
        <f t="shared" si="74"/>
        <v>784820.69000000041</v>
      </c>
    </row>
    <row r="320" spans="1:42" x14ac:dyDescent="0.25">
      <c r="A320" s="3">
        <v>312810</v>
      </c>
      <c r="B320" s="3" t="s">
        <v>335</v>
      </c>
      <c r="C320" s="28" t="s">
        <v>23</v>
      </c>
      <c r="D320" s="5">
        <v>404180</v>
      </c>
      <c r="E320" s="9">
        <v>202507.5</v>
      </c>
      <c r="F320" s="9">
        <v>1895810.5</v>
      </c>
      <c r="G320" s="31">
        <f t="shared" si="63"/>
        <v>2502498</v>
      </c>
      <c r="H320" s="5">
        <v>404180</v>
      </c>
      <c r="I320" s="9">
        <v>344099.04000000004</v>
      </c>
      <c r="J320" s="9">
        <v>1703709.04</v>
      </c>
      <c r="K320" s="31">
        <f t="shared" si="64"/>
        <v>2451988.08</v>
      </c>
      <c r="L320" s="7">
        <v>1109388</v>
      </c>
      <c r="M320" s="7">
        <v>84757.799999999988</v>
      </c>
      <c r="N320" s="7">
        <v>352563.88</v>
      </c>
      <c r="O320" s="9">
        <v>1008982</v>
      </c>
      <c r="P320" s="9">
        <v>0</v>
      </c>
      <c r="Q320" s="9">
        <v>305766.51999999996</v>
      </c>
      <c r="R320" s="32">
        <f t="shared" si="65"/>
        <v>2555691.6800000002</v>
      </c>
      <c r="S320" s="14">
        <f t="shared" si="66"/>
        <v>2424136.52</v>
      </c>
      <c r="T320" s="8">
        <v>1119247.96</v>
      </c>
      <c r="U320" s="7">
        <v>84757.680000000008</v>
      </c>
      <c r="V320" s="9">
        <v>193500</v>
      </c>
      <c r="W320" s="9">
        <v>853643.4</v>
      </c>
      <c r="X320" s="9">
        <v>0</v>
      </c>
      <c r="Y320" s="9">
        <v>117454.59999999998</v>
      </c>
      <c r="Z320" s="31">
        <f t="shared" si="67"/>
        <v>2251149.04</v>
      </c>
      <c r="AA320" s="15">
        <f t="shared" si="68"/>
        <v>2090345.96</v>
      </c>
      <c r="AB320" s="13">
        <v>1171912.1299999999</v>
      </c>
      <c r="AC320" s="13">
        <v>84888.690000000017</v>
      </c>
      <c r="AD320" s="13">
        <v>190407.49999999997</v>
      </c>
      <c r="AE320" s="13">
        <v>1096576.5</v>
      </c>
      <c r="AF320" s="13">
        <v>0</v>
      </c>
      <c r="AG320" s="13">
        <v>185586.14999999997</v>
      </c>
      <c r="AH320" s="31">
        <f t="shared" si="69"/>
        <v>2543784.8199999998</v>
      </c>
      <c r="AI320" s="15">
        <f t="shared" si="70"/>
        <v>2454074.7799999998</v>
      </c>
      <c r="AJ320" s="9">
        <f t="shared" si="60"/>
        <v>-50509.919999999925</v>
      </c>
      <c r="AK320" s="13">
        <f t="shared" si="61"/>
        <v>103703.60000000009</v>
      </c>
      <c r="AL320" s="13">
        <f t="shared" si="62"/>
        <v>-27851.560000000056</v>
      </c>
      <c r="AM320" s="9">
        <f t="shared" si="71"/>
        <v>-304542.64000000013</v>
      </c>
      <c r="AN320" s="9">
        <f t="shared" si="72"/>
        <v>-333790.56000000006</v>
      </c>
      <c r="AO320" s="9">
        <f t="shared" si="73"/>
        <v>292635.7799999998</v>
      </c>
      <c r="AP320" s="9">
        <f t="shared" si="74"/>
        <v>363728.81999999983</v>
      </c>
    </row>
    <row r="321" spans="1:42" x14ac:dyDescent="0.25">
      <c r="A321" s="3">
        <v>312820</v>
      </c>
      <c r="B321" s="3" t="s">
        <v>336</v>
      </c>
      <c r="C321" s="28" t="s">
        <v>8</v>
      </c>
      <c r="D321" s="5">
        <v>295036</v>
      </c>
      <c r="E321" s="9">
        <v>208918.30000000002</v>
      </c>
      <c r="F321" s="9">
        <v>1062673.3</v>
      </c>
      <c r="G321" s="31">
        <f t="shared" si="63"/>
        <v>1566627.6</v>
      </c>
      <c r="H321" s="5">
        <v>295036</v>
      </c>
      <c r="I321" s="9">
        <v>130010.56</v>
      </c>
      <c r="J321" s="9">
        <v>1338845.56</v>
      </c>
      <c r="K321" s="31">
        <f t="shared" si="64"/>
        <v>1763892.12</v>
      </c>
      <c r="L321" s="7">
        <v>835673.04</v>
      </c>
      <c r="M321" s="7">
        <v>61427.75999999998</v>
      </c>
      <c r="N321" s="7">
        <v>148400.47999999998</v>
      </c>
      <c r="O321" s="9">
        <v>961922</v>
      </c>
      <c r="P321" s="9">
        <v>0</v>
      </c>
      <c r="Q321" s="9">
        <v>106191.67999999999</v>
      </c>
      <c r="R321" s="32">
        <f t="shared" si="65"/>
        <v>2007423.28</v>
      </c>
      <c r="S321" s="14">
        <f t="shared" si="66"/>
        <v>1903786.72</v>
      </c>
      <c r="T321" s="8">
        <v>685878.06</v>
      </c>
      <c r="U321" s="7">
        <v>61427.75999999998</v>
      </c>
      <c r="V321" s="9">
        <v>154800</v>
      </c>
      <c r="W321" s="9">
        <v>682236.4</v>
      </c>
      <c r="X321" s="9">
        <v>0</v>
      </c>
      <c r="Y321" s="9">
        <v>34881.599999999999</v>
      </c>
      <c r="Z321" s="31">
        <f t="shared" si="67"/>
        <v>1584342.2200000002</v>
      </c>
      <c r="AA321" s="15">
        <f t="shared" si="68"/>
        <v>1402996.06</v>
      </c>
      <c r="AB321" s="13">
        <v>871565.16</v>
      </c>
      <c r="AC321" s="13">
        <v>61335.030000000013</v>
      </c>
      <c r="AD321" s="13">
        <v>136381.4</v>
      </c>
      <c r="AE321" s="13">
        <v>783831.1399999999</v>
      </c>
      <c r="AF321" s="13">
        <v>0</v>
      </c>
      <c r="AG321" s="13">
        <v>126680.64</v>
      </c>
      <c r="AH321" s="31">
        <f t="shared" si="69"/>
        <v>1853112.73</v>
      </c>
      <c r="AI321" s="15">
        <f t="shared" si="70"/>
        <v>1782076.9399999997</v>
      </c>
      <c r="AJ321" s="9">
        <f t="shared" si="60"/>
        <v>197264.52000000002</v>
      </c>
      <c r="AK321" s="13">
        <f t="shared" si="61"/>
        <v>243531.15999999992</v>
      </c>
      <c r="AL321" s="13">
        <f t="shared" si="62"/>
        <v>139894.59999999986</v>
      </c>
      <c r="AM321" s="9">
        <f t="shared" si="71"/>
        <v>-423081.05999999982</v>
      </c>
      <c r="AN321" s="9">
        <f t="shared" si="72"/>
        <v>-500790.65999999992</v>
      </c>
      <c r="AO321" s="9">
        <f t="shared" si="73"/>
        <v>268770.50999999978</v>
      </c>
      <c r="AP321" s="9">
        <f t="shared" si="74"/>
        <v>379080.87999999966</v>
      </c>
    </row>
    <row r="322" spans="1:42" x14ac:dyDescent="0.25">
      <c r="A322" s="3">
        <v>312825</v>
      </c>
      <c r="B322" s="3" t="s">
        <v>337</v>
      </c>
      <c r="C322" s="28" t="s">
        <v>86</v>
      </c>
      <c r="D322" s="5">
        <v>139496</v>
      </c>
      <c r="E322" s="9">
        <v>205053.50000000006</v>
      </c>
      <c r="F322" s="9">
        <v>826885.5</v>
      </c>
      <c r="G322" s="31">
        <f t="shared" si="63"/>
        <v>1171435</v>
      </c>
      <c r="H322" s="5">
        <v>139496</v>
      </c>
      <c r="I322" s="9">
        <v>106176.15999999999</v>
      </c>
      <c r="J322" s="9">
        <v>770136.16</v>
      </c>
      <c r="K322" s="31">
        <f t="shared" si="64"/>
        <v>1015808.3200000001</v>
      </c>
      <c r="L322" s="7">
        <v>413940.96000000008</v>
      </c>
      <c r="M322" s="7">
        <v>29583.359999999997</v>
      </c>
      <c r="N322" s="7">
        <v>110617.05</v>
      </c>
      <c r="O322" s="9">
        <v>665852</v>
      </c>
      <c r="P322" s="9">
        <v>0</v>
      </c>
      <c r="Q322" s="9">
        <v>85046.16</v>
      </c>
      <c r="R322" s="32">
        <f t="shared" si="65"/>
        <v>1219993.3700000001</v>
      </c>
      <c r="S322" s="14">
        <f t="shared" si="66"/>
        <v>1164839.1199999999</v>
      </c>
      <c r="T322" s="8">
        <v>449080.9599999999</v>
      </c>
      <c r="U322" s="7">
        <v>29583.359999999997</v>
      </c>
      <c r="V322" s="9">
        <v>77400</v>
      </c>
      <c r="W322" s="9">
        <v>487354.4</v>
      </c>
      <c r="X322" s="9">
        <v>0</v>
      </c>
      <c r="Y322" s="9">
        <v>41202.639999999999</v>
      </c>
      <c r="Z322" s="31">
        <f t="shared" si="67"/>
        <v>1043418.7199999999</v>
      </c>
      <c r="AA322" s="15">
        <f t="shared" si="68"/>
        <v>977637.99999999988</v>
      </c>
      <c r="AB322" s="13">
        <v>476660.87000000011</v>
      </c>
      <c r="AC322" s="13">
        <v>29763.430000000008</v>
      </c>
      <c r="AD322" s="13">
        <v>75543.72</v>
      </c>
      <c r="AE322" s="13">
        <v>595530.5</v>
      </c>
      <c r="AF322" s="13">
        <v>0</v>
      </c>
      <c r="AG322" s="13">
        <v>73324.92</v>
      </c>
      <c r="AH322" s="31">
        <f t="shared" si="69"/>
        <v>1177498.52</v>
      </c>
      <c r="AI322" s="15">
        <f t="shared" si="70"/>
        <v>1145516.29</v>
      </c>
      <c r="AJ322" s="9">
        <f t="shared" ref="AJ322:AJ385" si="75">K322-G322</f>
        <v>-155626.67999999993</v>
      </c>
      <c r="AK322" s="13">
        <f t="shared" ref="AK322:AK385" si="76">R322-K322</f>
        <v>204185.05000000005</v>
      </c>
      <c r="AL322" s="13">
        <f t="shared" ref="AL322:AL385" si="77">S322-K322</f>
        <v>149030.79999999981</v>
      </c>
      <c r="AM322" s="9">
        <f t="shared" si="71"/>
        <v>-176574.65000000026</v>
      </c>
      <c r="AN322" s="9">
        <f t="shared" si="72"/>
        <v>-187201.12</v>
      </c>
      <c r="AO322" s="9">
        <f t="shared" si="73"/>
        <v>134079.80000000016</v>
      </c>
      <c r="AP322" s="9">
        <f t="shared" si="74"/>
        <v>167878.29000000015</v>
      </c>
    </row>
    <row r="323" spans="1:42" x14ac:dyDescent="0.25">
      <c r="A323" s="3">
        <v>312830</v>
      </c>
      <c r="B323" s="3" t="s">
        <v>338</v>
      </c>
      <c r="C323" s="28" t="s">
        <v>23</v>
      </c>
      <c r="D323" s="5">
        <v>503360</v>
      </c>
      <c r="E323" s="9">
        <v>216287.05000000002</v>
      </c>
      <c r="F323" s="9">
        <v>836755.05</v>
      </c>
      <c r="G323" s="31">
        <f t="shared" ref="G323:G386" si="78">D323+E323+F323</f>
        <v>1556402.1</v>
      </c>
      <c r="H323" s="5">
        <v>503360</v>
      </c>
      <c r="I323" s="9">
        <v>212615.48000000004</v>
      </c>
      <c r="J323" s="9">
        <v>1445875.48</v>
      </c>
      <c r="K323" s="31">
        <f t="shared" ref="K323:K386" si="79">H323+I323+J323</f>
        <v>2161850.96</v>
      </c>
      <c r="L323" s="7">
        <v>1039173.8400000003</v>
      </c>
      <c r="M323" s="7">
        <v>113175</v>
      </c>
      <c r="N323" s="7">
        <v>216985.84</v>
      </c>
      <c r="O323" s="9">
        <v>1572314</v>
      </c>
      <c r="P323" s="9">
        <v>0</v>
      </c>
      <c r="Q323" s="9">
        <v>155530.23999999999</v>
      </c>
      <c r="R323" s="32">
        <f t="shared" ref="R323:R386" si="80">L323+M323+N323+O323+P323</f>
        <v>2941648.6800000006</v>
      </c>
      <c r="S323" s="14">
        <f t="shared" ref="S323:S386" si="81">L323+O323+Q323</f>
        <v>2767018.08</v>
      </c>
      <c r="T323" s="8">
        <v>1218344.46</v>
      </c>
      <c r="U323" s="7">
        <v>113174.88000000002</v>
      </c>
      <c r="V323" s="9">
        <v>235425</v>
      </c>
      <c r="W323" s="9">
        <v>1136112.3999999999</v>
      </c>
      <c r="X323" s="9">
        <v>0</v>
      </c>
      <c r="Y323" s="9">
        <v>97292.160000000003</v>
      </c>
      <c r="Z323" s="31">
        <f t="shared" ref="Z323:Z386" si="82">T323+U323+V323+W323+X323</f>
        <v>2703056.74</v>
      </c>
      <c r="AA323" s="15">
        <f t="shared" ref="AA323:AA386" si="83">T323+W323+Y323</f>
        <v>2451749.02</v>
      </c>
      <c r="AB323" s="13">
        <v>1392085.8900000001</v>
      </c>
      <c r="AC323" s="13">
        <v>113136.81999999999</v>
      </c>
      <c r="AD323" s="13">
        <v>257941.41000000003</v>
      </c>
      <c r="AE323" s="13">
        <v>1482082.5</v>
      </c>
      <c r="AF323" s="13">
        <v>0</v>
      </c>
      <c r="AG323" s="13">
        <v>234947.19000000003</v>
      </c>
      <c r="AH323" s="31">
        <f t="shared" ref="AH323:AH386" si="84">AB323+AC323+AD323+AE323+AF323</f>
        <v>3245246.62</v>
      </c>
      <c r="AI323" s="15">
        <f t="shared" ref="AI323:AI386" si="85">AB323+AE323+AG323</f>
        <v>3109115.58</v>
      </c>
      <c r="AJ323" s="9">
        <f t="shared" si="75"/>
        <v>605448.85999999987</v>
      </c>
      <c r="AK323" s="13">
        <f t="shared" si="76"/>
        <v>779797.72000000067</v>
      </c>
      <c r="AL323" s="13">
        <f t="shared" si="77"/>
        <v>605167.12000000011</v>
      </c>
      <c r="AM323" s="9">
        <f t="shared" ref="AM323:AM386" si="86">Z323-R323</f>
        <v>-238591.94000000041</v>
      </c>
      <c r="AN323" s="9">
        <f t="shared" ref="AN323:AN386" si="87">AA323-S323</f>
        <v>-315269.06000000006</v>
      </c>
      <c r="AO323" s="9">
        <f t="shared" ref="AO323:AO386" si="88">AH323-Z323</f>
        <v>542189.87999999989</v>
      </c>
      <c r="AP323" s="9">
        <f t="shared" ref="AP323:AP386" si="89">AI323-AA323</f>
        <v>657366.56000000006</v>
      </c>
    </row>
    <row r="324" spans="1:42" x14ac:dyDescent="0.25">
      <c r="A324" s="3">
        <v>312840</v>
      </c>
      <c r="B324" s="3" t="s">
        <v>339</v>
      </c>
      <c r="C324" s="28" t="s">
        <v>27</v>
      </c>
      <c r="D324" s="5">
        <v>252868</v>
      </c>
      <c r="E324" s="9">
        <v>308676.25</v>
      </c>
      <c r="F324" s="9">
        <v>964604.25</v>
      </c>
      <c r="G324" s="31">
        <f t="shared" si="78"/>
        <v>1526148.5</v>
      </c>
      <c r="H324" s="5">
        <v>252868</v>
      </c>
      <c r="I324" s="9">
        <v>349649.73</v>
      </c>
      <c r="J324" s="9">
        <v>1084935.1399999999</v>
      </c>
      <c r="K324" s="31">
        <f t="shared" si="79"/>
        <v>1687452.8699999999</v>
      </c>
      <c r="L324" s="7">
        <v>669459.60000000009</v>
      </c>
      <c r="M324" s="7">
        <v>53020.44000000001</v>
      </c>
      <c r="N324" s="7">
        <v>292440.01000000007</v>
      </c>
      <c r="O324" s="9">
        <v>577881</v>
      </c>
      <c r="P324" s="9">
        <v>0</v>
      </c>
      <c r="Q324" s="9">
        <v>257049.16</v>
      </c>
      <c r="R324" s="32">
        <f t="shared" si="80"/>
        <v>1592801.0500000003</v>
      </c>
      <c r="S324" s="14">
        <f t="shared" si="81"/>
        <v>1504389.76</v>
      </c>
      <c r="T324" s="8">
        <v>662213.30999999994</v>
      </c>
      <c r="U324" s="7">
        <v>53020.44000000001</v>
      </c>
      <c r="V324" s="9">
        <v>116100</v>
      </c>
      <c r="W324" s="9">
        <v>479624.4</v>
      </c>
      <c r="X324" s="9">
        <v>10332.56</v>
      </c>
      <c r="Y324" s="9">
        <v>21904.199999999997</v>
      </c>
      <c r="Z324" s="31">
        <f t="shared" si="82"/>
        <v>1321290.71</v>
      </c>
      <c r="AA324" s="15">
        <f t="shared" si="83"/>
        <v>1163741.9099999999</v>
      </c>
      <c r="AB324" s="13">
        <v>678173.04</v>
      </c>
      <c r="AC324" s="13">
        <v>53102.28</v>
      </c>
      <c r="AD324" s="13">
        <v>80886.87000000001</v>
      </c>
      <c r="AE324" s="13">
        <v>654924.35000000009</v>
      </c>
      <c r="AF324" s="13">
        <v>0</v>
      </c>
      <c r="AG324" s="13">
        <v>73843.470000000016</v>
      </c>
      <c r="AH324" s="31">
        <f t="shared" si="84"/>
        <v>1467086.54</v>
      </c>
      <c r="AI324" s="15">
        <f t="shared" si="85"/>
        <v>1406940.86</v>
      </c>
      <c r="AJ324" s="9">
        <f t="shared" si="75"/>
        <v>161304.36999999988</v>
      </c>
      <c r="AK324" s="13">
        <f t="shared" si="76"/>
        <v>-94651.8199999996</v>
      </c>
      <c r="AL324" s="13">
        <f t="shared" si="77"/>
        <v>-183063.10999999987</v>
      </c>
      <c r="AM324" s="9">
        <f t="shared" si="86"/>
        <v>-271510.34000000032</v>
      </c>
      <c r="AN324" s="9">
        <f t="shared" si="87"/>
        <v>-340647.85000000009</v>
      </c>
      <c r="AO324" s="9">
        <f t="shared" si="88"/>
        <v>145795.83000000007</v>
      </c>
      <c r="AP324" s="9">
        <f t="shared" si="89"/>
        <v>243198.95000000019</v>
      </c>
    </row>
    <row r="325" spans="1:42" x14ac:dyDescent="0.25">
      <c r="A325" s="3">
        <v>312850</v>
      </c>
      <c r="B325" s="3" t="s">
        <v>340</v>
      </c>
      <c r="C325" s="28" t="s">
        <v>27</v>
      </c>
      <c r="D325" s="5">
        <v>110628</v>
      </c>
      <c r="E325" s="9">
        <v>79309.599999999991</v>
      </c>
      <c r="F325" s="9">
        <v>407429.6</v>
      </c>
      <c r="G325" s="31">
        <f t="shared" si="78"/>
        <v>597367.19999999995</v>
      </c>
      <c r="H325" s="5">
        <v>110628</v>
      </c>
      <c r="I325" s="9">
        <v>48720.560000000005</v>
      </c>
      <c r="J325" s="9">
        <v>501600.56</v>
      </c>
      <c r="K325" s="31">
        <f t="shared" si="79"/>
        <v>660949.12</v>
      </c>
      <c r="L325" s="7">
        <v>0</v>
      </c>
      <c r="M325" s="7">
        <v>427931.03999999986</v>
      </c>
      <c r="N325" s="7">
        <v>0</v>
      </c>
      <c r="O325" s="9">
        <v>682954</v>
      </c>
      <c r="P325" s="9">
        <v>427931.03999999986</v>
      </c>
      <c r="Q325" s="9">
        <v>0</v>
      </c>
      <c r="R325" s="32">
        <f t="shared" si="80"/>
        <v>1538816.0799999996</v>
      </c>
      <c r="S325" s="14">
        <f t="shared" si="81"/>
        <v>682954</v>
      </c>
      <c r="T325" s="8">
        <v>228891.24</v>
      </c>
      <c r="U325" s="7">
        <v>22586.16</v>
      </c>
      <c r="V325" s="9">
        <v>77400</v>
      </c>
      <c r="W325" s="9">
        <v>332482.40000000002</v>
      </c>
      <c r="X325" s="9">
        <v>0</v>
      </c>
      <c r="Y325" s="9">
        <v>19833.82</v>
      </c>
      <c r="Z325" s="31">
        <f t="shared" si="82"/>
        <v>661359.80000000005</v>
      </c>
      <c r="AA325" s="15">
        <f t="shared" si="83"/>
        <v>581207.46</v>
      </c>
      <c r="AB325" s="13">
        <v>295509.05</v>
      </c>
      <c r="AC325" s="13">
        <v>22362.529999999995</v>
      </c>
      <c r="AD325" s="13">
        <v>55183</v>
      </c>
      <c r="AE325" s="13">
        <v>370742.5</v>
      </c>
      <c r="AF325" s="13">
        <v>0</v>
      </c>
      <c r="AG325" s="13">
        <v>50326.16</v>
      </c>
      <c r="AH325" s="31">
        <f t="shared" si="84"/>
        <v>743797.08</v>
      </c>
      <c r="AI325" s="15">
        <f t="shared" si="85"/>
        <v>716577.71000000008</v>
      </c>
      <c r="AJ325" s="9">
        <f t="shared" si="75"/>
        <v>63581.920000000042</v>
      </c>
      <c r="AK325" s="13">
        <f t="shared" si="76"/>
        <v>877866.95999999961</v>
      </c>
      <c r="AL325" s="13">
        <f t="shared" si="77"/>
        <v>22004.880000000005</v>
      </c>
      <c r="AM325" s="9">
        <f t="shared" si="86"/>
        <v>-877456.27999999956</v>
      </c>
      <c r="AN325" s="9">
        <f t="shared" si="87"/>
        <v>-101746.54000000004</v>
      </c>
      <c r="AO325" s="9">
        <f t="shared" si="88"/>
        <v>82437.279999999912</v>
      </c>
      <c r="AP325" s="9">
        <f t="shared" si="89"/>
        <v>135370.25000000012</v>
      </c>
    </row>
    <row r="326" spans="1:42" x14ac:dyDescent="0.25">
      <c r="A326" s="3">
        <v>312860</v>
      </c>
      <c r="B326" s="3" t="s">
        <v>341</v>
      </c>
      <c r="C326" s="28" t="s">
        <v>57</v>
      </c>
      <c r="D326" s="5">
        <v>188636</v>
      </c>
      <c r="E326" s="9">
        <v>188350.05000000005</v>
      </c>
      <c r="F326" s="9">
        <v>1159008.05</v>
      </c>
      <c r="G326" s="31">
        <f t="shared" si="78"/>
        <v>1535994.1</v>
      </c>
      <c r="H326" s="5">
        <v>188636</v>
      </c>
      <c r="I326" s="9">
        <v>95287.999999999985</v>
      </c>
      <c r="J326" s="9">
        <v>841608</v>
      </c>
      <c r="K326" s="31">
        <f t="shared" si="79"/>
        <v>1125532</v>
      </c>
      <c r="L326" s="7">
        <v>522284.6399999999</v>
      </c>
      <c r="M326" s="7">
        <v>39150.960000000006</v>
      </c>
      <c r="N326" s="7">
        <v>114348.71999999999</v>
      </c>
      <c r="O326" s="9">
        <v>502582</v>
      </c>
      <c r="P326" s="9">
        <v>0</v>
      </c>
      <c r="Q326" s="9">
        <v>84549.719999999987</v>
      </c>
      <c r="R326" s="32">
        <f t="shared" si="80"/>
        <v>1178366.3199999998</v>
      </c>
      <c r="S326" s="14">
        <f t="shared" si="81"/>
        <v>1109416.3599999999</v>
      </c>
      <c r="T326" s="8">
        <v>561957.97</v>
      </c>
      <c r="U326" s="7">
        <v>39150.960000000006</v>
      </c>
      <c r="V326" s="9">
        <v>116100</v>
      </c>
      <c r="W326" s="9">
        <v>417936.4</v>
      </c>
      <c r="X326" s="9">
        <v>0</v>
      </c>
      <c r="Y326" s="9">
        <v>42144.359999999993</v>
      </c>
      <c r="Z326" s="31">
        <f t="shared" si="82"/>
        <v>1135145.33</v>
      </c>
      <c r="AA326" s="15">
        <f t="shared" si="83"/>
        <v>1022038.73</v>
      </c>
      <c r="AB326" s="13">
        <v>644903.59000000008</v>
      </c>
      <c r="AC326" s="13">
        <v>39031.06</v>
      </c>
      <c r="AD326" s="13">
        <v>93333.750000000015</v>
      </c>
      <c r="AE326" s="13">
        <v>550484.5</v>
      </c>
      <c r="AF326" s="13">
        <v>0</v>
      </c>
      <c r="AG326" s="13">
        <v>87296.580000000016</v>
      </c>
      <c r="AH326" s="31">
        <f t="shared" si="84"/>
        <v>1327752.9000000001</v>
      </c>
      <c r="AI326" s="15">
        <f t="shared" si="85"/>
        <v>1282684.6700000002</v>
      </c>
      <c r="AJ326" s="9">
        <f t="shared" si="75"/>
        <v>-410462.10000000009</v>
      </c>
      <c r="AK326" s="13">
        <f t="shared" si="76"/>
        <v>52834.319999999832</v>
      </c>
      <c r="AL326" s="13">
        <f t="shared" si="77"/>
        <v>-16115.64000000013</v>
      </c>
      <c r="AM326" s="9">
        <f t="shared" si="86"/>
        <v>-43220.989999999758</v>
      </c>
      <c r="AN326" s="9">
        <f t="shared" si="87"/>
        <v>-87377.629999999888</v>
      </c>
      <c r="AO326" s="9">
        <f t="shared" si="88"/>
        <v>192607.57000000007</v>
      </c>
      <c r="AP326" s="9">
        <f t="shared" si="89"/>
        <v>260645.94000000018</v>
      </c>
    </row>
    <row r="327" spans="1:42" x14ac:dyDescent="0.25">
      <c r="A327" s="3">
        <v>312870</v>
      </c>
      <c r="B327" s="3" t="s">
        <v>342</v>
      </c>
      <c r="C327" s="28" t="s">
        <v>23</v>
      </c>
      <c r="D327" s="5">
        <v>1354808</v>
      </c>
      <c r="E327" s="9">
        <v>137360.20000000004</v>
      </c>
      <c r="F327" s="9">
        <v>946954.20000000007</v>
      </c>
      <c r="G327" s="31">
        <f t="shared" si="78"/>
        <v>2439122.4</v>
      </c>
      <c r="H327" s="5">
        <v>1354808</v>
      </c>
      <c r="I327" s="9">
        <v>124152.14000000001</v>
      </c>
      <c r="J327" s="9">
        <v>1618752.1400000001</v>
      </c>
      <c r="K327" s="31">
        <f t="shared" si="79"/>
        <v>3097712.2800000003</v>
      </c>
      <c r="L327" s="7">
        <v>2496235.23</v>
      </c>
      <c r="M327" s="7">
        <v>308906.15999999997</v>
      </c>
      <c r="N327" s="7">
        <v>260020.38</v>
      </c>
      <c r="O327" s="9">
        <v>1704352</v>
      </c>
      <c r="P327" s="9">
        <v>0</v>
      </c>
      <c r="Q327" s="9">
        <v>117917.4</v>
      </c>
      <c r="R327" s="32">
        <f t="shared" si="80"/>
        <v>4769513.7699999996</v>
      </c>
      <c r="S327" s="14">
        <f t="shared" si="81"/>
        <v>4318504.6300000008</v>
      </c>
      <c r="T327" s="8">
        <v>2534941.6799999997</v>
      </c>
      <c r="U327" s="7">
        <v>308906.03999999992</v>
      </c>
      <c r="V327" s="9">
        <v>452306.25</v>
      </c>
      <c r="W327" s="9">
        <v>1595496.4</v>
      </c>
      <c r="X327" s="9">
        <v>0</v>
      </c>
      <c r="Y327" s="9">
        <v>129697.04000000001</v>
      </c>
      <c r="Z327" s="31">
        <f t="shared" si="82"/>
        <v>4891650.3699999992</v>
      </c>
      <c r="AA327" s="15">
        <f t="shared" si="83"/>
        <v>4260135.1199999992</v>
      </c>
      <c r="AB327" s="13">
        <v>2366884.54</v>
      </c>
      <c r="AC327" s="13">
        <v>310635.12999999995</v>
      </c>
      <c r="AD327" s="13">
        <v>350100.73999999993</v>
      </c>
      <c r="AE327" s="13">
        <v>1905974.5</v>
      </c>
      <c r="AF327" s="13">
        <v>0</v>
      </c>
      <c r="AG327" s="13">
        <v>324104.07999999996</v>
      </c>
      <c r="AH327" s="31">
        <f t="shared" si="84"/>
        <v>4933594.91</v>
      </c>
      <c r="AI327" s="15">
        <f t="shared" si="85"/>
        <v>4596963.12</v>
      </c>
      <c r="AJ327" s="9">
        <f t="shared" si="75"/>
        <v>658589.88000000035</v>
      </c>
      <c r="AK327" s="13">
        <f t="shared" si="76"/>
        <v>1671801.4899999993</v>
      </c>
      <c r="AL327" s="13">
        <f t="shared" si="77"/>
        <v>1220792.3500000006</v>
      </c>
      <c r="AM327" s="9">
        <f t="shared" si="86"/>
        <v>122136.59999999963</v>
      </c>
      <c r="AN327" s="9">
        <f t="shared" si="87"/>
        <v>-58369.510000001639</v>
      </c>
      <c r="AO327" s="9">
        <f t="shared" si="88"/>
        <v>41944.540000000969</v>
      </c>
      <c r="AP327" s="9">
        <f t="shared" si="89"/>
        <v>336828.00000000093</v>
      </c>
    </row>
    <row r="328" spans="1:42" x14ac:dyDescent="0.25">
      <c r="A328" s="3">
        <v>312880</v>
      </c>
      <c r="B328" s="3" t="s">
        <v>343</v>
      </c>
      <c r="C328" s="28" t="s">
        <v>27</v>
      </c>
      <c r="D328" s="5">
        <v>200592</v>
      </c>
      <c r="E328" s="9">
        <v>296830.95</v>
      </c>
      <c r="F328" s="9">
        <v>916474.95</v>
      </c>
      <c r="G328" s="31">
        <f t="shared" si="78"/>
        <v>1413897.9</v>
      </c>
      <c r="H328" s="5">
        <v>200592</v>
      </c>
      <c r="I328" s="9">
        <v>322836.59999999998</v>
      </c>
      <c r="J328" s="9">
        <v>1112546.6000000001</v>
      </c>
      <c r="K328" s="31">
        <f t="shared" si="79"/>
        <v>1635975.2000000002</v>
      </c>
      <c r="L328" s="7">
        <v>569690.52000000014</v>
      </c>
      <c r="M328" s="7">
        <v>42114.120000000017</v>
      </c>
      <c r="N328" s="7">
        <v>280405.39</v>
      </c>
      <c r="O328" s="9">
        <v>881533</v>
      </c>
      <c r="P328" s="9">
        <v>0</v>
      </c>
      <c r="Q328" s="9">
        <v>241818.24000000002</v>
      </c>
      <c r="R328" s="32">
        <f t="shared" si="80"/>
        <v>1773743.0300000003</v>
      </c>
      <c r="S328" s="14">
        <f t="shared" si="81"/>
        <v>1693041.76</v>
      </c>
      <c r="T328" s="8">
        <v>651092.6</v>
      </c>
      <c r="U328" s="7">
        <v>42114</v>
      </c>
      <c r="V328" s="9">
        <v>116100</v>
      </c>
      <c r="W328" s="9">
        <v>601554.4</v>
      </c>
      <c r="X328" s="9">
        <v>0</v>
      </c>
      <c r="Y328" s="9">
        <v>54218.759999999987</v>
      </c>
      <c r="Z328" s="31">
        <f t="shared" si="82"/>
        <v>1410861</v>
      </c>
      <c r="AA328" s="15">
        <f t="shared" si="83"/>
        <v>1306865.76</v>
      </c>
      <c r="AB328" s="13">
        <v>722267.45</v>
      </c>
      <c r="AC328" s="13">
        <v>41830.530000000006</v>
      </c>
      <c r="AD328" s="13">
        <v>113679.47999999998</v>
      </c>
      <c r="AE328" s="13">
        <v>747634.5</v>
      </c>
      <c r="AF328" s="13">
        <v>0</v>
      </c>
      <c r="AG328" s="13">
        <v>110322.26999999999</v>
      </c>
      <c r="AH328" s="31">
        <f t="shared" si="84"/>
        <v>1625411.96</v>
      </c>
      <c r="AI328" s="15">
        <f t="shared" si="85"/>
        <v>1580224.22</v>
      </c>
      <c r="AJ328" s="9">
        <f t="shared" si="75"/>
        <v>222077.30000000028</v>
      </c>
      <c r="AK328" s="13">
        <f t="shared" si="76"/>
        <v>137767.83000000007</v>
      </c>
      <c r="AL328" s="13">
        <f t="shared" si="77"/>
        <v>57066.559999999823</v>
      </c>
      <c r="AM328" s="9">
        <f t="shared" si="86"/>
        <v>-362882.03000000026</v>
      </c>
      <c r="AN328" s="9">
        <f t="shared" si="87"/>
        <v>-386176</v>
      </c>
      <c r="AO328" s="9">
        <f t="shared" si="88"/>
        <v>214550.95999999996</v>
      </c>
      <c r="AP328" s="9">
        <f t="shared" si="89"/>
        <v>273358.45999999996</v>
      </c>
    </row>
    <row r="329" spans="1:42" x14ac:dyDescent="0.25">
      <c r="A329" s="3">
        <v>312890</v>
      </c>
      <c r="B329" s="3" t="s">
        <v>344</v>
      </c>
      <c r="C329" s="28" t="s">
        <v>57</v>
      </c>
      <c r="D329" s="5">
        <v>221060</v>
      </c>
      <c r="E329" s="9">
        <v>173166.15</v>
      </c>
      <c r="F329" s="9">
        <v>993050.15</v>
      </c>
      <c r="G329" s="31">
        <f t="shared" si="78"/>
        <v>1387276.3</v>
      </c>
      <c r="H329" s="5">
        <v>221060</v>
      </c>
      <c r="I329" s="9">
        <v>233329.41</v>
      </c>
      <c r="J329" s="9">
        <v>826749.41</v>
      </c>
      <c r="K329" s="31">
        <f t="shared" si="79"/>
        <v>1281138.82</v>
      </c>
      <c r="L329" s="7">
        <v>649351.92000000016</v>
      </c>
      <c r="M329" s="7">
        <v>47832</v>
      </c>
      <c r="N329" s="7">
        <v>220242.25</v>
      </c>
      <c r="O329" s="9">
        <v>527081</v>
      </c>
      <c r="P329" s="9">
        <v>0</v>
      </c>
      <c r="Q329" s="9">
        <v>191740</v>
      </c>
      <c r="R329" s="32">
        <f t="shared" si="80"/>
        <v>1444507.1700000002</v>
      </c>
      <c r="S329" s="14">
        <f t="shared" si="81"/>
        <v>1368172.9200000002</v>
      </c>
      <c r="T329" s="8">
        <v>665114.84</v>
      </c>
      <c r="U329" s="7">
        <v>47832</v>
      </c>
      <c r="V329" s="9">
        <v>116100</v>
      </c>
      <c r="W329" s="9">
        <v>490328</v>
      </c>
      <c r="X329" s="9">
        <v>0</v>
      </c>
      <c r="Y329" s="9">
        <v>58398.48</v>
      </c>
      <c r="Z329" s="31">
        <f t="shared" si="82"/>
        <v>1319374.8399999999</v>
      </c>
      <c r="AA329" s="15">
        <f t="shared" si="83"/>
        <v>1213841.3199999998</v>
      </c>
      <c r="AB329" s="13">
        <v>648426.24000000011</v>
      </c>
      <c r="AC329" s="13">
        <v>48535.670000000006</v>
      </c>
      <c r="AD329" s="13">
        <v>109299.42</v>
      </c>
      <c r="AE329" s="13">
        <v>642016.5</v>
      </c>
      <c r="AF329" s="13">
        <v>0</v>
      </c>
      <c r="AG329" s="13">
        <v>104761.86</v>
      </c>
      <c r="AH329" s="31">
        <f t="shared" si="84"/>
        <v>1448277.83</v>
      </c>
      <c r="AI329" s="15">
        <f t="shared" si="85"/>
        <v>1395204.6000000003</v>
      </c>
      <c r="AJ329" s="9">
        <f t="shared" si="75"/>
        <v>-106137.47999999998</v>
      </c>
      <c r="AK329" s="13">
        <f t="shared" si="76"/>
        <v>163368.35000000009</v>
      </c>
      <c r="AL329" s="13">
        <f t="shared" si="77"/>
        <v>87034.100000000093</v>
      </c>
      <c r="AM329" s="9">
        <f t="shared" si="86"/>
        <v>-125132.33000000031</v>
      </c>
      <c r="AN329" s="9">
        <f t="shared" si="87"/>
        <v>-154331.60000000033</v>
      </c>
      <c r="AO329" s="9">
        <f t="shared" si="88"/>
        <v>128902.99000000022</v>
      </c>
      <c r="AP329" s="9">
        <f t="shared" si="89"/>
        <v>181363.28000000049</v>
      </c>
    </row>
    <row r="330" spans="1:42" x14ac:dyDescent="0.25">
      <c r="A330" s="3">
        <v>312900</v>
      </c>
      <c r="B330" s="3" t="s">
        <v>345</v>
      </c>
      <c r="C330" s="28" t="s">
        <v>27</v>
      </c>
      <c r="D330" s="5">
        <v>244804</v>
      </c>
      <c r="E330" s="9">
        <v>198427.89999999994</v>
      </c>
      <c r="F330" s="9">
        <v>1101237.8999999999</v>
      </c>
      <c r="G330" s="31">
        <f t="shared" si="78"/>
        <v>1544469.7999999998</v>
      </c>
      <c r="H330" s="5">
        <v>244804</v>
      </c>
      <c r="I330" s="9">
        <v>180797.29000000004</v>
      </c>
      <c r="J330" s="9">
        <v>924117.29</v>
      </c>
      <c r="K330" s="31">
        <f t="shared" si="79"/>
        <v>1349718.58</v>
      </c>
      <c r="L330" s="7">
        <v>672908.52</v>
      </c>
      <c r="M330" s="7">
        <v>49932.359999999993</v>
      </c>
      <c r="N330" s="7">
        <v>167493.35999999999</v>
      </c>
      <c r="O330" s="9">
        <v>868873</v>
      </c>
      <c r="P330" s="9">
        <v>0</v>
      </c>
      <c r="Q330" s="9">
        <v>137307.35999999999</v>
      </c>
      <c r="R330" s="32">
        <f t="shared" si="80"/>
        <v>1759207.24</v>
      </c>
      <c r="S330" s="14">
        <f t="shared" si="81"/>
        <v>1679088.88</v>
      </c>
      <c r="T330" s="8">
        <v>674626.03999999992</v>
      </c>
      <c r="U330" s="7">
        <v>49932.359999999993</v>
      </c>
      <c r="V330" s="9">
        <v>116100</v>
      </c>
      <c r="W330" s="9">
        <v>580192.4</v>
      </c>
      <c r="X330" s="9">
        <v>0</v>
      </c>
      <c r="Y330" s="9">
        <v>22987.919999999998</v>
      </c>
      <c r="Z330" s="31">
        <f t="shared" si="82"/>
        <v>1420850.7999999998</v>
      </c>
      <c r="AA330" s="15">
        <f t="shared" si="83"/>
        <v>1277806.3599999999</v>
      </c>
      <c r="AB330" s="13">
        <v>698800.96</v>
      </c>
      <c r="AC330" s="13">
        <v>49408.76</v>
      </c>
      <c r="AD330" s="13">
        <v>99696.12</v>
      </c>
      <c r="AE330" s="13">
        <v>776772.5</v>
      </c>
      <c r="AF330" s="13">
        <v>0</v>
      </c>
      <c r="AG330" s="13">
        <v>92275.41</v>
      </c>
      <c r="AH330" s="31">
        <f t="shared" si="84"/>
        <v>1624678.3399999999</v>
      </c>
      <c r="AI330" s="15">
        <f t="shared" si="85"/>
        <v>1567848.8699999999</v>
      </c>
      <c r="AJ330" s="9">
        <f t="shared" si="75"/>
        <v>-194751.21999999974</v>
      </c>
      <c r="AK330" s="13">
        <f t="shared" si="76"/>
        <v>409488.65999999992</v>
      </c>
      <c r="AL330" s="13">
        <f t="shared" si="77"/>
        <v>329370.29999999981</v>
      </c>
      <c r="AM330" s="9">
        <f t="shared" si="86"/>
        <v>-338356.44000000018</v>
      </c>
      <c r="AN330" s="9">
        <f t="shared" si="87"/>
        <v>-401282.52</v>
      </c>
      <c r="AO330" s="9">
        <f t="shared" si="88"/>
        <v>203827.54000000004</v>
      </c>
      <c r="AP330" s="9">
        <f t="shared" si="89"/>
        <v>290042.51</v>
      </c>
    </row>
    <row r="331" spans="1:42" x14ac:dyDescent="0.25">
      <c r="A331" s="3">
        <v>312910</v>
      </c>
      <c r="B331" s="3" t="s">
        <v>346</v>
      </c>
      <c r="C331" s="28" t="s">
        <v>4</v>
      </c>
      <c r="D331" s="5">
        <v>168056</v>
      </c>
      <c r="E331" s="9">
        <v>142247.85000000003</v>
      </c>
      <c r="F331" s="9">
        <v>1010144.8500000001</v>
      </c>
      <c r="G331" s="31">
        <f t="shared" si="78"/>
        <v>1320448.7000000002</v>
      </c>
      <c r="H331" s="5">
        <v>168056</v>
      </c>
      <c r="I331" s="9">
        <v>218878.67999999996</v>
      </c>
      <c r="J331" s="9">
        <v>908793.67999999993</v>
      </c>
      <c r="K331" s="31">
        <f t="shared" si="79"/>
        <v>1295728.3599999999</v>
      </c>
      <c r="L331" s="7">
        <v>460453.43999999994</v>
      </c>
      <c r="M331" s="7">
        <v>33552</v>
      </c>
      <c r="N331" s="7">
        <v>227484.37</v>
      </c>
      <c r="O331" s="9">
        <v>751140</v>
      </c>
      <c r="P331" s="9">
        <v>0</v>
      </c>
      <c r="Q331" s="9">
        <v>190174.8</v>
      </c>
      <c r="R331" s="32">
        <f t="shared" si="80"/>
        <v>1472629.81</v>
      </c>
      <c r="S331" s="14">
        <f t="shared" si="81"/>
        <v>1401768.24</v>
      </c>
      <c r="T331" s="8">
        <v>500486.32000000007</v>
      </c>
      <c r="U331" s="7">
        <v>33552</v>
      </c>
      <c r="V331" s="9">
        <v>116100</v>
      </c>
      <c r="W331" s="9">
        <v>572019.4</v>
      </c>
      <c r="X331" s="9">
        <v>0</v>
      </c>
      <c r="Y331" s="9">
        <v>52670.760000000009</v>
      </c>
      <c r="Z331" s="31">
        <f t="shared" si="82"/>
        <v>1222157.7200000002</v>
      </c>
      <c r="AA331" s="15">
        <f t="shared" si="83"/>
        <v>1125176.4800000002</v>
      </c>
      <c r="AB331" s="13">
        <v>575688.36999999988</v>
      </c>
      <c r="AC331" s="13">
        <v>32881.22</v>
      </c>
      <c r="AD331" s="13">
        <v>106284.78000000001</v>
      </c>
      <c r="AE331" s="13">
        <v>664347.5</v>
      </c>
      <c r="AF331" s="13">
        <v>0</v>
      </c>
      <c r="AG331" s="13">
        <v>102666.33000000002</v>
      </c>
      <c r="AH331" s="31">
        <f t="shared" si="84"/>
        <v>1379201.8699999999</v>
      </c>
      <c r="AI331" s="15">
        <f t="shared" si="85"/>
        <v>1342702.2</v>
      </c>
      <c r="AJ331" s="9">
        <f t="shared" si="75"/>
        <v>-24720.340000000317</v>
      </c>
      <c r="AK331" s="13">
        <f t="shared" si="76"/>
        <v>176901.45000000019</v>
      </c>
      <c r="AL331" s="13">
        <f t="shared" si="77"/>
        <v>106039.88000000012</v>
      </c>
      <c r="AM331" s="9">
        <f t="shared" si="86"/>
        <v>-250472.08999999985</v>
      </c>
      <c r="AN331" s="9">
        <f t="shared" si="87"/>
        <v>-276591.75999999978</v>
      </c>
      <c r="AO331" s="9">
        <f t="shared" si="88"/>
        <v>157044.14999999967</v>
      </c>
      <c r="AP331" s="9">
        <f t="shared" si="89"/>
        <v>217525.71999999974</v>
      </c>
    </row>
    <row r="332" spans="1:42" x14ac:dyDescent="0.25">
      <c r="A332" s="3">
        <v>312920</v>
      </c>
      <c r="B332" s="3" t="s">
        <v>347</v>
      </c>
      <c r="C332" s="28" t="s">
        <v>23</v>
      </c>
      <c r="D332" s="5">
        <v>182784</v>
      </c>
      <c r="E332" s="9">
        <v>122060.04999999997</v>
      </c>
      <c r="F332" s="9">
        <v>647156.05000000005</v>
      </c>
      <c r="G332" s="31">
        <f t="shared" si="78"/>
        <v>952000.10000000009</v>
      </c>
      <c r="H332" s="5">
        <v>182784</v>
      </c>
      <c r="I332" s="9">
        <v>92670.5</v>
      </c>
      <c r="J332" s="9">
        <v>432170.5</v>
      </c>
      <c r="K332" s="31">
        <f t="shared" si="79"/>
        <v>707625</v>
      </c>
      <c r="L332" s="7">
        <v>479452.91000000003</v>
      </c>
      <c r="M332" s="7">
        <v>39020.159999999996</v>
      </c>
      <c r="N332" s="7">
        <v>123064.40000000001</v>
      </c>
      <c r="O332" s="9">
        <v>295152</v>
      </c>
      <c r="P332" s="9">
        <v>0</v>
      </c>
      <c r="Q332" s="9">
        <v>92491.400000000009</v>
      </c>
      <c r="R332" s="32">
        <f t="shared" si="80"/>
        <v>936689.47</v>
      </c>
      <c r="S332" s="14">
        <f t="shared" si="81"/>
        <v>867096.31</v>
      </c>
      <c r="T332" s="8">
        <v>553935.04</v>
      </c>
      <c r="U332" s="7">
        <v>39020.039999999994</v>
      </c>
      <c r="V332" s="9">
        <v>116100</v>
      </c>
      <c r="W332" s="9">
        <v>309196.40000000002</v>
      </c>
      <c r="X332" s="9">
        <v>0</v>
      </c>
      <c r="Y332" s="9">
        <v>41370.359999999993</v>
      </c>
      <c r="Z332" s="31">
        <f t="shared" si="82"/>
        <v>1018251.4800000001</v>
      </c>
      <c r="AA332" s="15">
        <f t="shared" si="83"/>
        <v>904501.8</v>
      </c>
      <c r="AB332" s="13">
        <v>598070.82000000007</v>
      </c>
      <c r="AC332" s="13">
        <v>39374.570000000007</v>
      </c>
      <c r="AD332" s="13">
        <v>106798.47</v>
      </c>
      <c r="AE332" s="13">
        <v>418990.5</v>
      </c>
      <c r="AF332" s="13">
        <v>0</v>
      </c>
      <c r="AG332" s="13">
        <v>101709.42000000001</v>
      </c>
      <c r="AH332" s="31">
        <f t="shared" si="84"/>
        <v>1163234.3600000001</v>
      </c>
      <c r="AI332" s="15">
        <f t="shared" si="85"/>
        <v>1118770.74</v>
      </c>
      <c r="AJ332" s="9">
        <f t="shared" si="75"/>
        <v>-244375.10000000009</v>
      </c>
      <c r="AK332" s="13">
        <f t="shared" si="76"/>
        <v>229064.46999999997</v>
      </c>
      <c r="AL332" s="13">
        <f t="shared" si="77"/>
        <v>159471.31000000006</v>
      </c>
      <c r="AM332" s="9">
        <f t="shared" si="86"/>
        <v>81562.010000000126</v>
      </c>
      <c r="AN332" s="9">
        <f t="shared" si="87"/>
        <v>37405.489999999991</v>
      </c>
      <c r="AO332" s="9">
        <f t="shared" si="88"/>
        <v>144982.88</v>
      </c>
      <c r="AP332" s="9">
        <f t="shared" si="89"/>
        <v>214268.93999999994</v>
      </c>
    </row>
    <row r="333" spans="1:42" x14ac:dyDescent="0.25">
      <c r="A333" s="3">
        <v>312930</v>
      </c>
      <c r="B333" s="3" t="s">
        <v>348</v>
      </c>
      <c r="C333" s="28" t="s">
        <v>11</v>
      </c>
      <c r="D333" s="5">
        <v>305676</v>
      </c>
      <c r="E333" s="9">
        <v>550175.66000000015</v>
      </c>
      <c r="F333" s="9">
        <v>1566561.6600000001</v>
      </c>
      <c r="G333" s="31">
        <f t="shared" si="78"/>
        <v>2422413.3200000003</v>
      </c>
      <c r="H333" s="5">
        <v>305676</v>
      </c>
      <c r="I333" s="9">
        <v>565919.89</v>
      </c>
      <c r="J333" s="9">
        <v>1855063.6700000002</v>
      </c>
      <c r="K333" s="31">
        <f t="shared" si="79"/>
        <v>2726659.56</v>
      </c>
      <c r="L333" s="7">
        <v>0</v>
      </c>
      <c r="M333" s="7">
        <v>1713324.8400000005</v>
      </c>
      <c r="N333" s="7">
        <v>0</v>
      </c>
      <c r="O333" s="9">
        <v>1526676</v>
      </c>
      <c r="P333" s="9">
        <v>1713324.8400000005</v>
      </c>
      <c r="Q333" s="9">
        <v>0</v>
      </c>
      <c r="R333" s="32">
        <f t="shared" si="80"/>
        <v>4953325.6800000016</v>
      </c>
      <c r="S333" s="14">
        <f t="shared" si="81"/>
        <v>1526676</v>
      </c>
      <c r="T333" s="8">
        <v>945500.84000000008</v>
      </c>
      <c r="U333" s="7">
        <v>65473.80000000001</v>
      </c>
      <c r="V333" s="9">
        <v>193500</v>
      </c>
      <c r="W333" s="9">
        <v>1208642.3999999999</v>
      </c>
      <c r="X333" s="9">
        <v>94077.32</v>
      </c>
      <c r="Y333" s="9">
        <v>92751</v>
      </c>
      <c r="Z333" s="31">
        <f t="shared" si="82"/>
        <v>2507194.36</v>
      </c>
      <c r="AA333" s="15">
        <f t="shared" si="83"/>
        <v>2246894.2400000002</v>
      </c>
      <c r="AB333" s="13">
        <v>1058497.9400000002</v>
      </c>
      <c r="AC333" s="13">
        <v>65915.56</v>
      </c>
      <c r="AD333" s="13">
        <v>182257.74999999997</v>
      </c>
      <c r="AE333" s="13">
        <v>1279405.96</v>
      </c>
      <c r="AF333" s="13">
        <v>0</v>
      </c>
      <c r="AG333" s="13">
        <v>175807.74999999997</v>
      </c>
      <c r="AH333" s="31">
        <f t="shared" si="84"/>
        <v>2586077.21</v>
      </c>
      <c r="AI333" s="15">
        <f t="shared" si="85"/>
        <v>2513711.6500000004</v>
      </c>
      <c r="AJ333" s="9">
        <f t="shared" si="75"/>
        <v>304246.23999999976</v>
      </c>
      <c r="AK333" s="13">
        <f t="shared" si="76"/>
        <v>2226666.1200000015</v>
      </c>
      <c r="AL333" s="13">
        <f t="shared" si="77"/>
        <v>-1199983.56</v>
      </c>
      <c r="AM333" s="9">
        <f t="shared" si="86"/>
        <v>-2446131.3200000017</v>
      </c>
      <c r="AN333" s="9">
        <f t="shared" si="87"/>
        <v>720218.24000000022</v>
      </c>
      <c r="AO333" s="9">
        <f t="shared" si="88"/>
        <v>78882.850000000093</v>
      </c>
      <c r="AP333" s="9">
        <f t="shared" si="89"/>
        <v>266817.41000000015</v>
      </c>
    </row>
    <row r="334" spans="1:42" x14ac:dyDescent="0.25">
      <c r="A334" s="3">
        <v>312940</v>
      </c>
      <c r="B334" s="3" t="s">
        <v>349</v>
      </c>
      <c r="C334" s="28" t="s">
        <v>30</v>
      </c>
      <c r="D334" s="5">
        <v>144284</v>
      </c>
      <c r="E334" s="9">
        <v>169447.85000000003</v>
      </c>
      <c r="F334" s="9">
        <v>650265.85000000009</v>
      </c>
      <c r="G334" s="31">
        <f t="shared" si="78"/>
        <v>963997.70000000019</v>
      </c>
      <c r="H334" s="5">
        <v>144284</v>
      </c>
      <c r="I334" s="9">
        <v>156120.68</v>
      </c>
      <c r="J334" s="9">
        <v>664510.67999999993</v>
      </c>
      <c r="K334" s="31">
        <f t="shared" si="79"/>
        <v>964915.35999999987</v>
      </c>
      <c r="L334" s="7">
        <v>408610.19999999995</v>
      </c>
      <c r="M334" s="7">
        <v>29874.960000000006</v>
      </c>
      <c r="N334" s="7">
        <v>167129.49000000002</v>
      </c>
      <c r="O334" s="9">
        <v>1291065</v>
      </c>
      <c r="P334" s="9">
        <v>0</v>
      </c>
      <c r="Q334" s="9">
        <v>126875.04000000001</v>
      </c>
      <c r="R334" s="32">
        <f t="shared" si="80"/>
        <v>1896679.65</v>
      </c>
      <c r="S334" s="14">
        <f t="shared" si="81"/>
        <v>1826550.24</v>
      </c>
      <c r="T334" s="8">
        <v>536481.36</v>
      </c>
      <c r="U334" s="7">
        <v>29874.84</v>
      </c>
      <c r="V334" s="9">
        <v>116100</v>
      </c>
      <c r="W334" s="9">
        <v>806182.40000000002</v>
      </c>
      <c r="X334" s="9">
        <v>0</v>
      </c>
      <c r="Y334" s="9">
        <v>75619.92</v>
      </c>
      <c r="Z334" s="31">
        <f t="shared" si="82"/>
        <v>1488638.6</v>
      </c>
      <c r="AA334" s="15">
        <f t="shared" si="83"/>
        <v>1418283.68</v>
      </c>
      <c r="AB334" s="13">
        <v>604729.94000000006</v>
      </c>
      <c r="AC334" s="13">
        <v>29754.939999999995</v>
      </c>
      <c r="AD334" s="13">
        <v>101797.53</v>
      </c>
      <c r="AE334" s="13">
        <v>817390.5</v>
      </c>
      <c r="AF334" s="13">
        <v>0</v>
      </c>
      <c r="AG334" s="13">
        <v>99843.180000000008</v>
      </c>
      <c r="AH334" s="31">
        <f t="shared" si="84"/>
        <v>1553672.9100000001</v>
      </c>
      <c r="AI334" s="15">
        <f t="shared" si="85"/>
        <v>1521963.6199999999</v>
      </c>
      <c r="AJ334" s="9">
        <f t="shared" si="75"/>
        <v>917.65999999968335</v>
      </c>
      <c r="AK334" s="13">
        <f t="shared" si="76"/>
        <v>931764.29</v>
      </c>
      <c r="AL334" s="13">
        <f t="shared" si="77"/>
        <v>861634.88000000012</v>
      </c>
      <c r="AM334" s="9">
        <f t="shared" si="86"/>
        <v>-408041.04999999981</v>
      </c>
      <c r="AN334" s="9">
        <f t="shared" si="87"/>
        <v>-408266.56000000006</v>
      </c>
      <c r="AO334" s="9">
        <f t="shared" si="88"/>
        <v>65034.310000000056</v>
      </c>
      <c r="AP334" s="9">
        <f t="shared" si="89"/>
        <v>103679.93999999994</v>
      </c>
    </row>
    <row r="335" spans="1:42" x14ac:dyDescent="0.25">
      <c r="A335" s="3">
        <v>312950</v>
      </c>
      <c r="B335" s="3" t="s">
        <v>350</v>
      </c>
      <c r="C335" s="28" t="s">
        <v>15</v>
      </c>
      <c r="D335" s="5">
        <v>698488</v>
      </c>
      <c r="E335" s="9">
        <v>138800.15</v>
      </c>
      <c r="F335" s="9">
        <v>1813337.15</v>
      </c>
      <c r="G335" s="31">
        <f t="shared" si="78"/>
        <v>2650625.2999999998</v>
      </c>
      <c r="H335" s="5">
        <v>698488</v>
      </c>
      <c r="I335" s="9">
        <v>118484.12</v>
      </c>
      <c r="J335" s="9">
        <v>1422411.12</v>
      </c>
      <c r="K335" s="31">
        <f t="shared" si="79"/>
        <v>2239383.2400000002</v>
      </c>
      <c r="L335" s="7">
        <v>1388246.64</v>
      </c>
      <c r="M335" s="7">
        <v>149934</v>
      </c>
      <c r="N335" s="7">
        <v>199987.14</v>
      </c>
      <c r="O335" s="9">
        <v>581571</v>
      </c>
      <c r="P335" s="9">
        <v>0</v>
      </c>
      <c r="Q335" s="9">
        <v>124181.44</v>
      </c>
      <c r="R335" s="32">
        <f t="shared" si="80"/>
        <v>2319738.7799999998</v>
      </c>
      <c r="S335" s="14">
        <f t="shared" si="81"/>
        <v>2093999.0799999998</v>
      </c>
      <c r="T335" s="8">
        <v>1149970.6800000002</v>
      </c>
      <c r="U335" s="7">
        <v>149934</v>
      </c>
      <c r="V335" s="9">
        <v>254779</v>
      </c>
      <c r="W335" s="9">
        <v>636785</v>
      </c>
      <c r="X335" s="9">
        <v>0</v>
      </c>
      <c r="Y335" s="9">
        <v>68341.72</v>
      </c>
      <c r="Z335" s="31">
        <f t="shared" si="82"/>
        <v>2191468.6800000002</v>
      </c>
      <c r="AA335" s="15">
        <f t="shared" si="83"/>
        <v>1855097.4000000001</v>
      </c>
      <c r="AB335" s="13">
        <v>1213008.53</v>
      </c>
      <c r="AC335" s="13">
        <v>151635.70000000001</v>
      </c>
      <c r="AD335" s="13">
        <v>194785.28000000003</v>
      </c>
      <c r="AE335" s="13">
        <v>781106.98</v>
      </c>
      <c r="AF335" s="13">
        <v>0</v>
      </c>
      <c r="AG335" s="13">
        <v>178959.49000000002</v>
      </c>
      <c r="AH335" s="31">
        <f t="shared" si="84"/>
        <v>2340536.4900000002</v>
      </c>
      <c r="AI335" s="15">
        <f t="shared" si="85"/>
        <v>2173075</v>
      </c>
      <c r="AJ335" s="9">
        <f t="shared" si="75"/>
        <v>-411242.05999999959</v>
      </c>
      <c r="AK335" s="13">
        <f t="shared" si="76"/>
        <v>80355.539999999572</v>
      </c>
      <c r="AL335" s="13">
        <f t="shared" si="77"/>
        <v>-145384.16000000038</v>
      </c>
      <c r="AM335" s="9">
        <f t="shared" si="86"/>
        <v>-128270.09999999963</v>
      </c>
      <c r="AN335" s="9">
        <f t="shared" si="87"/>
        <v>-238901.6799999997</v>
      </c>
      <c r="AO335" s="9">
        <f t="shared" si="88"/>
        <v>149067.81000000006</v>
      </c>
      <c r="AP335" s="9">
        <f t="shared" si="89"/>
        <v>317977.59999999986</v>
      </c>
    </row>
    <row r="336" spans="1:42" x14ac:dyDescent="0.25">
      <c r="A336" s="3">
        <v>312960</v>
      </c>
      <c r="B336" s="3" t="s">
        <v>351</v>
      </c>
      <c r="C336" s="28" t="s">
        <v>86</v>
      </c>
      <c r="D336" s="5">
        <v>233996</v>
      </c>
      <c r="E336" s="9">
        <v>202999.41000000003</v>
      </c>
      <c r="F336" s="9">
        <v>1331416.4100000001</v>
      </c>
      <c r="G336" s="31">
        <f t="shared" si="78"/>
        <v>1768411.8200000003</v>
      </c>
      <c r="H336" s="5">
        <v>233996</v>
      </c>
      <c r="I336" s="9">
        <v>237546.76000000007</v>
      </c>
      <c r="J336" s="9">
        <v>1267916.76</v>
      </c>
      <c r="K336" s="31">
        <f t="shared" si="79"/>
        <v>1739459.52</v>
      </c>
      <c r="L336" s="7">
        <v>174123.37</v>
      </c>
      <c r="M336" s="7">
        <v>789297.3899999999</v>
      </c>
      <c r="N336" s="7">
        <v>12900</v>
      </c>
      <c r="O336" s="9">
        <v>672110</v>
      </c>
      <c r="P336" s="9">
        <v>789297.3899999999</v>
      </c>
      <c r="Q336" s="9">
        <v>0</v>
      </c>
      <c r="R336" s="32">
        <f t="shared" si="80"/>
        <v>2437728.1499999994</v>
      </c>
      <c r="S336" s="14">
        <f t="shared" si="81"/>
        <v>846233.37</v>
      </c>
      <c r="T336" s="8">
        <v>706798.36</v>
      </c>
      <c r="U336" s="7">
        <v>49950.24000000002</v>
      </c>
      <c r="V336" s="9">
        <v>154800</v>
      </c>
      <c r="W336" s="9">
        <v>687108.4</v>
      </c>
      <c r="X336" s="9">
        <v>20222.080000000002</v>
      </c>
      <c r="Y336" s="9">
        <v>36729.589999999997</v>
      </c>
      <c r="Z336" s="31">
        <f t="shared" si="82"/>
        <v>1618879.08</v>
      </c>
      <c r="AA336" s="15">
        <f t="shared" si="83"/>
        <v>1430636.35</v>
      </c>
      <c r="AB336" s="13">
        <v>747418.86</v>
      </c>
      <c r="AC336" s="13">
        <v>50403</v>
      </c>
      <c r="AD336" s="13">
        <v>132067.68</v>
      </c>
      <c r="AE336" s="13">
        <v>742727.42999999993</v>
      </c>
      <c r="AF336" s="13">
        <v>0</v>
      </c>
      <c r="AG336" s="13">
        <v>123785.92</v>
      </c>
      <c r="AH336" s="31">
        <f t="shared" si="84"/>
        <v>1672616.97</v>
      </c>
      <c r="AI336" s="15">
        <f t="shared" si="85"/>
        <v>1613932.21</v>
      </c>
      <c r="AJ336" s="9">
        <f t="shared" si="75"/>
        <v>-28952.300000000279</v>
      </c>
      <c r="AK336" s="13">
        <f t="shared" si="76"/>
        <v>698268.62999999942</v>
      </c>
      <c r="AL336" s="13">
        <f t="shared" si="77"/>
        <v>-893226.15</v>
      </c>
      <c r="AM336" s="9">
        <f t="shared" si="86"/>
        <v>-818849.06999999937</v>
      </c>
      <c r="AN336" s="9">
        <f t="shared" si="87"/>
        <v>584402.9800000001</v>
      </c>
      <c r="AO336" s="9">
        <f t="shared" si="88"/>
        <v>53737.889999999898</v>
      </c>
      <c r="AP336" s="9">
        <f t="shared" si="89"/>
        <v>183295.85999999987</v>
      </c>
    </row>
    <row r="337" spans="1:42" x14ac:dyDescent="0.25">
      <c r="A337" s="3">
        <v>312965</v>
      </c>
      <c r="B337" s="3" t="s">
        <v>352</v>
      </c>
      <c r="C337" s="28" t="s">
        <v>86</v>
      </c>
      <c r="D337" s="5">
        <v>173180</v>
      </c>
      <c r="E337" s="9">
        <v>166188.69999999995</v>
      </c>
      <c r="F337" s="9">
        <v>1028998.7</v>
      </c>
      <c r="G337" s="31">
        <f t="shared" si="78"/>
        <v>1368367.4</v>
      </c>
      <c r="H337" s="5">
        <v>173180</v>
      </c>
      <c r="I337" s="9">
        <v>123781.6</v>
      </c>
      <c r="J337" s="9">
        <v>1049801.6000000001</v>
      </c>
      <c r="K337" s="31">
        <f t="shared" si="79"/>
        <v>1346763.2000000002</v>
      </c>
      <c r="L337" s="7">
        <v>0</v>
      </c>
      <c r="M337" s="7">
        <v>803034.88</v>
      </c>
      <c r="N337" s="7">
        <v>0</v>
      </c>
      <c r="O337" s="9">
        <v>984025</v>
      </c>
      <c r="P337" s="9">
        <v>803034.88</v>
      </c>
      <c r="Q337" s="9">
        <v>0</v>
      </c>
      <c r="R337" s="32">
        <f t="shared" si="80"/>
        <v>2590094.7599999998</v>
      </c>
      <c r="S337" s="14">
        <f t="shared" si="81"/>
        <v>984025</v>
      </c>
      <c r="T337" s="8">
        <v>527904.76</v>
      </c>
      <c r="U337" s="7">
        <v>32130</v>
      </c>
      <c r="V337" s="9">
        <v>116100</v>
      </c>
      <c r="W337" s="9">
        <v>651983.4</v>
      </c>
      <c r="X337" s="9">
        <v>0</v>
      </c>
      <c r="Y337" s="9">
        <v>76355.100000000006</v>
      </c>
      <c r="Z337" s="31">
        <f t="shared" si="82"/>
        <v>1328118.1600000001</v>
      </c>
      <c r="AA337" s="15">
        <f t="shared" si="83"/>
        <v>1256243.2600000002</v>
      </c>
      <c r="AB337" s="13">
        <v>619261.68000000005</v>
      </c>
      <c r="AC337" s="13">
        <v>31802.75</v>
      </c>
      <c r="AD337" s="13">
        <v>114543.32999999997</v>
      </c>
      <c r="AE337" s="13">
        <v>732978.5</v>
      </c>
      <c r="AF337" s="13">
        <v>0</v>
      </c>
      <c r="AG337" s="13">
        <v>113459.72999999998</v>
      </c>
      <c r="AH337" s="31">
        <f t="shared" si="84"/>
        <v>1498586.26</v>
      </c>
      <c r="AI337" s="15">
        <f t="shared" si="85"/>
        <v>1465699.9100000001</v>
      </c>
      <c r="AJ337" s="9">
        <f t="shared" si="75"/>
        <v>-21604.199999999721</v>
      </c>
      <c r="AK337" s="13">
        <f t="shared" si="76"/>
        <v>1243331.5599999996</v>
      </c>
      <c r="AL337" s="13">
        <f t="shared" si="77"/>
        <v>-362738.20000000019</v>
      </c>
      <c r="AM337" s="9">
        <f t="shared" si="86"/>
        <v>-1261976.5999999996</v>
      </c>
      <c r="AN337" s="9">
        <f t="shared" si="87"/>
        <v>272218.26000000024</v>
      </c>
      <c r="AO337" s="9">
        <f t="shared" si="88"/>
        <v>170468.09999999986</v>
      </c>
      <c r="AP337" s="9">
        <f t="shared" si="89"/>
        <v>209456.64999999991</v>
      </c>
    </row>
    <row r="338" spans="1:42" x14ac:dyDescent="0.25">
      <c r="A338" s="3">
        <v>312970</v>
      </c>
      <c r="B338" s="3" t="s">
        <v>353</v>
      </c>
      <c r="C338" s="28" t="s">
        <v>23</v>
      </c>
      <c r="D338" s="5">
        <v>349544</v>
      </c>
      <c r="E338" s="9">
        <v>191760.35000000003</v>
      </c>
      <c r="F338" s="9">
        <v>992300.35000000009</v>
      </c>
      <c r="G338" s="31">
        <f t="shared" si="78"/>
        <v>1533604.7000000002</v>
      </c>
      <c r="H338" s="5">
        <v>349544</v>
      </c>
      <c r="I338" s="9">
        <v>256857.15999999992</v>
      </c>
      <c r="J338" s="9">
        <v>986847.15999999992</v>
      </c>
      <c r="K338" s="31">
        <f t="shared" si="79"/>
        <v>1593248.3199999998</v>
      </c>
      <c r="L338" s="7">
        <v>759952.2300000001</v>
      </c>
      <c r="M338" s="7">
        <v>82276.56</v>
      </c>
      <c r="N338" s="7">
        <v>220328.88</v>
      </c>
      <c r="O338" s="9">
        <v>597352</v>
      </c>
      <c r="P338" s="9">
        <v>0</v>
      </c>
      <c r="Q338" s="9">
        <v>176417.36000000002</v>
      </c>
      <c r="R338" s="32">
        <f t="shared" si="80"/>
        <v>1659909.67</v>
      </c>
      <c r="S338" s="14">
        <f t="shared" si="81"/>
        <v>1533721.59</v>
      </c>
      <c r="T338" s="8">
        <v>910795.3200000003</v>
      </c>
      <c r="U338" s="7">
        <v>82276.56</v>
      </c>
      <c r="V338" s="9">
        <v>154800</v>
      </c>
      <c r="W338" s="9">
        <v>468096.4</v>
      </c>
      <c r="X338" s="9">
        <v>0</v>
      </c>
      <c r="Y338" s="9">
        <v>76058.399999999994</v>
      </c>
      <c r="Z338" s="31">
        <f t="shared" si="82"/>
        <v>1615968.2800000003</v>
      </c>
      <c r="AA338" s="15">
        <f t="shared" si="83"/>
        <v>1454950.12</v>
      </c>
      <c r="AB338" s="13">
        <v>993620.94000000006</v>
      </c>
      <c r="AC338" s="13">
        <v>83912.81</v>
      </c>
      <c r="AD338" s="13">
        <v>156137.71999999997</v>
      </c>
      <c r="AE338" s="13">
        <v>504494.5</v>
      </c>
      <c r="AF338" s="13">
        <v>0</v>
      </c>
      <c r="AG338" s="13">
        <v>153764.12</v>
      </c>
      <c r="AH338" s="31">
        <f t="shared" si="84"/>
        <v>1738165.97</v>
      </c>
      <c r="AI338" s="15">
        <f t="shared" si="85"/>
        <v>1651879.56</v>
      </c>
      <c r="AJ338" s="9">
        <f t="shared" si="75"/>
        <v>59643.619999999646</v>
      </c>
      <c r="AK338" s="13">
        <f t="shared" si="76"/>
        <v>66661.350000000093</v>
      </c>
      <c r="AL338" s="13">
        <f t="shared" si="77"/>
        <v>-59526.729999999749</v>
      </c>
      <c r="AM338" s="9">
        <f t="shared" si="86"/>
        <v>-43941.389999999665</v>
      </c>
      <c r="AN338" s="9">
        <f t="shared" si="87"/>
        <v>-78771.469999999972</v>
      </c>
      <c r="AO338" s="9">
        <f t="shared" si="88"/>
        <v>122197.68999999971</v>
      </c>
      <c r="AP338" s="9">
        <f t="shared" si="89"/>
        <v>196929.43999999994</v>
      </c>
    </row>
    <row r="339" spans="1:42" x14ac:dyDescent="0.25">
      <c r="A339" s="3">
        <v>312980</v>
      </c>
      <c r="B339" s="3" t="s">
        <v>354</v>
      </c>
      <c r="C339" s="28" t="s">
        <v>6</v>
      </c>
      <c r="D339" s="5">
        <v>4217304</v>
      </c>
      <c r="E339" s="9">
        <v>3303581.7999999993</v>
      </c>
      <c r="F339" s="9">
        <v>10449168.799999999</v>
      </c>
      <c r="G339" s="31">
        <f t="shared" si="78"/>
        <v>17970054.599999998</v>
      </c>
      <c r="H339" s="5">
        <v>4217304</v>
      </c>
      <c r="I339" s="9">
        <v>3169381.5499999989</v>
      </c>
      <c r="J339" s="9">
        <v>13603871.549999999</v>
      </c>
      <c r="K339" s="31">
        <f t="shared" si="79"/>
        <v>20990557.099999998</v>
      </c>
      <c r="L339" s="7">
        <v>9789228</v>
      </c>
      <c r="M339" s="7">
        <v>1072213.8</v>
      </c>
      <c r="N339" s="7">
        <v>2793090.8799999994</v>
      </c>
      <c r="O339" s="9">
        <v>10057959.659999998</v>
      </c>
      <c r="P339" s="9">
        <v>0</v>
      </c>
      <c r="Q339" s="9">
        <v>2408258.0799999996</v>
      </c>
      <c r="R339" s="32">
        <f t="shared" si="80"/>
        <v>23712492.339999996</v>
      </c>
      <c r="S339" s="14">
        <f t="shared" si="81"/>
        <v>22255445.739999995</v>
      </c>
      <c r="T339" s="8">
        <v>9024629.3899999987</v>
      </c>
      <c r="U339" s="7">
        <v>1072213.8</v>
      </c>
      <c r="V339" s="9">
        <v>1702800</v>
      </c>
      <c r="W339" s="9">
        <v>7713648.7400000002</v>
      </c>
      <c r="X339" s="9">
        <v>0</v>
      </c>
      <c r="Y339" s="9">
        <v>567033.28</v>
      </c>
      <c r="Z339" s="31">
        <f t="shared" si="82"/>
        <v>19513291.93</v>
      </c>
      <c r="AA339" s="15">
        <f t="shared" si="83"/>
        <v>17305311.41</v>
      </c>
      <c r="AB339" s="13">
        <v>8195325.3600000022</v>
      </c>
      <c r="AC339" s="13">
        <v>1093081.46</v>
      </c>
      <c r="AD339" s="13">
        <v>1350384.4700000002</v>
      </c>
      <c r="AE339" s="13">
        <v>6417141.3799999999</v>
      </c>
      <c r="AF339" s="13">
        <v>0</v>
      </c>
      <c r="AG339" s="13">
        <v>1261606.6700000004</v>
      </c>
      <c r="AH339" s="31">
        <f t="shared" si="84"/>
        <v>17055932.670000002</v>
      </c>
      <c r="AI339" s="15">
        <f t="shared" si="85"/>
        <v>15874073.410000002</v>
      </c>
      <c r="AJ339" s="9">
        <f t="shared" si="75"/>
        <v>3020502.5</v>
      </c>
      <c r="AK339" s="13">
        <f t="shared" si="76"/>
        <v>2721935.2399999984</v>
      </c>
      <c r="AL339" s="13">
        <f t="shared" si="77"/>
        <v>1264888.6399999969</v>
      </c>
      <c r="AM339" s="9">
        <f t="shared" si="86"/>
        <v>-4199200.4099999964</v>
      </c>
      <c r="AN339" s="9">
        <f t="shared" si="87"/>
        <v>-4950134.3299999945</v>
      </c>
      <c r="AO339" s="9">
        <f t="shared" si="88"/>
        <v>-2457359.2599999979</v>
      </c>
      <c r="AP339" s="9">
        <f t="shared" si="89"/>
        <v>-1431237.9999999981</v>
      </c>
    </row>
    <row r="340" spans="1:42" x14ac:dyDescent="0.25">
      <c r="A340" s="3">
        <v>312990</v>
      </c>
      <c r="B340" s="3" t="s">
        <v>355</v>
      </c>
      <c r="C340" s="28" t="s">
        <v>23</v>
      </c>
      <c r="D340" s="5">
        <v>98784</v>
      </c>
      <c r="E340" s="9">
        <v>70383.05</v>
      </c>
      <c r="F340" s="9">
        <v>392673.05</v>
      </c>
      <c r="G340" s="31">
        <f t="shared" si="78"/>
        <v>561840.1</v>
      </c>
      <c r="H340" s="5">
        <v>98784</v>
      </c>
      <c r="I340" s="9">
        <v>76500.230000000025</v>
      </c>
      <c r="J340" s="9">
        <v>333430.23000000004</v>
      </c>
      <c r="K340" s="31">
        <f t="shared" si="79"/>
        <v>508714.46000000008</v>
      </c>
      <c r="L340" s="7">
        <v>0</v>
      </c>
      <c r="M340" s="7">
        <v>407023.31999999989</v>
      </c>
      <c r="N340" s="7">
        <v>0</v>
      </c>
      <c r="O340" s="9">
        <v>256252</v>
      </c>
      <c r="P340" s="9">
        <v>407023.31999999989</v>
      </c>
      <c r="Q340" s="9">
        <v>0</v>
      </c>
      <c r="R340" s="32">
        <f t="shared" si="80"/>
        <v>1070298.6399999997</v>
      </c>
      <c r="S340" s="14">
        <f t="shared" si="81"/>
        <v>256252</v>
      </c>
      <c r="T340" s="8">
        <v>251477.92</v>
      </c>
      <c r="U340" s="7">
        <v>20753.519999999993</v>
      </c>
      <c r="V340" s="9">
        <v>38700</v>
      </c>
      <c r="W340" s="9">
        <v>144946.4</v>
      </c>
      <c r="X340" s="9">
        <v>6107.4400000000005</v>
      </c>
      <c r="Y340" s="9">
        <v>27899.489999999998</v>
      </c>
      <c r="Z340" s="31">
        <f t="shared" si="82"/>
        <v>461985.27999999997</v>
      </c>
      <c r="AA340" s="15">
        <f t="shared" si="83"/>
        <v>424323.81</v>
      </c>
      <c r="AB340" s="13">
        <v>283790.71000000002</v>
      </c>
      <c r="AC340" s="13">
        <v>20802.690000000002</v>
      </c>
      <c r="AD340" s="13">
        <v>35545.319999999992</v>
      </c>
      <c r="AE340" s="13">
        <v>217026.5</v>
      </c>
      <c r="AF340" s="13">
        <v>0</v>
      </c>
      <c r="AG340" s="13">
        <v>35158.319999999992</v>
      </c>
      <c r="AH340" s="31">
        <f t="shared" si="84"/>
        <v>557165.22</v>
      </c>
      <c r="AI340" s="15">
        <f t="shared" si="85"/>
        <v>535975.53</v>
      </c>
      <c r="AJ340" s="9">
        <f t="shared" si="75"/>
        <v>-53125.639999999898</v>
      </c>
      <c r="AK340" s="13">
        <f t="shared" si="76"/>
        <v>561584.17999999959</v>
      </c>
      <c r="AL340" s="13">
        <f t="shared" si="77"/>
        <v>-252462.46000000008</v>
      </c>
      <c r="AM340" s="9">
        <f t="shared" si="86"/>
        <v>-608313.35999999964</v>
      </c>
      <c r="AN340" s="9">
        <f t="shared" si="87"/>
        <v>168071.81</v>
      </c>
      <c r="AO340" s="9">
        <f t="shared" si="88"/>
        <v>95179.94</v>
      </c>
      <c r="AP340" s="9">
        <f t="shared" si="89"/>
        <v>111651.72000000003</v>
      </c>
    </row>
    <row r="341" spans="1:42" x14ac:dyDescent="0.25">
      <c r="A341" s="3">
        <v>313000</v>
      </c>
      <c r="B341" s="3" t="s">
        <v>356</v>
      </c>
      <c r="C341" s="28" t="s">
        <v>30</v>
      </c>
      <c r="D341" s="5">
        <v>84252</v>
      </c>
      <c r="E341" s="9">
        <v>29329.55</v>
      </c>
      <c r="F341" s="9">
        <v>398943.55</v>
      </c>
      <c r="G341" s="31">
        <f t="shared" si="78"/>
        <v>512525.1</v>
      </c>
      <c r="H341" s="5">
        <v>84252</v>
      </c>
      <c r="I341" s="9">
        <v>27315.800000000003</v>
      </c>
      <c r="J341" s="9">
        <v>349635.8</v>
      </c>
      <c r="K341" s="31">
        <f t="shared" si="79"/>
        <v>461203.6</v>
      </c>
      <c r="L341" s="7">
        <v>221930.28</v>
      </c>
      <c r="M341" s="7">
        <v>17784.599999999995</v>
      </c>
      <c r="N341" s="7">
        <v>48570.16</v>
      </c>
      <c r="O341" s="9">
        <v>350902</v>
      </c>
      <c r="P341" s="9">
        <v>0</v>
      </c>
      <c r="Q341" s="9">
        <v>35385.86</v>
      </c>
      <c r="R341" s="32">
        <f t="shared" si="80"/>
        <v>639187.04</v>
      </c>
      <c r="S341" s="14">
        <f t="shared" si="81"/>
        <v>608218.14</v>
      </c>
      <c r="T341" s="8">
        <v>224344.04</v>
      </c>
      <c r="U341" s="7">
        <v>17784.480000000003</v>
      </c>
      <c r="V341" s="9">
        <v>38700</v>
      </c>
      <c r="W341" s="9">
        <v>263382.40000000002</v>
      </c>
      <c r="X341" s="9">
        <v>0</v>
      </c>
      <c r="Y341" s="9">
        <v>9971.7199999999993</v>
      </c>
      <c r="Z341" s="31">
        <f t="shared" si="82"/>
        <v>544210.92000000004</v>
      </c>
      <c r="AA341" s="15">
        <f t="shared" si="83"/>
        <v>497698.16000000003</v>
      </c>
      <c r="AB341" s="13">
        <v>244338.75000000003</v>
      </c>
      <c r="AC341" s="13">
        <v>17860.93</v>
      </c>
      <c r="AD341" s="13">
        <v>35755.89</v>
      </c>
      <c r="AE341" s="13">
        <v>302550.5</v>
      </c>
      <c r="AF341" s="13">
        <v>0</v>
      </c>
      <c r="AG341" s="13">
        <v>34104.69</v>
      </c>
      <c r="AH341" s="31">
        <f t="shared" si="84"/>
        <v>600506.07000000007</v>
      </c>
      <c r="AI341" s="15">
        <f t="shared" si="85"/>
        <v>580993.93999999994</v>
      </c>
      <c r="AJ341" s="9">
        <f t="shared" si="75"/>
        <v>-51321.5</v>
      </c>
      <c r="AK341" s="13">
        <f t="shared" si="76"/>
        <v>177983.44000000006</v>
      </c>
      <c r="AL341" s="13">
        <f t="shared" si="77"/>
        <v>147014.54000000004</v>
      </c>
      <c r="AM341" s="9">
        <f t="shared" si="86"/>
        <v>-94976.12</v>
      </c>
      <c r="AN341" s="9">
        <f t="shared" si="87"/>
        <v>-110519.97999999998</v>
      </c>
      <c r="AO341" s="9">
        <f t="shared" si="88"/>
        <v>56295.150000000023</v>
      </c>
      <c r="AP341" s="9">
        <f t="shared" si="89"/>
        <v>83295.779999999912</v>
      </c>
    </row>
    <row r="342" spans="1:42" x14ac:dyDescent="0.25">
      <c r="A342" s="3">
        <v>313005</v>
      </c>
      <c r="B342" s="3" t="s">
        <v>357</v>
      </c>
      <c r="C342" s="28" t="s">
        <v>86</v>
      </c>
      <c r="D342" s="5">
        <v>328608</v>
      </c>
      <c r="E342" s="9">
        <v>163799.25000000003</v>
      </c>
      <c r="F342" s="9">
        <v>1586467.25</v>
      </c>
      <c r="G342" s="31">
        <f t="shared" si="78"/>
        <v>2078874.5</v>
      </c>
      <c r="H342" s="5">
        <v>328608</v>
      </c>
      <c r="I342" s="9">
        <v>117088.29</v>
      </c>
      <c r="J342" s="9">
        <v>1351663.29</v>
      </c>
      <c r="K342" s="31">
        <f t="shared" si="79"/>
        <v>1797359.58</v>
      </c>
      <c r="L342" s="7">
        <v>1014188.1599999997</v>
      </c>
      <c r="M342" s="7">
        <v>71340.479999999996</v>
      </c>
      <c r="N342" s="7">
        <v>192398.56999999998</v>
      </c>
      <c r="O342" s="9">
        <v>971322</v>
      </c>
      <c r="P342" s="9">
        <v>0</v>
      </c>
      <c r="Q342" s="9">
        <v>104533.48</v>
      </c>
      <c r="R342" s="32">
        <f t="shared" si="80"/>
        <v>2249249.21</v>
      </c>
      <c r="S342" s="14">
        <f t="shared" si="81"/>
        <v>2090043.6399999997</v>
      </c>
      <c r="T342" s="8">
        <v>1000878.7899999998</v>
      </c>
      <c r="U342" s="7">
        <v>71340.479999999996</v>
      </c>
      <c r="V342" s="9">
        <v>232200</v>
      </c>
      <c r="W342" s="9">
        <v>726918.9</v>
      </c>
      <c r="X342" s="9">
        <v>0</v>
      </c>
      <c r="Y342" s="9">
        <v>94660.319999999992</v>
      </c>
      <c r="Z342" s="31">
        <f t="shared" si="82"/>
        <v>2031338.17</v>
      </c>
      <c r="AA342" s="15">
        <f t="shared" si="83"/>
        <v>1822458.01</v>
      </c>
      <c r="AB342" s="13">
        <v>1074326.7399999998</v>
      </c>
      <c r="AC342" s="13">
        <v>72485.909999999989</v>
      </c>
      <c r="AD342" s="13">
        <v>199324.38000000003</v>
      </c>
      <c r="AE342" s="13">
        <v>963516.5</v>
      </c>
      <c r="AF342" s="13">
        <v>0</v>
      </c>
      <c r="AG342" s="13">
        <v>189107.64000000004</v>
      </c>
      <c r="AH342" s="31">
        <f t="shared" si="84"/>
        <v>2309653.5299999998</v>
      </c>
      <c r="AI342" s="15">
        <f t="shared" si="85"/>
        <v>2226950.88</v>
      </c>
      <c r="AJ342" s="9">
        <f t="shared" si="75"/>
        <v>-281514.91999999993</v>
      </c>
      <c r="AK342" s="13">
        <f t="shared" si="76"/>
        <v>451889.62999999989</v>
      </c>
      <c r="AL342" s="13">
        <f t="shared" si="77"/>
        <v>292684.05999999959</v>
      </c>
      <c r="AM342" s="9">
        <f t="shared" si="86"/>
        <v>-217911.04000000004</v>
      </c>
      <c r="AN342" s="9">
        <f t="shared" si="87"/>
        <v>-267585.62999999966</v>
      </c>
      <c r="AO342" s="9">
        <f t="shared" si="88"/>
        <v>278315.35999999987</v>
      </c>
      <c r="AP342" s="9">
        <f t="shared" si="89"/>
        <v>404492.86999999988</v>
      </c>
    </row>
    <row r="343" spans="1:42" x14ac:dyDescent="0.25">
      <c r="A343" s="3">
        <v>313010</v>
      </c>
      <c r="B343" s="3" t="s">
        <v>358</v>
      </c>
      <c r="C343" s="28" t="s">
        <v>6</v>
      </c>
      <c r="D343" s="5">
        <v>1052168</v>
      </c>
      <c r="E343" s="9">
        <v>370434.05</v>
      </c>
      <c r="F343" s="9">
        <v>2965298.05</v>
      </c>
      <c r="G343" s="31">
        <f t="shared" si="78"/>
        <v>4387900.0999999996</v>
      </c>
      <c r="H343" s="5">
        <v>1052168</v>
      </c>
      <c r="I343" s="9">
        <v>174775</v>
      </c>
      <c r="J343" s="9">
        <v>2302356.12</v>
      </c>
      <c r="K343" s="31">
        <f t="shared" si="79"/>
        <v>3529299.12</v>
      </c>
      <c r="L343" s="7">
        <v>2364541.3199999994</v>
      </c>
      <c r="M343" s="7">
        <v>256117.79999999996</v>
      </c>
      <c r="N343" s="7">
        <v>268836.76</v>
      </c>
      <c r="O343" s="9">
        <v>1472616.2999999998</v>
      </c>
      <c r="P343" s="9">
        <v>0</v>
      </c>
      <c r="Q343" s="9">
        <v>143930.31</v>
      </c>
      <c r="R343" s="32">
        <f t="shared" si="80"/>
        <v>4362112.1799999988</v>
      </c>
      <c r="S343" s="14">
        <f t="shared" si="81"/>
        <v>3981087.9299999992</v>
      </c>
      <c r="T343" s="8">
        <v>2413006.1599999997</v>
      </c>
      <c r="U343" s="7">
        <v>256117.68000000005</v>
      </c>
      <c r="V343" s="9">
        <v>464400</v>
      </c>
      <c r="W343" s="9">
        <v>1243910.3999999999</v>
      </c>
      <c r="X343" s="9">
        <v>0</v>
      </c>
      <c r="Y343" s="9">
        <v>102593.91999999998</v>
      </c>
      <c r="Z343" s="31">
        <f t="shared" si="82"/>
        <v>4377434.24</v>
      </c>
      <c r="AA343" s="15">
        <f t="shared" si="83"/>
        <v>3759510.4799999995</v>
      </c>
      <c r="AB343" s="13">
        <v>2461208.8200000003</v>
      </c>
      <c r="AC343" s="13">
        <v>264386.27000000008</v>
      </c>
      <c r="AD343" s="13">
        <v>324398.55999999994</v>
      </c>
      <c r="AE343" s="13">
        <v>1283503.18</v>
      </c>
      <c r="AF343" s="13">
        <v>0</v>
      </c>
      <c r="AG343" s="13">
        <v>272027.83999999997</v>
      </c>
      <c r="AH343" s="31">
        <f t="shared" si="84"/>
        <v>4333496.83</v>
      </c>
      <c r="AI343" s="15">
        <f t="shared" si="85"/>
        <v>4016739.84</v>
      </c>
      <c r="AJ343" s="9">
        <f t="shared" si="75"/>
        <v>-858600.97999999952</v>
      </c>
      <c r="AK343" s="13">
        <f t="shared" si="76"/>
        <v>832813.05999999866</v>
      </c>
      <c r="AL343" s="13">
        <f t="shared" si="77"/>
        <v>451788.80999999912</v>
      </c>
      <c r="AM343" s="9">
        <f t="shared" si="86"/>
        <v>15322.060000001453</v>
      </c>
      <c r="AN343" s="9">
        <f t="shared" si="87"/>
        <v>-221577.44999999972</v>
      </c>
      <c r="AO343" s="9">
        <f t="shared" si="88"/>
        <v>-43937.410000000149</v>
      </c>
      <c r="AP343" s="9">
        <f t="shared" si="89"/>
        <v>257229.36000000034</v>
      </c>
    </row>
    <row r="344" spans="1:42" x14ac:dyDescent="0.25">
      <c r="A344" s="3">
        <v>313020</v>
      </c>
      <c r="B344" s="3" t="s">
        <v>359</v>
      </c>
      <c r="C344" s="28" t="s">
        <v>17</v>
      </c>
      <c r="D344" s="5">
        <v>270920</v>
      </c>
      <c r="E344" s="9">
        <v>200266.30000000002</v>
      </c>
      <c r="F344" s="9">
        <v>1423994.3</v>
      </c>
      <c r="G344" s="31">
        <f t="shared" si="78"/>
        <v>1895180.6</v>
      </c>
      <c r="H344" s="5">
        <v>270920</v>
      </c>
      <c r="I344" s="9">
        <v>318937.68000000011</v>
      </c>
      <c r="J344" s="9">
        <v>1268387.6800000002</v>
      </c>
      <c r="K344" s="31">
        <f t="shared" si="79"/>
        <v>1858245.3600000003</v>
      </c>
      <c r="L344" s="7">
        <v>854799.3600000001</v>
      </c>
      <c r="M344" s="7">
        <v>64617</v>
      </c>
      <c r="N344" s="7">
        <v>259039.64</v>
      </c>
      <c r="O344" s="9">
        <v>762013</v>
      </c>
      <c r="P344" s="9">
        <v>0</v>
      </c>
      <c r="Q344" s="9">
        <v>222697.19</v>
      </c>
      <c r="R344" s="32">
        <f t="shared" si="80"/>
        <v>1940469</v>
      </c>
      <c r="S344" s="14">
        <f t="shared" si="81"/>
        <v>1839509.55</v>
      </c>
      <c r="T344" s="8">
        <v>851288.66000000015</v>
      </c>
      <c r="U344" s="7">
        <v>64617</v>
      </c>
      <c r="V344" s="9">
        <v>193500</v>
      </c>
      <c r="W344" s="9">
        <v>711307.4</v>
      </c>
      <c r="X344" s="9">
        <v>0</v>
      </c>
      <c r="Y344" s="9">
        <v>98556.200000000012</v>
      </c>
      <c r="Z344" s="31">
        <f t="shared" si="82"/>
        <v>1820713.06</v>
      </c>
      <c r="AA344" s="15">
        <f t="shared" si="83"/>
        <v>1661152.26</v>
      </c>
      <c r="AB344" s="13">
        <v>1010629.1400000001</v>
      </c>
      <c r="AC344" s="13">
        <v>66176.909999999989</v>
      </c>
      <c r="AD344" s="13">
        <v>184008.94999999998</v>
      </c>
      <c r="AE344" s="13">
        <v>888056.32000000007</v>
      </c>
      <c r="AF344" s="13">
        <v>0</v>
      </c>
      <c r="AG344" s="13">
        <v>178848.94999999998</v>
      </c>
      <c r="AH344" s="31">
        <f t="shared" si="84"/>
        <v>2148871.3200000003</v>
      </c>
      <c r="AI344" s="15">
        <f t="shared" si="85"/>
        <v>2077534.4100000001</v>
      </c>
      <c r="AJ344" s="9">
        <f t="shared" si="75"/>
        <v>-36935.239999999758</v>
      </c>
      <c r="AK344" s="13">
        <f t="shared" si="76"/>
        <v>82223.639999999665</v>
      </c>
      <c r="AL344" s="13">
        <f t="shared" si="77"/>
        <v>-18735.810000000289</v>
      </c>
      <c r="AM344" s="9">
        <f t="shared" si="86"/>
        <v>-119755.93999999994</v>
      </c>
      <c r="AN344" s="9">
        <f t="shared" si="87"/>
        <v>-178357.29000000004</v>
      </c>
      <c r="AO344" s="9">
        <f t="shared" si="88"/>
        <v>328158.26000000024</v>
      </c>
      <c r="AP344" s="9">
        <f t="shared" si="89"/>
        <v>416382.15000000014</v>
      </c>
    </row>
    <row r="345" spans="1:42" x14ac:dyDescent="0.25">
      <c r="A345" s="3">
        <v>313030</v>
      </c>
      <c r="B345" s="3" t="s">
        <v>360</v>
      </c>
      <c r="C345" s="28" t="s">
        <v>17</v>
      </c>
      <c r="D345" s="5">
        <v>229096</v>
      </c>
      <c r="E345" s="9">
        <v>223633.54999999996</v>
      </c>
      <c r="F345" s="9">
        <v>1327793.5499999998</v>
      </c>
      <c r="G345" s="31">
        <f t="shared" si="78"/>
        <v>1780523.0999999996</v>
      </c>
      <c r="H345" s="5">
        <v>229096</v>
      </c>
      <c r="I345" s="9">
        <v>105047.79999999997</v>
      </c>
      <c r="J345" s="9">
        <v>930827.79999999993</v>
      </c>
      <c r="K345" s="31">
        <f t="shared" si="79"/>
        <v>1264971.5999999999</v>
      </c>
      <c r="L345" s="7">
        <v>636486.36000000022</v>
      </c>
      <c r="M345" s="7">
        <v>47284.68</v>
      </c>
      <c r="N345" s="7">
        <v>107610.96</v>
      </c>
      <c r="O345" s="9">
        <v>590857</v>
      </c>
      <c r="P345" s="9">
        <v>0</v>
      </c>
      <c r="Q345" s="9">
        <v>72903.520000000004</v>
      </c>
      <c r="R345" s="32">
        <f t="shared" si="80"/>
        <v>1382239.0000000002</v>
      </c>
      <c r="S345" s="14">
        <f t="shared" si="81"/>
        <v>1300246.8800000004</v>
      </c>
      <c r="T345" s="8">
        <v>672770.28000000014</v>
      </c>
      <c r="U345" s="7">
        <v>47284.56</v>
      </c>
      <c r="V345" s="9">
        <v>154800</v>
      </c>
      <c r="W345" s="9">
        <v>448474.4</v>
      </c>
      <c r="X345" s="9">
        <v>0</v>
      </c>
      <c r="Y345" s="9">
        <v>57069.760000000009</v>
      </c>
      <c r="Z345" s="31">
        <f t="shared" si="82"/>
        <v>1323329.2400000002</v>
      </c>
      <c r="AA345" s="15">
        <f t="shared" si="83"/>
        <v>1178314.4400000002</v>
      </c>
      <c r="AB345" s="13">
        <v>748728.28999999992</v>
      </c>
      <c r="AC345" s="13">
        <v>47033.760000000009</v>
      </c>
      <c r="AD345" s="13">
        <v>133077.68000000002</v>
      </c>
      <c r="AE345" s="13">
        <v>538316.78</v>
      </c>
      <c r="AF345" s="13">
        <v>0</v>
      </c>
      <c r="AG345" s="13">
        <v>128149.83999999998</v>
      </c>
      <c r="AH345" s="31">
        <f t="shared" si="84"/>
        <v>1467156.51</v>
      </c>
      <c r="AI345" s="15">
        <f t="shared" si="85"/>
        <v>1415194.91</v>
      </c>
      <c r="AJ345" s="9">
        <f t="shared" si="75"/>
        <v>-515551.49999999977</v>
      </c>
      <c r="AK345" s="13">
        <f t="shared" si="76"/>
        <v>117267.40000000037</v>
      </c>
      <c r="AL345" s="13">
        <f t="shared" si="77"/>
        <v>35275.280000000494</v>
      </c>
      <c r="AM345" s="9">
        <f t="shared" si="86"/>
        <v>-58909.760000000009</v>
      </c>
      <c r="AN345" s="9">
        <f t="shared" si="87"/>
        <v>-121932.44000000018</v>
      </c>
      <c r="AO345" s="9">
        <f t="shared" si="88"/>
        <v>143827.26999999979</v>
      </c>
      <c r="AP345" s="9">
        <f t="shared" si="89"/>
        <v>236880.46999999974</v>
      </c>
    </row>
    <row r="346" spans="1:42" x14ac:dyDescent="0.25">
      <c r="A346" s="3">
        <v>313040</v>
      </c>
      <c r="B346" s="3" t="s">
        <v>361</v>
      </c>
      <c r="C346" s="28" t="s">
        <v>23</v>
      </c>
      <c r="D346" s="5">
        <v>166556</v>
      </c>
      <c r="E346" s="9">
        <v>0</v>
      </c>
      <c r="F346" s="9">
        <v>577980</v>
      </c>
      <c r="G346" s="31">
        <f t="shared" si="78"/>
        <v>744536</v>
      </c>
      <c r="H346" s="5">
        <v>166556</v>
      </c>
      <c r="I346" s="9">
        <v>0</v>
      </c>
      <c r="J346" s="9">
        <v>435890</v>
      </c>
      <c r="K346" s="31">
        <f t="shared" si="79"/>
        <v>602446</v>
      </c>
      <c r="L346" s="7">
        <v>350328.59</v>
      </c>
      <c r="M346" s="7">
        <v>38972.519999999997</v>
      </c>
      <c r="N346" s="7">
        <v>42417.36</v>
      </c>
      <c r="O346" s="9">
        <v>333394</v>
      </c>
      <c r="P346" s="9">
        <v>0</v>
      </c>
      <c r="Q346" s="9">
        <v>15673.53</v>
      </c>
      <c r="R346" s="32">
        <f t="shared" si="80"/>
        <v>765112.47</v>
      </c>
      <c r="S346" s="14">
        <f t="shared" si="81"/>
        <v>699396.12000000011</v>
      </c>
      <c r="T346" s="8">
        <v>405493.09999999992</v>
      </c>
      <c r="U346" s="7">
        <v>38972.400000000001</v>
      </c>
      <c r="V346" s="9">
        <v>80625</v>
      </c>
      <c r="W346" s="9">
        <v>296868.40000000002</v>
      </c>
      <c r="X346" s="9">
        <v>0</v>
      </c>
      <c r="Y346" s="9">
        <v>27296.48</v>
      </c>
      <c r="Z346" s="31">
        <f t="shared" si="82"/>
        <v>821958.9</v>
      </c>
      <c r="AA346" s="15">
        <f t="shared" si="83"/>
        <v>729657.98</v>
      </c>
      <c r="AB346" s="13">
        <v>559127.96</v>
      </c>
      <c r="AC346" s="13">
        <v>39610.620000000003</v>
      </c>
      <c r="AD346" s="13">
        <v>106149.32</v>
      </c>
      <c r="AE346" s="13">
        <v>440870.5</v>
      </c>
      <c r="AF346" s="13">
        <v>0</v>
      </c>
      <c r="AG346" s="13">
        <v>87308.88</v>
      </c>
      <c r="AH346" s="31">
        <f t="shared" si="84"/>
        <v>1145758.3999999999</v>
      </c>
      <c r="AI346" s="15">
        <f t="shared" si="85"/>
        <v>1087307.3399999999</v>
      </c>
      <c r="AJ346" s="9">
        <f t="shared" si="75"/>
        <v>-142090</v>
      </c>
      <c r="AK346" s="13">
        <f t="shared" si="76"/>
        <v>162666.46999999997</v>
      </c>
      <c r="AL346" s="13">
        <f t="shared" si="77"/>
        <v>96950.120000000112</v>
      </c>
      <c r="AM346" s="9">
        <f t="shared" si="86"/>
        <v>56846.430000000051</v>
      </c>
      <c r="AN346" s="9">
        <f t="shared" si="87"/>
        <v>30261.85999999987</v>
      </c>
      <c r="AO346" s="9">
        <f t="shared" si="88"/>
        <v>323799.49999999988</v>
      </c>
      <c r="AP346" s="9">
        <f t="shared" si="89"/>
        <v>357649.35999999987</v>
      </c>
    </row>
    <row r="347" spans="1:42" x14ac:dyDescent="0.25">
      <c r="A347" s="3">
        <v>313050</v>
      </c>
      <c r="B347" s="3" t="s">
        <v>362</v>
      </c>
      <c r="C347" s="28" t="s">
        <v>23</v>
      </c>
      <c r="D347" s="5">
        <v>344092</v>
      </c>
      <c r="E347" s="9">
        <v>638501.55000000005</v>
      </c>
      <c r="F347" s="9">
        <v>2228991.5499999998</v>
      </c>
      <c r="G347" s="31">
        <f t="shared" si="78"/>
        <v>3211585.0999999996</v>
      </c>
      <c r="H347" s="5">
        <v>344092</v>
      </c>
      <c r="I347" s="9">
        <v>674759.69000000018</v>
      </c>
      <c r="J347" s="9">
        <v>1919940.1500000001</v>
      </c>
      <c r="K347" s="31">
        <f t="shared" si="79"/>
        <v>2938791.8400000003</v>
      </c>
      <c r="L347" s="7">
        <v>993436.2</v>
      </c>
      <c r="M347" s="7">
        <v>73631.280000000013</v>
      </c>
      <c r="N347" s="7">
        <v>551980.29999999993</v>
      </c>
      <c r="O347" s="9">
        <v>1081060</v>
      </c>
      <c r="P347" s="9">
        <v>0</v>
      </c>
      <c r="Q347" s="9">
        <v>496902.62</v>
      </c>
      <c r="R347" s="32">
        <f t="shared" si="80"/>
        <v>2700107.78</v>
      </c>
      <c r="S347" s="14">
        <f t="shared" si="81"/>
        <v>2571398.8199999998</v>
      </c>
      <c r="T347" s="8">
        <v>1014815.4400000003</v>
      </c>
      <c r="U347" s="7">
        <v>73631.16</v>
      </c>
      <c r="V347" s="9">
        <v>193500</v>
      </c>
      <c r="W347" s="9">
        <v>841584.4</v>
      </c>
      <c r="X347" s="9">
        <v>185536.8</v>
      </c>
      <c r="Y347" s="9">
        <v>149317.79999999996</v>
      </c>
      <c r="Z347" s="31">
        <f t="shared" si="82"/>
        <v>2309067.8000000003</v>
      </c>
      <c r="AA347" s="15">
        <f t="shared" si="83"/>
        <v>2005717.6400000004</v>
      </c>
      <c r="AB347" s="13">
        <v>1100180.6299999999</v>
      </c>
      <c r="AC347" s="13">
        <v>74373</v>
      </c>
      <c r="AD347" s="13">
        <v>190742.74999999997</v>
      </c>
      <c r="AE347" s="13">
        <v>1025654.5</v>
      </c>
      <c r="AF347" s="13">
        <v>63064.689999999988</v>
      </c>
      <c r="AG347" s="13">
        <v>188533.64999999997</v>
      </c>
      <c r="AH347" s="31">
        <f t="shared" si="84"/>
        <v>2454015.5699999998</v>
      </c>
      <c r="AI347" s="15">
        <f t="shared" si="85"/>
        <v>2314368.7799999998</v>
      </c>
      <c r="AJ347" s="9">
        <f t="shared" si="75"/>
        <v>-272793.25999999931</v>
      </c>
      <c r="AK347" s="13">
        <f t="shared" si="76"/>
        <v>-238684.06000000052</v>
      </c>
      <c r="AL347" s="13">
        <f t="shared" si="77"/>
        <v>-367393.02000000048</v>
      </c>
      <c r="AM347" s="9">
        <f t="shared" si="86"/>
        <v>-391039.97999999952</v>
      </c>
      <c r="AN347" s="9">
        <f t="shared" si="87"/>
        <v>-565681.17999999947</v>
      </c>
      <c r="AO347" s="9">
        <f t="shared" si="88"/>
        <v>144947.76999999955</v>
      </c>
      <c r="AP347" s="9">
        <f t="shared" si="89"/>
        <v>308651.13999999943</v>
      </c>
    </row>
    <row r="348" spans="1:42" x14ac:dyDescent="0.25">
      <c r="A348" s="3">
        <v>313055</v>
      </c>
      <c r="B348" s="3" t="s">
        <v>363</v>
      </c>
      <c r="C348" s="28" t="s">
        <v>11</v>
      </c>
      <c r="D348" s="5">
        <v>192136</v>
      </c>
      <c r="E348" s="9">
        <v>169329.55000000002</v>
      </c>
      <c r="F348" s="9">
        <v>1135294.55</v>
      </c>
      <c r="G348" s="31">
        <f t="shared" si="78"/>
        <v>1496760.1</v>
      </c>
      <c r="H348" s="5">
        <v>192136</v>
      </c>
      <c r="I348" s="9">
        <v>63755.160000000011</v>
      </c>
      <c r="J348" s="9">
        <v>872880.16</v>
      </c>
      <c r="K348" s="31">
        <f t="shared" si="79"/>
        <v>1128771.32</v>
      </c>
      <c r="L348" s="7">
        <v>579502.68000000005</v>
      </c>
      <c r="M348" s="7">
        <v>41072.879999999983</v>
      </c>
      <c r="N348" s="7">
        <v>87485.069999999992</v>
      </c>
      <c r="O348" s="9">
        <v>693953</v>
      </c>
      <c r="P348" s="9">
        <v>0</v>
      </c>
      <c r="Q348" s="9">
        <v>49836.439999999995</v>
      </c>
      <c r="R348" s="32">
        <f t="shared" si="80"/>
        <v>1402013.63</v>
      </c>
      <c r="S348" s="14">
        <f t="shared" si="81"/>
        <v>1323292.1200000001</v>
      </c>
      <c r="T348" s="8">
        <v>559638.02</v>
      </c>
      <c r="U348" s="7">
        <v>41072.760000000009</v>
      </c>
      <c r="V348" s="9">
        <v>116100</v>
      </c>
      <c r="W348" s="9">
        <v>487227.4</v>
      </c>
      <c r="X348" s="9">
        <v>0</v>
      </c>
      <c r="Y348" s="9">
        <v>27902.760000000002</v>
      </c>
      <c r="Z348" s="31">
        <f t="shared" si="82"/>
        <v>1204038.1800000002</v>
      </c>
      <c r="AA348" s="15">
        <f t="shared" si="83"/>
        <v>1074768.18</v>
      </c>
      <c r="AB348" s="13">
        <v>631949.74999999988</v>
      </c>
      <c r="AC348" s="13">
        <v>41470.959999999999</v>
      </c>
      <c r="AD348" s="13">
        <v>95773.92</v>
      </c>
      <c r="AE348" s="13">
        <v>586929.23</v>
      </c>
      <c r="AF348" s="13">
        <v>0</v>
      </c>
      <c r="AG348" s="13">
        <v>89252.939999999988</v>
      </c>
      <c r="AH348" s="31">
        <f t="shared" si="84"/>
        <v>1356123.8599999999</v>
      </c>
      <c r="AI348" s="15">
        <f t="shared" si="85"/>
        <v>1308131.92</v>
      </c>
      <c r="AJ348" s="9">
        <f t="shared" si="75"/>
        <v>-367988.78</v>
      </c>
      <c r="AK348" s="13">
        <f t="shared" si="76"/>
        <v>273242.30999999982</v>
      </c>
      <c r="AL348" s="13">
        <f t="shared" si="77"/>
        <v>194520.80000000005</v>
      </c>
      <c r="AM348" s="9">
        <f t="shared" si="86"/>
        <v>-197975.44999999972</v>
      </c>
      <c r="AN348" s="9">
        <f t="shared" si="87"/>
        <v>-248523.94000000018</v>
      </c>
      <c r="AO348" s="9">
        <f t="shared" si="88"/>
        <v>152085.6799999997</v>
      </c>
      <c r="AP348" s="9">
        <f t="shared" si="89"/>
        <v>233363.74</v>
      </c>
    </row>
    <row r="349" spans="1:42" x14ac:dyDescent="0.25">
      <c r="A349" s="3">
        <v>313060</v>
      </c>
      <c r="B349" s="3" t="s">
        <v>364</v>
      </c>
      <c r="C349" s="28" t="s">
        <v>23</v>
      </c>
      <c r="D349" s="5">
        <v>205072</v>
      </c>
      <c r="E349" s="9">
        <v>130390.14</v>
      </c>
      <c r="F349" s="9">
        <v>314210.14</v>
      </c>
      <c r="G349" s="31">
        <f t="shared" si="78"/>
        <v>649672.28</v>
      </c>
      <c r="H349" s="5">
        <v>205072</v>
      </c>
      <c r="I349" s="9">
        <v>124034.54000000001</v>
      </c>
      <c r="J349" s="9">
        <v>507040.55000000005</v>
      </c>
      <c r="K349" s="31">
        <f t="shared" si="79"/>
        <v>836147.09000000008</v>
      </c>
      <c r="L349" s="7">
        <v>583449.48</v>
      </c>
      <c r="M349" s="7">
        <v>43601.640000000007</v>
      </c>
      <c r="N349" s="7">
        <v>126289.40000000001</v>
      </c>
      <c r="O349" s="9">
        <v>1276968</v>
      </c>
      <c r="P349" s="9">
        <v>0</v>
      </c>
      <c r="Q349" s="9">
        <v>95116.57</v>
      </c>
      <c r="R349" s="32">
        <f t="shared" si="80"/>
        <v>2030308.52</v>
      </c>
      <c r="S349" s="14">
        <f t="shared" si="81"/>
        <v>1955534.05</v>
      </c>
      <c r="T349" s="8">
        <v>609251.55999999994</v>
      </c>
      <c r="U349" s="7">
        <v>43601.52</v>
      </c>
      <c r="V349" s="9">
        <v>116100</v>
      </c>
      <c r="W349" s="9">
        <v>644138.4</v>
      </c>
      <c r="X349" s="9">
        <v>0</v>
      </c>
      <c r="Y349" s="9">
        <v>31269.719999999998</v>
      </c>
      <c r="Z349" s="31">
        <f t="shared" si="82"/>
        <v>1413091.48</v>
      </c>
      <c r="AA349" s="15">
        <f t="shared" si="83"/>
        <v>1284659.68</v>
      </c>
      <c r="AB349" s="13">
        <v>647037.36</v>
      </c>
      <c r="AC349" s="13">
        <v>43923.380000000005</v>
      </c>
      <c r="AD349" s="13">
        <v>88322.19</v>
      </c>
      <c r="AE349" s="13">
        <v>705536.5</v>
      </c>
      <c r="AF349" s="13">
        <v>0</v>
      </c>
      <c r="AG349" s="13">
        <v>81791.58</v>
      </c>
      <c r="AH349" s="31">
        <f t="shared" si="84"/>
        <v>1484819.43</v>
      </c>
      <c r="AI349" s="15">
        <f t="shared" si="85"/>
        <v>1434365.44</v>
      </c>
      <c r="AJ349" s="9">
        <f t="shared" si="75"/>
        <v>186474.81000000006</v>
      </c>
      <c r="AK349" s="13">
        <f t="shared" si="76"/>
        <v>1194161.43</v>
      </c>
      <c r="AL349" s="13">
        <f t="shared" si="77"/>
        <v>1119386.96</v>
      </c>
      <c r="AM349" s="9">
        <f t="shared" si="86"/>
        <v>-617217.04</v>
      </c>
      <c r="AN349" s="9">
        <f t="shared" si="87"/>
        <v>-670874.37000000011</v>
      </c>
      <c r="AO349" s="9">
        <f t="shared" si="88"/>
        <v>71727.949999999953</v>
      </c>
      <c r="AP349" s="9">
        <f t="shared" si="89"/>
        <v>149705.76</v>
      </c>
    </row>
    <row r="350" spans="1:42" x14ac:dyDescent="0.25">
      <c r="A350" s="3">
        <v>313065</v>
      </c>
      <c r="B350" s="3" t="s">
        <v>365</v>
      </c>
      <c r="C350" s="28" t="s">
        <v>86</v>
      </c>
      <c r="D350" s="5">
        <v>210700</v>
      </c>
      <c r="E350" s="9">
        <v>218721.84999999998</v>
      </c>
      <c r="F350" s="9">
        <v>1471035.85</v>
      </c>
      <c r="G350" s="31">
        <f t="shared" si="78"/>
        <v>1900457.7000000002</v>
      </c>
      <c r="H350" s="5">
        <v>210700</v>
      </c>
      <c r="I350" s="9">
        <v>285852.35999999993</v>
      </c>
      <c r="J350" s="9">
        <v>1552062.3599999999</v>
      </c>
      <c r="K350" s="31">
        <f t="shared" si="79"/>
        <v>2048614.7199999997</v>
      </c>
      <c r="L350" s="7">
        <v>826685.04</v>
      </c>
      <c r="M350" s="7">
        <v>43738.44</v>
      </c>
      <c r="N350" s="7">
        <v>256974.61000000002</v>
      </c>
      <c r="O350" s="9">
        <v>1246002</v>
      </c>
      <c r="P350" s="9">
        <v>0</v>
      </c>
      <c r="Q350" s="9">
        <v>212923.29</v>
      </c>
      <c r="R350" s="32">
        <f t="shared" si="80"/>
        <v>2373400.09</v>
      </c>
      <c r="S350" s="14">
        <f t="shared" si="81"/>
        <v>2285610.33</v>
      </c>
      <c r="T350" s="8">
        <v>835825.4800000001</v>
      </c>
      <c r="U350" s="7">
        <v>43738.44</v>
      </c>
      <c r="V350" s="9">
        <v>154800</v>
      </c>
      <c r="W350" s="9">
        <v>792547.4</v>
      </c>
      <c r="X350" s="9">
        <v>0</v>
      </c>
      <c r="Y350" s="9">
        <v>83901.760000000009</v>
      </c>
      <c r="Z350" s="31">
        <f t="shared" si="82"/>
        <v>1826911.3200000003</v>
      </c>
      <c r="AA350" s="15">
        <f t="shared" si="83"/>
        <v>1712274.6400000001</v>
      </c>
      <c r="AB350" s="13">
        <v>843286.04</v>
      </c>
      <c r="AC350" s="13">
        <v>43613.040000000008</v>
      </c>
      <c r="AD350" s="13">
        <v>141533.79999999999</v>
      </c>
      <c r="AE350" s="13">
        <v>817669.35</v>
      </c>
      <c r="AF350" s="13">
        <v>0</v>
      </c>
      <c r="AG350" s="13">
        <v>136863.96</v>
      </c>
      <c r="AH350" s="31">
        <f t="shared" si="84"/>
        <v>1846102.23</v>
      </c>
      <c r="AI350" s="15">
        <f t="shared" si="85"/>
        <v>1797819.35</v>
      </c>
      <c r="AJ350" s="9">
        <f t="shared" si="75"/>
        <v>148157.01999999955</v>
      </c>
      <c r="AK350" s="13">
        <f t="shared" si="76"/>
        <v>324785.37000000011</v>
      </c>
      <c r="AL350" s="13">
        <f t="shared" si="77"/>
        <v>236995.61000000034</v>
      </c>
      <c r="AM350" s="9">
        <f t="shared" si="86"/>
        <v>-546488.76999999955</v>
      </c>
      <c r="AN350" s="9">
        <f t="shared" si="87"/>
        <v>-573335.68999999994</v>
      </c>
      <c r="AO350" s="9">
        <f t="shared" si="88"/>
        <v>19190.909999999683</v>
      </c>
      <c r="AP350" s="9">
        <f t="shared" si="89"/>
        <v>85544.709999999963</v>
      </c>
    </row>
    <row r="351" spans="1:42" x14ac:dyDescent="0.25">
      <c r="A351" s="3">
        <v>313070</v>
      </c>
      <c r="B351" s="3" t="s">
        <v>366</v>
      </c>
      <c r="C351" s="28" t="s">
        <v>4</v>
      </c>
      <c r="D351" s="5">
        <v>189028</v>
      </c>
      <c r="E351" s="9">
        <v>111454.04999999999</v>
      </c>
      <c r="F351" s="9">
        <v>916826.05</v>
      </c>
      <c r="G351" s="31">
        <f t="shared" si="78"/>
        <v>1217308.1000000001</v>
      </c>
      <c r="H351" s="5">
        <v>189028</v>
      </c>
      <c r="I351" s="9">
        <v>153777</v>
      </c>
      <c r="J351" s="9">
        <v>799617</v>
      </c>
      <c r="K351" s="31">
        <f t="shared" si="79"/>
        <v>1142422</v>
      </c>
      <c r="L351" s="7">
        <v>559622.0399999998</v>
      </c>
      <c r="M351" s="7">
        <v>41001.480000000003</v>
      </c>
      <c r="N351" s="7">
        <v>164288.76</v>
      </c>
      <c r="O351" s="9">
        <v>657873</v>
      </c>
      <c r="P351" s="9">
        <v>0</v>
      </c>
      <c r="Q351" s="9">
        <v>127498.01</v>
      </c>
      <c r="R351" s="32">
        <f t="shared" si="80"/>
        <v>1422785.2799999998</v>
      </c>
      <c r="S351" s="14">
        <f t="shared" si="81"/>
        <v>1344993.0499999998</v>
      </c>
      <c r="T351" s="8">
        <v>550692.74</v>
      </c>
      <c r="U351" s="7">
        <v>41001.359999999993</v>
      </c>
      <c r="V351" s="9">
        <v>116100</v>
      </c>
      <c r="W351" s="9">
        <v>534392.4</v>
      </c>
      <c r="X351" s="9">
        <v>0</v>
      </c>
      <c r="Y351" s="9">
        <v>53289.959999999992</v>
      </c>
      <c r="Z351" s="31">
        <f t="shared" si="82"/>
        <v>1242186.5</v>
      </c>
      <c r="AA351" s="15">
        <f t="shared" si="83"/>
        <v>1138375.1000000001</v>
      </c>
      <c r="AB351" s="13">
        <v>570154.66</v>
      </c>
      <c r="AC351" s="13">
        <v>41645.08</v>
      </c>
      <c r="AD351" s="13">
        <v>111330.32999999999</v>
      </c>
      <c r="AE351" s="13">
        <v>666390.5</v>
      </c>
      <c r="AF351" s="13">
        <v>0</v>
      </c>
      <c r="AG351" s="13">
        <v>107866.68</v>
      </c>
      <c r="AH351" s="31">
        <f t="shared" si="84"/>
        <v>1389520.5699999998</v>
      </c>
      <c r="AI351" s="15">
        <f t="shared" si="85"/>
        <v>1344411.84</v>
      </c>
      <c r="AJ351" s="9">
        <f t="shared" si="75"/>
        <v>-74886.100000000093</v>
      </c>
      <c r="AK351" s="13">
        <f t="shared" si="76"/>
        <v>280363.2799999998</v>
      </c>
      <c r="AL351" s="13">
        <f t="shared" si="77"/>
        <v>202571.04999999981</v>
      </c>
      <c r="AM351" s="9">
        <f t="shared" si="86"/>
        <v>-180598.7799999998</v>
      </c>
      <c r="AN351" s="9">
        <f t="shared" si="87"/>
        <v>-206617.94999999972</v>
      </c>
      <c r="AO351" s="9">
        <f t="shared" si="88"/>
        <v>147334.06999999983</v>
      </c>
      <c r="AP351" s="9">
        <f t="shared" si="89"/>
        <v>206036.74</v>
      </c>
    </row>
    <row r="352" spans="1:42" x14ac:dyDescent="0.25">
      <c r="A352" s="3">
        <v>313080</v>
      </c>
      <c r="B352" s="3" t="s">
        <v>367</v>
      </c>
      <c r="C352" s="28" t="s">
        <v>23</v>
      </c>
      <c r="D352" s="5">
        <v>77700</v>
      </c>
      <c r="E352" s="9">
        <v>39783.64</v>
      </c>
      <c r="F352" s="9">
        <v>257103.64</v>
      </c>
      <c r="G352" s="31">
        <f t="shared" si="78"/>
        <v>374587.28</v>
      </c>
      <c r="H352" s="5">
        <v>77700</v>
      </c>
      <c r="I352" s="9">
        <v>32504.120000000006</v>
      </c>
      <c r="J352" s="9">
        <v>312884.21000000002</v>
      </c>
      <c r="K352" s="31">
        <f t="shared" si="79"/>
        <v>423088.33</v>
      </c>
      <c r="L352" s="7">
        <v>0</v>
      </c>
      <c r="M352" s="7">
        <v>270550.07</v>
      </c>
      <c r="N352" s="7">
        <v>0</v>
      </c>
      <c r="O352" s="9">
        <v>286642</v>
      </c>
      <c r="P352" s="9">
        <v>292210.92</v>
      </c>
      <c r="Q352" s="9">
        <v>0</v>
      </c>
      <c r="R352" s="32">
        <f t="shared" si="80"/>
        <v>849402.99</v>
      </c>
      <c r="S352" s="14">
        <f t="shared" si="81"/>
        <v>286642</v>
      </c>
      <c r="T352" s="8">
        <v>219058.60000000006</v>
      </c>
      <c r="U352" s="7">
        <v>16463.759999999998</v>
      </c>
      <c r="V352" s="9">
        <v>38700</v>
      </c>
      <c r="W352" s="9">
        <v>158882.4</v>
      </c>
      <c r="X352" s="9">
        <v>673.56</v>
      </c>
      <c r="Y352" s="9">
        <v>7027.31</v>
      </c>
      <c r="Z352" s="31">
        <f t="shared" si="82"/>
        <v>433778.32000000012</v>
      </c>
      <c r="AA352" s="15">
        <f t="shared" si="83"/>
        <v>384968.31000000006</v>
      </c>
      <c r="AB352" s="13">
        <v>224114.16999999995</v>
      </c>
      <c r="AC352" s="13">
        <v>16561.879999999997</v>
      </c>
      <c r="AD352" s="13">
        <v>28436.440000000002</v>
      </c>
      <c r="AE352" s="13">
        <v>210642.5</v>
      </c>
      <c r="AF352" s="13">
        <v>0</v>
      </c>
      <c r="AG352" s="13">
        <v>25827.430000000004</v>
      </c>
      <c r="AH352" s="31">
        <f t="shared" si="84"/>
        <v>479754.99</v>
      </c>
      <c r="AI352" s="15">
        <f t="shared" si="85"/>
        <v>460584.09999999992</v>
      </c>
      <c r="AJ352" s="9">
        <f t="shared" si="75"/>
        <v>48501.049999999988</v>
      </c>
      <c r="AK352" s="13">
        <f t="shared" si="76"/>
        <v>426314.66</v>
      </c>
      <c r="AL352" s="13">
        <f t="shared" si="77"/>
        <v>-136446.33000000002</v>
      </c>
      <c r="AM352" s="9">
        <f t="shared" si="86"/>
        <v>-415624.66999999987</v>
      </c>
      <c r="AN352" s="9">
        <f t="shared" si="87"/>
        <v>98326.310000000056</v>
      </c>
      <c r="AO352" s="9">
        <f t="shared" si="88"/>
        <v>45976.669999999867</v>
      </c>
      <c r="AP352" s="9">
        <f t="shared" si="89"/>
        <v>75615.789999999863</v>
      </c>
    </row>
    <row r="353" spans="1:42" x14ac:dyDescent="0.25">
      <c r="A353" s="3">
        <v>313090</v>
      </c>
      <c r="B353" s="3" t="s">
        <v>368</v>
      </c>
      <c r="C353" s="28" t="s">
        <v>11</v>
      </c>
      <c r="D353" s="5">
        <v>694764</v>
      </c>
      <c r="E353" s="9">
        <v>1185746.3</v>
      </c>
      <c r="F353" s="9">
        <v>3084268.3</v>
      </c>
      <c r="G353" s="31">
        <f t="shared" si="78"/>
        <v>4964778.5999999996</v>
      </c>
      <c r="H353" s="5">
        <v>694764</v>
      </c>
      <c r="I353" s="9">
        <v>948081.29999999993</v>
      </c>
      <c r="J353" s="9">
        <v>3355114.71</v>
      </c>
      <c r="K353" s="31">
        <f t="shared" si="79"/>
        <v>4997960.01</v>
      </c>
      <c r="L353" s="7">
        <v>2010414.36</v>
      </c>
      <c r="M353" s="7">
        <v>143633.04</v>
      </c>
      <c r="N353" s="7">
        <v>836896.65999999992</v>
      </c>
      <c r="O353" s="9">
        <v>1771400</v>
      </c>
      <c r="P353" s="9">
        <v>0</v>
      </c>
      <c r="Q353" s="9">
        <v>722237.24</v>
      </c>
      <c r="R353" s="32">
        <f t="shared" si="80"/>
        <v>4762344.0599999996</v>
      </c>
      <c r="S353" s="14">
        <f t="shared" si="81"/>
        <v>4504051.6000000006</v>
      </c>
      <c r="T353" s="8">
        <v>1997106.1700000002</v>
      </c>
      <c r="U353" s="7">
        <v>143632.92000000001</v>
      </c>
      <c r="V353" s="9">
        <v>387000</v>
      </c>
      <c r="W353" s="9">
        <v>1460454</v>
      </c>
      <c r="X353" s="9">
        <v>951.52</v>
      </c>
      <c r="Y353" s="9">
        <v>160476.4</v>
      </c>
      <c r="Z353" s="31">
        <f t="shared" si="82"/>
        <v>3989144.6100000003</v>
      </c>
      <c r="AA353" s="15">
        <f t="shared" si="83"/>
        <v>3618036.57</v>
      </c>
      <c r="AB353" s="13">
        <v>2117017.2200000002</v>
      </c>
      <c r="AC353" s="13">
        <v>142978.53</v>
      </c>
      <c r="AD353" s="13">
        <v>364763.59999999992</v>
      </c>
      <c r="AE353" s="13">
        <v>1613398.81</v>
      </c>
      <c r="AF353" s="13">
        <v>0</v>
      </c>
      <c r="AG353" s="13">
        <v>348283.99999999994</v>
      </c>
      <c r="AH353" s="31">
        <f t="shared" si="84"/>
        <v>4238158.16</v>
      </c>
      <c r="AI353" s="15">
        <f t="shared" si="85"/>
        <v>4078700.0300000003</v>
      </c>
      <c r="AJ353" s="9">
        <f t="shared" si="75"/>
        <v>33181.410000000149</v>
      </c>
      <c r="AK353" s="13">
        <f t="shared" si="76"/>
        <v>-235615.95000000019</v>
      </c>
      <c r="AL353" s="13">
        <f t="shared" si="77"/>
        <v>-493908.40999999922</v>
      </c>
      <c r="AM353" s="9">
        <f t="shared" si="86"/>
        <v>-773199.44999999925</v>
      </c>
      <c r="AN353" s="9">
        <f t="shared" si="87"/>
        <v>-886015.03000000073</v>
      </c>
      <c r="AO353" s="9">
        <f t="shared" si="88"/>
        <v>249013.54999999981</v>
      </c>
      <c r="AP353" s="9">
        <f t="shared" si="89"/>
        <v>460663.46000000043</v>
      </c>
    </row>
    <row r="354" spans="1:42" x14ac:dyDescent="0.25">
      <c r="A354" s="3">
        <v>313100</v>
      </c>
      <c r="B354" s="3" t="s">
        <v>369</v>
      </c>
      <c r="C354" s="28" t="s">
        <v>6</v>
      </c>
      <c r="D354" s="5">
        <v>173600</v>
      </c>
      <c r="E354" s="9">
        <v>165200</v>
      </c>
      <c r="F354" s="9">
        <v>681364</v>
      </c>
      <c r="G354" s="31">
        <f t="shared" si="78"/>
        <v>1020164</v>
      </c>
      <c r="H354" s="5">
        <v>173600</v>
      </c>
      <c r="I354" s="9">
        <v>37473.760000000002</v>
      </c>
      <c r="J354" s="9">
        <v>744423.76</v>
      </c>
      <c r="K354" s="31">
        <f t="shared" si="79"/>
        <v>955497.52</v>
      </c>
      <c r="L354" s="7">
        <v>0</v>
      </c>
      <c r="M354" s="7">
        <v>628090.68000000005</v>
      </c>
      <c r="N354" s="7">
        <v>0</v>
      </c>
      <c r="O354" s="9">
        <v>844381</v>
      </c>
      <c r="P354" s="9">
        <v>628090.68000000005</v>
      </c>
      <c r="Q354" s="9">
        <v>0</v>
      </c>
      <c r="R354" s="32">
        <f t="shared" si="80"/>
        <v>2100562.3600000003</v>
      </c>
      <c r="S354" s="14">
        <f t="shared" si="81"/>
        <v>844381</v>
      </c>
      <c r="T354" s="8">
        <v>406918.96</v>
      </c>
      <c r="U354" s="7">
        <v>37312.439999999995</v>
      </c>
      <c r="V354" s="9">
        <v>116100</v>
      </c>
      <c r="W354" s="9">
        <v>426118.40000000002</v>
      </c>
      <c r="X354" s="9">
        <v>0</v>
      </c>
      <c r="Y354" s="9">
        <v>43924.619999999995</v>
      </c>
      <c r="Z354" s="31">
        <f t="shared" si="82"/>
        <v>986449.8</v>
      </c>
      <c r="AA354" s="15">
        <f t="shared" si="83"/>
        <v>876961.9800000001</v>
      </c>
      <c r="AB354" s="13">
        <v>517330.51000000007</v>
      </c>
      <c r="AC354" s="13">
        <v>37754.199999999997</v>
      </c>
      <c r="AD354" s="13">
        <v>103013.61000000002</v>
      </c>
      <c r="AE354" s="13">
        <v>532653.5</v>
      </c>
      <c r="AF354" s="13">
        <v>0</v>
      </c>
      <c r="AG354" s="13">
        <v>98437.380000000019</v>
      </c>
      <c r="AH354" s="31">
        <f t="shared" si="84"/>
        <v>1190751.82</v>
      </c>
      <c r="AI354" s="15">
        <f t="shared" si="85"/>
        <v>1148421.3900000001</v>
      </c>
      <c r="AJ354" s="9">
        <f t="shared" si="75"/>
        <v>-64666.479999999981</v>
      </c>
      <c r="AK354" s="13">
        <f t="shared" si="76"/>
        <v>1145064.8400000003</v>
      </c>
      <c r="AL354" s="13">
        <f t="shared" si="77"/>
        <v>-111116.52000000002</v>
      </c>
      <c r="AM354" s="9">
        <f t="shared" si="86"/>
        <v>-1114112.5600000003</v>
      </c>
      <c r="AN354" s="9">
        <f t="shared" si="87"/>
        <v>32580.980000000098</v>
      </c>
      <c r="AO354" s="9">
        <f t="shared" si="88"/>
        <v>204302.02000000002</v>
      </c>
      <c r="AP354" s="9">
        <f t="shared" si="89"/>
        <v>271459.41000000003</v>
      </c>
    </row>
    <row r="355" spans="1:42" x14ac:dyDescent="0.25">
      <c r="A355" s="3">
        <v>313110</v>
      </c>
      <c r="B355" s="3" t="s">
        <v>370</v>
      </c>
      <c r="C355" s="28" t="s">
        <v>6</v>
      </c>
      <c r="D355" s="5">
        <v>208460</v>
      </c>
      <c r="E355" s="9">
        <v>235029.7</v>
      </c>
      <c r="F355" s="9">
        <v>1204920.7</v>
      </c>
      <c r="G355" s="31">
        <f t="shared" si="78"/>
        <v>1648410.4</v>
      </c>
      <c r="H355" s="5">
        <v>208460</v>
      </c>
      <c r="I355" s="9">
        <v>195740.08000000005</v>
      </c>
      <c r="J355" s="9">
        <v>1022150.0800000001</v>
      </c>
      <c r="K355" s="31">
        <f t="shared" si="79"/>
        <v>1426350.1600000001</v>
      </c>
      <c r="L355" s="7">
        <v>0</v>
      </c>
      <c r="M355" s="7">
        <v>1019534.5199999999</v>
      </c>
      <c r="N355" s="7">
        <v>0</v>
      </c>
      <c r="O355" s="9">
        <v>411752</v>
      </c>
      <c r="P355" s="9">
        <v>1019534.5199999999</v>
      </c>
      <c r="Q355" s="9">
        <v>0</v>
      </c>
      <c r="R355" s="32">
        <f t="shared" si="80"/>
        <v>2450821.04</v>
      </c>
      <c r="S355" s="14">
        <f t="shared" si="81"/>
        <v>411752</v>
      </c>
      <c r="T355" s="8">
        <v>480027.75999999995</v>
      </c>
      <c r="U355" s="7">
        <v>44714.159999999996</v>
      </c>
      <c r="V355" s="9">
        <v>116100</v>
      </c>
      <c r="W355" s="9">
        <v>419229.9</v>
      </c>
      <c r="X355" s="9">
        <v>188319.92000000004</v>
      </c>
      <c r="Y355" s="9">
        <v>60633.39</v>
      </c>
      <c r="Z355" s="31">
        <f t="shared" si="82"/>
        <v>1248391.7399999998</v>
      </c>
      <c r="AA355" s="15">
        <f t="shared" si="83"/>
        <v>959891.04999999993</v>
      </c>
      <c r="AB355" s="13">
        <v>560820.52</v>
      </c>
      <c r="AC355" s="13">
        <v>45205.09</v>
      </c>
      <c r="AD355" s="13">
        <v>107889.87</v>
      </c>
      <c r="AE355" s="13">
        <v>513049.5</v>
      </c>
      <c r="AF355" s="13">
        <v>11172.54</v>
      </c>
      <c r="AG355" s="13">
        <v>105016.40999999999</v>
      </c>
      <c r="AH355" s="31">
        <f t="shared" si="84"/>
        <v>1238137.52</v>
      </c>
      <c r="AI355" s="15">
        <f t="shared" si="85"/>
        <v>1178886.43</v>
      </c>
      <c r="AJ355" s="9">
        <f t="shared" si="75"/>
        <v>-222060.23999999976</v>
      </c>
      <c r="AK355" s="13">
        <f t="shared" si="76"/>
        <v>1024470.8799999999</v>
      </c>
      <c r="AL355" s="13">
        <f t="shared" si="77"/>
        <v>-1014598.1600000001</v>
      </c>
      <c r="AM355" s="9">
        <f t="shared" si="86"/>
        <v>-1202429.3000000003</v>
      </c>
      <c r="AN355" s="9">
        <f t="shared" si="87"/>
        <v>548139.04999999993</v>
      </c>
      <c r="AO355" s="9">
        <f t="shared" si="88"/>
        <v>-10254.219999999739</v>
      </c>
      <c r="AP355" s="9">
        <f t="shared" si="89"/>
        <v>218995.38</v>
      </c>
    </row>
    <row r="356" spans="1:42" x14ac:dyDescent="0.25">
      <c r="A356" s="3">
        <v>313115</v>
      </c>
      <c r="B356" s="3" t="s">
        <v>371</v>
      </c>
      <c r="C356" s="28" t="s">
        <v>11</v>
      </c>
      <c r="D356" s="5">
        <v>510300</v>
      </c>
      <c r="E356" s="9">
        <v>150689.64999999997</v>
      </c>
      <c r="F356" s="9">
        <v>1777609.23</v>
      </c>
      <c r="G356" s="31">
        <f t="shared" si="78"/>
        <v>2438598.88</v>
      </c>
      <c r="H356" s="5">
        <v>510300</v>
      </c>
      <c r="I356" s="9">
        <v>117672.27000000002</v>
      </c>
      <c r="J356" s="9">
        <v>2527045.4299999997</v>
      </c>
      <c r="K356" s="31">
        <f t="shared" si="79"/>
        <v>3155017.6999999997</v>
      </c>
      <c r="L356" s="7">
        <v>1028432.5199999999</v>
      </c>
      <c r="M356" s="7">
        <v>110711.64</v>
      </c>
      <c r="N356" s="7">
        <v>321286.56</v>
      </c>
      <c r="O356" s="9">
        <v>3511788.3199999994</v>
      </c>
      <c r="P356" s="9">
        <v>0</v>
      </c>
      <c r="Q356" s="9">
        <v>171259.56</v>
      </c>
      <c r="R356" s="32">
        <f t="shared" si="80"/>
        <v>4972219.0399999991</v>
      </c>
      <c r="S356" s="14">
        <f t="shared" si="81"/>
        <v>4711480.3999999985</v>
      </c>
      <c r="T356" s="8">
        <v>1023336.9200000002</v>
      </c>
      <c r="U356" s="7">
        <v>110711.64</v>
      </c>
      <c r="V356" s="9">
        <v>270900</v>
      </c>
      <c r="W356" s="9">
        <v>1224627.19</v>
      </c>
      <c r="X356" s="9">
        <v>0</v>
      </c>
      <c r="Y356" s="9">
        <v>52283.840000000004</v>
      </c>
      <c r="Z356" s="31">
        <f t="shared" si="82"/>
        <v>2629575.75</v>
      </c>
      <c r="AA356" s="15">
        <f t="shared" si="83"/>
        <v>2300247.9500000002</v>
      </c>
      <c r="AB356" s="13">
        <v>1171376.3899999997</v>
      </c>
      <c r="AC356" s="13">
        <v>112451.51</v>
      </c>
      <c r="AD356" s="13">
        <v>184539.54</v>
      </c>
      <c r="AE356" s="13">
        <v>1140223.22</v>
      </c>
      <c r="AF356" s="13">
        <v>0</v>
      </c>
      <c r="AG356" s="13">
        <v>167485.79999999999</v>
      </c>
      <c r="AH356" s="31">
        <f t="shared" si="84"/>
        <v>2608590.6599999997</v>
      </c>
      <c r="AI356" s="15">
        <f t="shared" si="85"/>
        <v>2479085.4099999992</v>
      </c>
      <c r="AJ356" s="9">
        <f t="shared" si="75"/>
        <v>716418.81999999983</v>
      </c>
      <c r="AK356" s="13">
        <f t="shared" si="76"/>
        <v>1817201.3399999994</v>
      </c>
      <c r="AL356" s="13">
        <f t="shared" si="77"/>
        <v>1556462.6999999988</v>
      </c>
      <c r="AM356" s="9">
        <f t="shared" si="86"/>
        <v>-2342643.2899999991</v>
      </c>
      <c r="AN356" s="9">
        <f t="shared" si="87"/>
        <v>-2411232.4499999983</v>
      </c>
      <c r="AO356" s="9">
        <f t="shared" si="88"/>
        <v>-20985.090000000317</v>
      </c>
      <c r="AP356" s="9">
        <f t="shared" si="89"/>
        <v>178837.45999999903</v>
      </c>
    </row>
    <row r="357" spans="1:42" x14ac:dyDescent="0.25">
      <c r="A357" s="3">
        <v>313120</v>
      </c>
      <c r="B357" s="3" t="s">
        <v>372</v>
      </c>
      <c r="C357" s="28" t="s">
        <v>8</v>
      </c>
      <c r="D357" s="5">
        <v>548884</v>
      </c>
      <c r="E357" s="9">
        <v>487460.65</v>
      </c>
      <c r="F357" s="9">
        <v>2402360.65</v>
      </c>
      <c r="G357" s="31">
        <f t="shared" si="78"/>
        <v>3438705.3</v>
      </c>
      <c r="H357" s="5">
        <v>548884</v>
      </c>
      <c r="I357" s="9">
        <v>395399.64000000007</v>
      </c>
      <c r="J357" s="9">
        <v>2038049.6400000001</v>
      </c>
      <c r="K357" s="31">
        <f t="shared" si="79"/>
        <v>2982333.2800000003</v>
      </c>
      <c r="L357" s="7">
        <v>32754.799999999999</v>
      </c>
      <c r="M357" s="7">
        <v>1719989.5199999998</v>
      </c>
      <c r="N357" s="7">
        <v>0</v>
      </c>
      <c r="O357" s="9">
        <v>1356860</v>
      </c>
      <c r="P357" s="9">
        <v>1719989.5199999998</v>
      </c>
      <c r="Q357" s="9">
        <v>0</v>
      </c>
      <c r="R357" s="32">
        <f t="shared" si="80"/>
        <v>4829593.84</v>
      </c>
      <c r="S357" s="14">
        <f t="shared" si="81"/>
        <v>1389614.8</v>
      </c>
      <c r="T357" s="8">
        <v>1224121.7999999998</v>
      </c>
      <c r="U357" s="7">
        <v>118172.88000000002</v>
      </c>
      <c r="V357" s="9">
        <v>246717</v>
      </c>
      <c r="W357" s="9">
        <v>1131796.3999999999</v>
      </c>
      <c r="X357" s="9">
        <v>0</v>
      </c>
      <c r="Y357" s="9">
        <v>83243.94</v>
      </c>
      <c r="Z357" s="31">
        <f t="shared" si="82"/>
        <v>2720808.08</v>
      </c>
      <c r="AA357" s="15">
        <f t="shared" si="83"/>
        <v>2439162.1399999997</v>
      </c>
      <c r="AB357" s="13">
        <v>1368500.2300000002</v>
      </c>
      <c r="AC357" s="13">
        <v>119656.45</v>
      </c>
      <c r="AD357" s="13">
        <v>232534.84</v>
      </c>
      <c r="AE357" s="13">
        <v>1225899.7000000002</v>
      </c>
      <c r="AF357" s="13">
        <v>0</v>
      </c>
      <c r="AG357" s="13">
        <v>222372.34</v>
      </c>
      <c r="AH357" s="31">
        <f t="shared" si="84"/>
        <v>2946591.2200000007</v>
      </c>
      <c r="AI357" s="15">
        <f t="shared" si="85"/>
        <v>2816772.2700000005</v>
      </c>
      <c r="AJ357" s="9">
        <f t="shared" si="75"/>
        <v>-456372.01999999955</v>
      </c>
      <c r="AK357" s="13">
        <f t="shared" si="76"/>
        <v>1847260.5599999996</v>
      </c>
      <c r="AL357" s="13">
        <f t="shared" si="77"/>
        <v>-1592718.4800000002</v>
      </c>
      <c r="AM357" s="9">
        <f t="shared" si="86"/>
        <v>-2108785.7599999998</v>
      </c>
      <c r="AN357" s="9">
        <f t="shared" si="87"/>
        <v>1049547.3399999996</v>
      </c>
      <c r="AO357" s="9">
        <f t="shared" si="88"/>
        <v>225783.1400000006</v>
      </c>
      <c r="AP357" s="9">
        <f t="shared" si="89"/>
        <v>377610.13000000082</v>
      </c>
    </row>
    <row r="358" spans="1:42" x14ac:dyDescent="0.25">
      <c r="A358" s="3">
        <v>313130</v>
      </c>
      <c r="B358" s="3" t="s">
        <v>373</v>
      </c>
      <c r="C358" s="28" t="s">
        <v>11</v>
      </c>
      <c r="D358" s="5">
        <v>6223776</v>
      </c>
      <c r="E358" s="9">
        <v>1589393.3699999999</v>
      </c>
      <c r="F358" s="9">
        <v>15275651.370000001</v>
      </c>
      <c r="G358" s="31">
        <f t="shared" si="78"/>
        <v>23088820.740000002</v>
      </c>
      <c r="H358" s="5">
        <v>6223776</v>
      </c>
      <c r="I358" s="9">
        <v>2334896.69</v>
      </c>
      <c r="J358" s="9">
        <v>12409939.639999999</v>
      </c>
      <c r="K358" s="31">
        <f t="shared" si="79"/>
        <v>20968612.329999998</v>
      </c>
      <c r="L358" s="7">
        <v>12076506.080000004</v>
      </c>
      <c r="M358" s="7">
        <v>1567289.5199999998</v>
      </c>
      <c r="N358" s="7">
        <v>2221231.5600000005</v>
      </c>
      <c r="O358" s="9">
        <v>15398038.179999998</v>
      </c>
      <c r="P358" s="9">
        <v>0</v>
      </c>
      <c r="Q358" s="9">
        <v>1933929.2200000002</v>
      </c>
      <c r="R358" s="32">
        <f t="shared" si="80"/>
        <v>31263065.340000004</v>
      </c>
      <c r="S358" s="14">
        <f t="shared" si="81"/>
        <v>29408473.48</v>
      </c>
      <c r="T358" s="8">
        <v>12186801.59</v>
      </c>
      <c r="U358" s="7">
        <v>1567289.3999999997</v>
      </c>
      <c r="V358" s="9">
        <v>2128500</v>
      </c>
      <c r="W358" s="9">
        <v>11343327.99</v>
      </c>
      <c r="X358" s="9">
        <v>0</v>
      </c>
      <c r="Y358" s="9">
        <v>857387.84000000008</v>
      </c>
      <c r="Z358" s="31">
        <f t="shared" si="82"/>
        <v>27225918.98</v>
      </c>
      <c r="AA358" s="15">
        <f t="shared" si="83"/>
        <v>24387517.419999998</v>
      </c>
      <c r="AB358" s="13">
        <v>12179983.970000001</v>
      </c>
      <c r="AC358" s="13">
        <v>1588686.1599999997</v>
      </c>
      <c r="AD358" s="13">
        <v>1867009.2900000003</v>
      </c>
      <c r="AE358" s="13">
        <v>11850439.780000001</v>
      </c>
      <c r="AF358" s="13">
        <v>0</v>
      </c>
      <c r="AG358" s="13">
        <v>1769614.0100000002</v>
      </c>
      <c r="AH358" s="31">
        <f t="shared" si="84"/>
        <v>27486119.200000003</v>
      </c>
      <c r="AI358" s="15">
        <f t="shared" si="85"/>
        <v>25800037.760000002</v>
      </c>
      <c r="AJ358" s="9">
        <f t="shared" si="75"/>
        <v>-2120208.4100000039</v>
      </c>
      <c r="AK358" s="13">
        <f t="shared" si="76"/>
        <v>10294453.010000005</v>
      </c>
      <c r="AL358" s="13">
        <f t="shared" si="77"/>
        <v>8439861.1500000022</v>
      </c>
      <c r="AM358" s="9">
        <f t="shared" si="86"/>
        <v>-4037146.3600000031</v>
      </c>
      <c r="AN358" s="9">
        <f t="shared" si="87"/>
        <v>-5020956.0600000024</v>
      </c>
      <c r="AO358" s="9">
        <f t="shared" si="88"/>
        <v>260200.22000000253</v>
      </c>
      <c r="AP358" s="9">
        <f t="shared" si="89"/>
        <v>1412520.3400000036</v>
      </c>
    </row>
    <row r="359" spans="1:42" x14ac:dyDescent="0.25">
      <c r="A359" s="3">
        <v>313140</v>
      </c>
      <c r="B359" s="3" t="s">
        <v>374</v>
      </c>
      <c r="C359" s="28" t="s">
        <v>4</v>
      </c>
      <c r="D359" s="5">
        <v>119756</v>
      </c>
      <c r="E359" s="9">
        <v>52109.599999999991</v>
      </c>
      <c r="F359" s="9">
        <v>381945.59999999998</v>
      </c>
      <c r="G359" s="31">
        <f t="shared" si="78"/>
        <v>553811.19999999995</v>
      </c>
      <c r="H359" s="5">
        <v>119756</v>
      </c>
      <c r="I359" s="9">
        <v>69811.679999999993</v>
      </c>
      <c r="J359" s="9">
        <v>408881.68</v>
      </c>
      <c r="K359" s="31">
        <f t="shared" si="79"/>
        <v>598449.36</v>
      </c>
      <c r="L359" s="7">
        <v>340737.84</v>
      </c>
      <c r="M359" s="7">
        <v>25114.92</v>
      </c>
      <c r="N359" s="7">
        <v>85580.18</v>
      </c>
      <c r="O359" s="9">
        <v>503879</v>
      </c>
      <c r="P359" s="9">
        <v>0</v>
      </c>
      <c r="Q359" s="9">
        <v>65342.270000000004</v>
      </c>
      <c r="R359" s="32">
        <f t="shared" si="80"/>
        <v>955311.94</v>
      </c>
      <c r="S359" s="14">
        <f t="shared" si="81"/>
        <v>909959.1100000001</v>
      </c>
      <c r="T359" s="8">
        <v>363691.16000000009</v>
      </c>
      <c r="U359" s="7">
        <v>25114.92</v>
      </c>
      <c r="V359" s="9">
        <v>77400</v>
      </c>
      <c r="W359" s="9">
        <v>363282.4</v>
      </c>
      <c r="X359" s="9">
        <v>0</v>
      </c>
      <c r="Y359" s="9">
        <v>47110.880000000005</v>
      </c>
      <c r="Z359" s="31">
        <f t="shared" si="82"/>
        <v>829488.4800000001</v>
      </c>
      <c r="AA359" s="15">
        <f t="shared" si="83"/>
        <v>774084.44000000006</v>
      </c>
      <c r="AB359" s="13">
        <v>387832.92000000004</v>
      </c>
      <c r="AC359" s="13">
        <v>25158.590000000007</v>
      </c>
      <c r="AD359" s="13">
        <v>71164.84</v>
      </c>
      <c r="AE359" s="13">
        <v>424020.5</v>
      </c>
      <c r="AF359" s="13">
        <v>0</v>
      </c>
      <c r="AG359" s="13">
        <v>70178</v>
      </c>
      <c r="AH359" s="31">
        <f t="shared" si="84"/>
        <v>908176.85000000009</v>
      </c>
      <c r="AI359" s="15">
        <f t="shared" si="85"/>
        <v>882031.42</v>
      </c>
      <c r="AJ359" s="9">
        <f t="shared" si="75"/>
        <v>44638.160000000033</v>
      </c>
      <c r="AK359" s="13">
        <f t="shared" si="76"/>
        <v>356862.57999999996</v>
      </c>
      <c r="AL359" s="13">
        <f t="shared" si="77"/>
        <v>311509.75000000012</v>
      </c>
      <c r="AM359" s="9">
        <f t="shared" si="86"/>
        <v>-125823.45999999985</v>
      </c>
      <c r="AN359" s="9">
        <f t="shared" si="87"/>
        <v>-135874.67000000004</v>
      </c>
      <c r="AO359" s="9">
        <f t="shared" si="88"/>
        <v>78688.37</v>
      </c>
      <c r="AP359" s="9">
        <f t="shared" si="89"/>
        <v>107946.97999999998</v>
      </c>
    </row>
    <row r="360" spans="1:42" x14ac:dyDescent="0.25">
      <c r="A360" s="3">
        <v>313150</v>
      </c>
      <c r="B360" s="3" t="s">
        <v>375</v>
      </c>
      <c r="C360" s="28" t="s">
        <v>23</v>
      </c>
      <c r="D360" s="5">
        <v>282296</v>
      </c>
      <c r="E360" s="9">
        <v>203654.05</v>
      </c>
      <c r="F360" s="9">
        <v>840066.05</v>
      </c>
      <c r="G360" s="31">
        <f t="shared" si="78"/>
        <v>1326016.1000000001</v>
      </c>
      <c r="H360" s="5">
        <v>282296</v>
      </c>
      <c r="I360" s="9">
        <v>206653.80000000005</v>
      </c>
      <c r="J360" s="9">
        <v>907413.8</v>
      </c>
      <c r="K360" s="31">
        <f t="shared" si="79"/>
        <v>1396363.6</v>
      </c>
      <c r="L360" s="7">
        <v>673150.07999999973</v>
      </c>
      <c r="M360" s="7">
        <v>59970</v>
      </c>
      <c r="N360" s="7">
        <v>213310.95000000004</v>
      </c>
      <c r="O360" s="9">
        <v>713819</v>
      </c>
      <c r="P360" s="9">
        <v>0</v>
      </c>
      <c r="Q360" s="9">
        <v>180658.59000000003</v>
      </c>
      <c r="R360" s="32">
        <f t="shared" si="80"/>
        <v>1660250.0299999998</v>
      </c>
      <c r="S360" s="14">
        <f t="shared" si="81"/>
        <v>1567627.6699999997</v>
      </c>
      <c r="T360" s="8">
        <v>673832.11999999976</v>
      </c>
      <c r="U360" s="7">
        <v>59970</v>
      </c>
      <c r="V360" s="9">
        <v>116100</v>
      </c>
      <c r="W360" s="9">
        <v>539232.4</v>
      </c>
      <c r="X360" s="9">
        <v>0</v>
      </c>
      <c r="Y360" s="9">
        <v>46246.68</v>
      </c>
      <c r="Z360" s="31">
        <f t="shared" si="82"/>
        <v>1389134.5199999998</v>
      </c>
      <c r="AA360" s="15">
        <f t="shared" si="83"/>
        <v>1259311.1999999997</v>
      </c>
      <c r="AB360" s="13">
        <v>687853.57000000007</v>
      </c>
      <c r="AC360" s="13">
        <v>60389.98</v>
      </c>
      <c r="AD360" s="13">
        <v>105791.34000000001</v>
      </c>
      <c r="AE360" s="13">
        <v>760838.5</v>
      </c>
      <c r="AF360" s="13">
        <v>0</v>
      </c>
      <c r="AG360" s="13">
        <v>101389.23000000001</v>
      </c>
      <c r="AH360" s="31">
        <f t="shared" si="84"/>
        <v>1614873.3900000001</v>
      </c>
      <c r="AI360" s="15">
        <f t="shared" si="85"/>
        <v>1550081.3</v>
      </c>
      <c r="AJ360" s="9">
        <f t="shared" si="75"/>
        <v>70347.5</v>
      </c>
      <c r="AK360" s="13">
        <f t="shared" si="76"/>
        <v>263886.4299999997</v>
      </c>
      <c r="AL360" s="13">
        <f t="shared" si="77"/>
        <v>171264.0699999996</v>
      </c>
      <c r="AM360" s="9">
        <f t="shared" si="86"/>
        <v>-271115.51</v>
      </c>
      <c r="AN360" s="9">
        <f t="shared" si="87"/>
        <v>-308316.46999999997</v>
      </c>
      <c r="AO360" s="9">
        <f t="shared" si="88"/>
        <v>225738.87000000034</v>
      </c>
      <c r="AP360" s="9">
        <f t="shared" si="89"/>
        <v>290770.10000000033</v>
      </c>
    </row>
    <row r="361" spans="1:42" x14ac:dyDescent="0.25">
      <c r="A361" s="3">
        <v>313160</v>
      </c>
      <c r="B361" s="3" t="s">
        <v>376</v>
      </c>
      <c r="C361" s="28" t="s">
        <v>4</v>
      </c>
      <c r="D361" s="5">
        <v>194012</v>
      </c>
      <c r="E361" s="9">
        <v>110713.23000000001</v>
      </c>
      <c r="F361" s="9">
        <v>730941.23</v>
      </c>
      <c r="G361" s="31">
        <f t="shared" si="78"/>
        <v>1035666.46</v>
      </c>
      <c r="H361" s="5">
        <v>194012</v>
      </c>
      <c r="I361" s="9">
        <v>52285.720000000008</v>
      </c>
      <c r="J361" s="9">
        <v>553693.80999999994</v>
      </c>
      <c r="K361" s="31">
        <f t="shared" si="79"/>
        <v>799991.52999999991</v>
      </c>
      <c r="L361" s="7">
        <v>457173</v>
      </c>
      <c r="M361" s="7">
        <v>41572.68</v>
      </c>
      <c r="N361" s="7">
        <v>165356.68</v>
      </c>
      <c r="O361" s="9">
        <v>549306</v>
      </c>
      <c r="P361" s="9">
        <v>0</v>
      </c>
      <c r="Q361" s="9">
        <v>70526.62</v>
      </c>
      <c r="R361" s="32">
        <f t="shared" si="80"/>
        <v>1213408.3599999999</v>
      </c>
      <c r="S361" s="14">
        <f t="shared" si="81"/>
        <v>1077005.6200000001</v>
      </c>
      <c r="T361" s="8">
        <v>418511.20999999996</v>
      </c>
      <c r="U361" s="7">
        <v>41572.559999999998</v>
      </c>
      <c r="V361" s="9">
        <v>77400</v>
      </c>
      <c r="W361" s="9">
        <v>376894.4</v>
      </c>
      <c r="X361" s="9">
        <v>0</v>
      </c>
      <c r="Y361" s="9">
        <v>18189.04</v>
      </c>
      <c r="Z361" s="31">
        <f t="shared" si="82"/>
        <v>914378.17</v>
      </c>
      <c r="AA361" s="15">
        <f t="shared" si="83"/>
        <v>813594.65</v>
      </c>
      <c r="AB361" s="13">
        <v>498178.86</v>
      </c>
      <c r="AC361" s="13">
        <v>42008.93</v>
      </c>
      <c r="AD361" s="13">
        <v>65834.579999999987</v>
      </c>
      <c r="AE361" s="13">
        <v>491126.5</v>
      </c>
      <c r="AF361" s="13">
        <v>0</v>
      </c>
      <c r="AG361" s="13">
        <v>61138.979999999989</v>
      </c>
      <c r="AH361" s="31">
        <f t="shared" si="84"/>
        <v>1097148.8700000001</v>
      </c>
      <c r="AI361" s="15">
        <f t="shared" si="85"/>
        <v>1050444.3400000001</v>
      </c>
      <c r="AJ361" s="9">
        <f t="shared" si="75"/>
        <v>-235674.93000000005</v>
      </c>
      <c r="AK361" s="13">
        <f t="shared" si="76"/>
        <v>413416.82999999996</v>
      </c>
      <c r="AL361" s="13">
        <f t="shared" si="77"/>
        <v>277014.0900000002</v>
      </c>
      <c r="AM361" s="9">
        <f t="shared" si="86"/>
        <v>-299030.18999999983</v>
      </c>
      <c r="AN361" s="9">
        <f t="shared" si="87"/>
        <v>-263410.97000000009</v>
      </c>
      <c r="AO361" s="9">
        <f t="shared" si="88"/>
        <v>182770.70000000007</v>
      </c>
      <c r="AP361" s="9">
        <f t="shared" si="89"/>
        <v>236849.69000000006</v>
      </c>
    </row>
    <row r="362" spans="1:42" x14ac:dyDescent="0.25">
      <c r="A362" s="3">
        <v>313170</v>
      </c>
      <c r="B362" s="3" t="s">
        <v>377</v>
      </c>
      <c r="C362" s="28" t="s">
        <v>6</v>
      </c>
      <c r="D362" s="5">
        <v>2843544</v>
      </c>
      <c r="E362" s="9">
        <v>121980.04999999997</v>
      </c>
      <c r="F362" s="9">
        <v>9727662.0500000007</v>
      </c>
      <c r="G362" s="31">
        <f t="shared" si="78"/>
        <v>12693186.100000001</v>
      </c>
      <c r="H362" s="5">
        <v>2843544</v>
      </c>
      <c r="I362" s="9">
        <v>21404.76</v>
      </c>
      <c r="J362" s="9">
        <v>7245224.7599999998</v>
      </c>
      <c r="K362" s="31">
        <f t="shared" si="79"/>
        <v>10110173.52</v>
      </c>
      <c r="L362" s="7">
        <v>6595729.2799999975</v>
      </c>
      <c r="M362" s="7">
        <v>714357</v>
      </c>
      <c r="N362" s="7">
        <v>365585.72</v>
      </c>
      <c r="O362" s="9">
        <v>5685843.0800000001</v>
      </c>
      <c r="P362" s="9">
        <v>0</v>
      </c>
      <c r="Q362" s="9">
        <v>113864.86000000002</v>
      </c>
      <c r="R362" s="32">
        <f t="shared" si="80"/>
        <v>13361515.079999998</v>
      </c>
      <c r="S362" s="14">
        <f t="shared" si="81"/>
        <v>12395437.219999997</v>
      </c>
      <c r="T362" s="8">
        <v>6328120.3899999997</v>
      </c>
      <c r="U362" s="7">
        <v>714357</v>
      </c>
      <c r="V362" s="9">
        <v>1238400</v>
      </c>
      <c r="W362" s="9">
        <v>4979304.4400000004</v>
      </c>
      <c r="X362" s="9">
        <v>0</v>
      </c>
      <c r="Y362" s="9">
        <v>435465.9200000001</v>
      </c>
      <c r="Z362" s="31">
        <f t="shared" si="82"/>
        <v>13260181.83</v>
      </c>
      <c r="AA362" s="15">
        <f t="shared" si="83"/>
        <v>11742890.75</v>
      </c>
      <c r="AB362" s="13">
        <v>6460385.4199999999</v>
      </c>
      <c r="AC362" s="13">
        <v>723394.59999999986</v>
      </c>
      <c r="AD362" s="13">
        <v>998677.11999999988</v>
      </c>
      <c r="AE362" s="13">
        <v>5179253.57</v>
      </c>
      <c r="AF362" s="13">
        <v>0</v>
      </c>
      <c r="AG362" s="13">
        <v>942536.6399999999</v>
      </c>
      <c r="AH362" s="31">
        <f t="shared" si="84"/>
        <v>13361710.710000001</v>
      </c>
      <c r="AI362" s="15">
        <f t="shared" si="85"/>
        <v>12582175.630000001</v>
      </c>
      <c r="AJ362" s="9">
        <f t="shared" si="75"/>
        <v>-2583012.5800000019</v>
      </c>
      <c r="AK362" s="13">
        <f t="shared" si="76"/>
        <v>3251341.5599999987</v>
      </c>
      <c r="AL362" s="13">
        <f t="shared" si="77"/>
        <v>2285263.6999999974</v>
      </c>
      <c r="AM362" s="9">
        <f t="shared" si="86"/>
        <v>-101333.24999999814</v>
      </c>
      <c r="AN362" s="9">
        <f t="shared" si="87"/>
        <v>-652546.46999999695</v>
      </c>
      <c r="AO362" s="9">
        <f t="shared" si="88"/>
        <v>101528.88000000082</v>
      </c>
      <c r="AP362" s="9">
        <f t="shared" si="89"/>
        <v>839284.88000000082</v>
      </c>
    </row>
    <row r="363" spans="1:42" x14ac:dyDescent="0.25">
      <c r="A363" s="3">
        <v>313180</v>
      </c>
      <c r="B363" s="3" t="s">
        <v>378</v>
      </c>
      <c r="C363" s="28" t="s">
        <v>13</v>
      </c>
      <c r="D363" s="5">
        <v>320152</v>
      </c>
      <c r="E363" s="9">
        <v>307912.90999999997</v>
      </c>
      <c r="F363" s="9">
        <v>1625600.91</v>
      </c>
      <c r="G363" s="31">
        <f t="shared" si="78"/>
        <v>2253665.8199999998</v>
      </c>
      <c r="H363" s="5">
        <v>320152</v>
      </c>
      <c r="I363" s="9">
        <v>136777.80000000005</v>
      </c>
      <c r="J363" s="9">
        <v>1559547.8</v>
      </c>
      <c r="K363" s="31">
        <f t="shared" si="79"/>
        <v>2016477.6</v>
      </c>
      <c r="L363" s="7">
        <v>0</v>
      </c>
      <c r="M363" s="7">
        <v>1267690.44</v>
      </c>
      <c r="N363" s="7">
        <v>0</v>
      </c>
      <c r="O363" s="9">
        <v>1046362</v>
      </c>
      <c r="P363" s="9">
        <v>1267690.44</v>
      </c>
      <c r="Q363" s="9">
        <v>0</v>
      </c>
      <c r="R363" s="32">
        <f t="shared" si="80"/>
        <v>3581742.88</v>
      </c>
      <c r="S363" s="14">
        <f t="shared" si="81"/>
        <v>1046362</v>
      </c>
      <c r="T363" s="8">
        <v>770527.62000000011</v>
      </c>
      <c r="U363" s="7">
        <v>68496.36</v>
      </c>
      <c r="V363" s="9">
        <v>193500</v>
      </c>
      <c r="W363" s="9">
        <v>598094.9</v>
      </c>
      <c r="X363" s="9">
        <v>0</v>
      </c>
      <c r="Y363" s="9">
        <v>40377.100000000006</v>
      </c>
      <c r="Z363" s="31">
        <f t="shared" si="82"/>
        <v>1630618.8800000001</v>
      </c>
      <c r="AA363" s="15">
        <f t="shared" si="83"/>
        <v>1408999.62</v>
      </c>
      <c r="AB363" s="13">
        <v>899867.27999999991</v>
      </c>
      <c r="AC363" s="13">
        <v>69178.140000000014</v>
      </c>
      <c r="AD363" s="13">
        <v>170791.15</v>
      </c>
      <c r="AE363" s="13">
        <v>668304.68999999994</v>
      </c>
      <c r="AF363" s="13">
        <v>0</v>
      </c>
      <c r="AG363" s="13">
        <v>159019.9</v>
      </c>
      <c r="AH363" s="31">
        <f t="shared" si="84"/>
        <v>1808141.2599999998</v>
      </c>
      <c r="AI363" s="15">
        <f t="shared" si="85"/>
        <v>1727191.8699999996</v>
      </c>
      <c r="AJ363" s="9">
        <f t="shared" si="75"/>
        <v>-237188.21999999974</v>
      </c>
      <c r="AK363" s="13">
        <f t="shared" si="76"/>
        <v>1565265.2799999998</v>
      </c>
      <c r="AL363" s="13">
        <f t="shared" si="77"/>
        <v>-970115.60000000009</v>
      </c>
      <c r="AM363" s="9">
        <f t="shared" si="86"/>
        <v>-1951123.9999999998</v>
      </c>
      <c r="AN363" s="9">
        <f t="shared" si="87"/>
        <v>362637.62000000011</v>
      </c>
      <c r="AO363" s="9">
        <f t="shared" si="88"/>
        <v>177522.37999999966</v>
      </c>
      <c r="AP363" s="9">
        <f t="shared" si="89"/>
        <v>318192.24999999953</v>
      </c>
    </row>
    <row r="364" spans="1:42" x14ac:dyDescent="0.25">
      <c r="A364" s="3">
        <v>313190</v>
      </c>
      <c r="B364" s="3" t="s">
        <v>379</v>
      </c>
      <c r="C364" s="28" t="s">
        <v>6</v>
      </c>
      <c r="D364" s="5">
        <v>1207320</v>
      </c>
      <c r="E364" s="9">
        <v>1034741.6999999998</v>
      </c>
      <c r="F364" s="9">
        <v>5460753.6999999993</v>
      </c>
      <c r="G364" s="31">
        <f t="shared" si="78"/>
        <v>7702815.3999999985</v>
      </c>
      <c r="H364" s="5">
        <v>1207320</v>
      </c>
      <c r="I364" s="9">
        <v>1010424.6699999999</v>
      </c>
      <c r="J364" s="9">
        <v>4259758.67</v>
      </c>
      <c r="K364" s="31">
        <f t="shared" si="79"/>
        <v>6477503.3399999999</v>
      </c>
      <c r="L364" s="7">
        <v>2820334.08</v>
      </c>
      <c r="M364" s="7">
        <v>308656.2</v>
      </c>
      <c r="N364" s="7">
        <v>796950.75999999989</v>
      </c>
      <c r="O364" s="9">
        <v>3203831.7799999993</v>
      </c>
      <c r="P364" s="9">
        <v>0</v>
      </c>
      <c r="Q364" s="9">
        <v>699475.33999999985</v>
      </c>
      <c r="R364" s="32">
        <f t="shared" si="80"/>
        <v>7129772.8199999994</v>
      </c>
      <c r="S364" s="14">
        <f t="shared" si="81"/>
        <v>6723641.1999999993</v>
      </c>
      <c r="T364" s="8">
        <v>2827230.600000001</v>
      </c>
      <c r="U364" s="7">
        <v>308656.2</v>
      </c>
      <c r="V364" s="9">
        <v>503100</v>
      </c>
      <c r="W364" s="9">
        <v>2419584.79</v>
      </c>
      <c r="X364" s="9">
        <v>0</v>
      </c>
      <c r="Y364" s="9">
        <v>124601.35999999999</v>
      </c>
      <c r="Z364" s="31">
        <f t="shared" si="82"/>
        <v>6058571.5900000017</v>
      </c>
      <c r="AA364" s="15">
        <f t="shared" si="83"/>
        <v>5371416.7500000009</v>
      </c>
      <c r="AB364" s="13">
        <v>2856771.32</v>
      </c>
      <c r="AC364" s="13">
        <v>314770.32999999996</v>
      </c>
      <c r="AD364" s="13">
        <v>357109.21999999991</v>
      </c>
      <c r="AE364" s="13">
        <v>2552369.11</v>
      </c>
      <c r="AF364" s="13">
        <v>0</v>
      </c>
      <c r="AG364" s="13">
        <v>328851.6399999999</v>
      </c>
      <c r="AH364" s="31">
        <f t="shared" si="84"/>
        <v>6081019.9799999995</v>
      </c>
      <c r="AI364" s="15">
        <f t="shared" si="85"/>
        <v>5737992.0699999994</v>
      </c>
      <c r="AJ364" s="9">
        <f t="shared" si="75"/>
        <v>-1225312.0599999987</v>
      </c>
      <c r="AK364" s="13">
        <f t="shared" si="76"/>
        <v>652269.47999999952</v>
      </c>
      <c r="AL364" s="13">
        <f t="shared" si="77"/>
        <v>246137.8599999994</v>
      </c>
      <c r="AM364" s="9">
        <f t="shared" si="86"/>
        <v>-1071201.2299999977</v>
      </c>
      <c r="AN364" s="9">
        <f t="shared" si="87"/>
        <v>-1352224.4499999983</v>
      </c>
      <c r="AO364" s="9">
        <f t="shared" si="88"/>
        <v>22448.389999997802</v>
      </c>
      <c r="AP364" s="9">
        <f t="shared" si="89"/>
        <v>366575.31999999844</v>
      </c>
    </row>
    <row r="365" spans="1:42" x14ac:dyDescent="0.25">
      <c r="A365" s="3">
        <v>313200</v>
      </c>
      <c r="B365" s="3" t="s">
        <v>380</v>
      </c>
      <c r="C365" s="28" t="s">
        <v>86</v>
      </c>
      <c r="D365" s="5">
        <v>149604</v>
      </c>
      <c r="E365" s="9">
        <v>65994.350000000006</v>
      </c>
      <c r="F365" s="9">
        <v>500727.35</v>
      </c>
      <c r="G365" s="31">
        <f t="shared" si="78"/>
        <v>716325.7</v>
      </c>
      <c r="H365" s="5">
        <v>149604</v>
      </c>
      <c r="I365" s="9">
        <v>43920.52</v>
      </c>
      <c r="J365" s="9">
        <v>585000.52</v>
      </c>
      <c r="K365" s="31">
        <f t="shared" si="79"/>
        <v>778525.04</v>
      </c>
      <c r="L365" s="7">
        <v>440646.12000000011</v>
      </c>
      <c r="M365" s="7">
        <v>32040.720000000005</v>
      </c>
      <c r="N365" s="7">
        <v>72903.92</v>
      </c>
      <c r="O365" s="9">
        <v>612503</v>
      </c>
      <c r="P365" s="9">
        <v>0</v>
      </c>
      <c r="Q365" s="9">
        <v>41786.99</v>
      </c>
      <c r="R365" s="32">
        <f t="shared" si="80"/>
        <v>1158093.7600000002</v>
      </c>
      <c r="S365" s="14">
        <f t="shared" si="81"/>
        <v>1094936.1100000001</v>
      </c>
      <c r="T365" s="8">
        <v>487077.47999999992</v>
      </c>
      <c r="U365" s="7">
        <v>32040.720000000005</v>
      </c>
      <c r="V365" s="9">
        <v>90300</v>
      </c>
      <c r="W365" s="9">
        <v>371788.4</v>
      </c>
      <c r="X365" s="9">
        <v>0</v>
      </c>
      <c r="Y365" s="9">
        <v>28328.48</v>
      </c>
      <c r="Z365" s="31">
        <f t="shared" si="82"/>
        <v>981206.6</v>
      </c>
      <c r="AA365" s="15">
        <f t="shared" si="83"/>
        <v>887194.35999999987</v>
      </c>
      <c r="AB365" s="13">
        <v>536271.80000000005</v>
      </c>
      <c r="AC365" s="13">
        <v>32378.859999999997</v>
      </c>
      <c r="AD365" s="13">
        <v>109559.11</v>
      </c>
      <c r="AE365" s="13">
        <v>601652.5</v>
      </c>
      <c r="AF365" s="13">
        <v>0</v>
      </c>
      <c r="AG365" s="13">
        <v>90825.09</v>
      </c>
      <c r="AH365" s="31">
        <f t="shared" si="84"/>
        <v>1279862.27</v>
      </c>
      <c r="AI365" s="15">
        <f t="shared" si="85"/>
        <v>1228749.3900000001</v>
      </c>
      <c r="AJ365" s="9">
        <f t="shared" si="75"/>
        <v>62199.340000000084</v>
      </c>
      <c r="AK365" s="13">
        <f t="shared" si="76"/>
        <v>379568.7200000002</v>
      </c>
      <c r="AL365" s="13">
        <f t="shared" si="77"/>
        <v>316411.07000000007</v>
      </c>
      <c r="AM365" s="9">
        <f t="shared" si="86"/>
        <v>-176887.16000000027</v>
      </c>
      <c r="AN365" s="9">
        <f t="shared" si="87"/>
        <v>-207741.75000000023</v>
      </c>
      <c r="AO365" s="9">
        <f t="shared" si="88"/>
        <v>298655.67000000004</v>
      </c>
      <c r="AP365" s="9">
        <f t="shared" si="89"/>
        <v>341555.03000000026</v>
      </c>
    </row>
    <row r="366" spans="1:42" x14ac:dyDescent="0.25">
      <c r="A366" s="3">
        <v>313210</v>
      </c>
      <c r="B366" s="3" t="s">
        <v>381</v>
      </c>
      <c r="C366" s="28" t="s">
        <v>86</v>
      </c>
      <c r="D366" s="5">
        <v>515592</v>
      </c>
      <c r="E366" s="9">
        <v>380097.05000000005</v>
      </c>
      <c r="F366" s="9">
        <v>2309972.0499999998</v>
      </c>
      <c r="G366" s="31">
        <f t="shared" si="78"/>
        <v>3205661.0999999996</v>
      </c>
      <c r="H366" s="5">
        <v>515592</v>
      </c>
      <c r="I366" s="9">
        <v>665829.94000000006</v>
      </c>
      <c r="J366" s="9">
        <v>2423129.94</v>
      </c>
      <c r="K366" s="31">
        <f t="shared" si="79"/>
        <v>3604551.88</v>
      </c>
      <c r="L366" s="7">
        <v>24184.82</v>
      </c>
      <c r="M366" s="7">
        <v>2254041</v>
      </c>
      <c r="N366" s="7">
        <v>14460.42</v>
      </c>
      <c r="O366" s="9">
        <v>1889962.6199999996</v>
      </c>
      <c r="P366" s="9">
        <v>2254041</v>
      </c>
      <c r="Q366" s="9">
        <v>0</v>
      </c>
      <c r="R366" s="32">
        <f t="shared" si="80"/>
        <v>6436689.8599999994</v>
      </c>
      <c r="S366" s="14">
        <f t="shared" si="81"/>
        <v>1914147.4399999997</v>
      </c>
      <c r="T366" s="8">
        <v>1122721.04</v>
      </c>
      <c r="U366" s="7">
        <v>108010.32</v>
      </c>
      <c r="V366" s="9">
        <v>270900</v>
      </c>
      <c r="W366" s="9">
        <v>1268775.21</v>
      </c>
      <c r="X366" s="9">
        <v>314923.04000000004</v>
      </c>
      <c r="Y366" s="9">
        <v>94912.1</v>
      </c>
      <c r="Z366" s="31">
        <f t="shared" si="82"/>
        <v>3085329.6100000003</v>
      </c>
      <c r="AA366" s="15">
        <f t="shared" si="83"/>
        <v>2486408.35</v>
      </c>
      <c r="AB366" s="13">
        <v>1286568.1299999999</v>
      </c>
      <c r="AC366" s="13">
        <v>108130.33000000003</v>
      </c>
      <c r="AD366" s="13">
        <v>219237.12999999998</v>
      </c>
      <c r="AE366" s="13">
        <v>1443107.72</v>
      </c>
      <c r="AF366" s="13">
        <v>5274.71</v>
      </c>
      <c r="AG366" s="13">
        <v>207430.50999999998</v>
      </c>
      <c r="AH366" s="31">
        <f t="shared" si="84"/>
        <v>3062318.0199999996</v>
      </c>
      <c r="AI366" s="15">
        <f t="shared" si="85"/>
        <v>2937106.3599999994</v>
      </c>
      <c r="AJ366" s="9">
        <f t="shared" si="75"/>
        <v>398890.78000000026</v>
      </c>
      <c r="AK366" s="13">
        <f t="shared" si="76"/>
        <v>2832137.9799999995</v>
      </c>
      <c r="AL366" s="13">
        <f t="shared" si="77"/>
        <v>-1690404.4400000002</v>
      </c>
      <c r="AM366" s="9">
        <f t="shared" si="86"/>
        <v>-3351360.2499999991</v>
      </c>
      <c r="AN366" s="9">
        <f t="shared" si="87"/>
        <v>572260.91000000038</v>
      </c>
      <c r="AO366" s="9">
        <f t="shared" si="88"/>
        <v>-23011.590000000782</v>
      </c>
      <c r="AP366" s="9">
        <f t="shared" si="89"/>
        <v>450698.00999999931</v>
      </c>
    </row>
    <row r="367" spans="1:42" x14ac:dyDescent="0.25">
      <c r="A367" s="3">
        <v>313220</v>
      </c>
      <c r="B367" s="3" t="s">
        <v>382</v>
      </c>
      <c r="C367" s="28" t="s">
        <v>17</v>
      </c>
      <c r="D367" s="5">
        <v>350952</v>
      </c>
      <c r="E367" s="9">
        <v>273895.70000000007</v>
      </c>
      <c r="F367" s="9">
        <v>1833509.7000000002</v>
      </c>
      <c r="G367" s="31">
        <f t="shared" si="78"/>
        <v>2458357.4000000004</v>
      </c>
      <c r="H367" s="5">
        <v>350952</v>
      </c>
      <c r="I367" s="9">
        <v>330444.75</v>
      </c>
      <c r="J367" s="9">
        <v>1504975.58</v>
      </c>
      <c r="K367" s="31">
        <f t="shared" si="79"/>
        <v>2186372.33</v>
      </c>
      <c r="L367" s="7">
        <v>1064977.0799999998</v>
      </c>
      <c r="M367" s="7">
        <v>79480.079999999973</v>
      </c>
      <c r="N367" s="7">
        <v>332906.30999999994</v>
      </c>
      <c r="O367" s="9">
        <v>1099187</v>
      </c>
      <c r="P367" s="9">
        <v>0</v>
      </c>
      <c r="Q367" s="9">
        <v>274963.8</v>
      </c>
      <c r="R367" s="32">
        <f t="shared" si="80"/>
        <v>2576550.4699999997</v>
      </c>
      <c r="S367" s="14">
        <f t="shared" si="81"/>
        <v>2439127.88</v>
      </c>
      <c r="T367" s="8">
        <v>1089084.2</v>
      </c>
      <c r="U367" s="7">
        <v>79480.079999999973</v>
      </c>
      <c r="V367" s="9">
        <v>193500</v>
      </c>
      <c r="W367" s="9">
        <v>886926.4</v>
      </c>
      <c r="X367" s="9">
        <v>0</v>
      </c>
      <c r="Y367" s="9">
        <v>93912</v>
      </c>
      <c r="Z367" s="31">
        <f t="shared" si="82"/>
        <v>2248990.6800000002</v>
      </c>
      <c r="AA367" s="15">
        <f t="shared" si="83"/>
        <v>2069922.6</v>
      </c>
      <c r="AB367" s="13">
        <v>1200240.7100000002</v>
      </c>
      <c r="AC367" s="13">
        <v>80309.150000000009</v>
      </c>
      <c r="AD367" s="13">
        <v>185068.3</v>
      </c>
      <c r="AE367" s="13">
        <v>992811.53</v>
      </c>
      <c r="AF367" s="13">
        <v>0</v>
      </c>
      <c r="AG367" s="13">
        <v>179876.05</v>
      </c>
      <c r="AH367" s="31">
        <f t="shared" si="84"/>
        <v>2458429.6900000004</v>
      </c>
      <c r="AI367" s="15">
        <f t="shared" si="85"/>
        <v>2372928.29</v>
      </c>
      <c r="AJ367" s="9">
        <f t="shared" si="75"/>
        <v>-271985.0700000003</v>
      </c>
      <c r="AK367" s="13">
        <f t="shared" si="76"/>
        <v>390178.13999999966</v>
      </c>
      <c r="AL367" s="13">
        <f t="shared" si="77"/>
        <v>252755.54999999981</v>
      </c>
      <c r="AM367" s="9">
        <f t="shared" si="86"/>
        <v>-327559.78999999957</v>
      </c>
      <c r="AN367" s="9">
        <f t="shared" si="87"/>
        <v>-369205.2799999998</v>
      </c>
      <c r="AO367" s="9">
        <f t="shared" si="88"/>
        <v>209439.01000000024</v>
      </c>
      <c r="AP367" s="9">
        <f t="shared" si="89"/>
        <v>303005.68999999994</v>
      </c>
    </row>
    <row r="368" spans="1:42" x14ac:dyDescent="0.25">
      <c r="A368" s="3">
        <v>313230</v>
      </c>
      <c r="B368" s="3" t="s">
        <v>383</v>
      </c>
      <c r="C368" s="28" t="s">
        <v>19</v>
      </c>
      <c r="D368" s="5">
        <v>354228</v>
      </c>
      <c r="E368" s="9">
        <v>163413.54999999996</v>
      </c>
      <c r="F368" s="9">
        <v>1595363.55</v>
      </c>
      <c r="G368" s="31">
        <f t="shared" si="78"/>
        <v>2113005.1</v>
      </c>
      <c r="H368" s="5">
        <v>354228</v>
      </c>
      <c r="I368" s="9">
        <v>187797.79999999996</v>
      </c>
      <c r="J368" s="9">
        <v>1530127.7999999998</v>
      </c>
      <c r="K368" s="31">
        <f t="shared" si="79"/>
        <v>2072153.5999999996</v>
      </c>
      <c r="L368" s="7">
        <v>1065782.5199999998</v>
      </c>
      <c r="M368" s="7">
        <v>75921.960000000006</v>
      </c>
      <c r="N368" s="7">
        <v>254472.87</v>
      </c>
      <c r="O368" s="9">
        <v>940192</v>
      </c>
      <c r="P368" s="9">
        <v>0</v>
      </c>
      <c r="Q368" s="9">
        <v>159933.10999999999</v>
      </c>
      <c r="R368" s="32">
        <f t="shared" si="80"/>
        <v>2336369.3499999996</v>
      </c>
      <c r="S368" s="14">
        <f t="shared" si="81"/>
        <v>2165907.63</v>
      </c>
      <c r="T368" s="8">
        <v>1075131.5599999998</v>
      </c>
      <c r="U368" s="7">
        <v>75921.960000000006</v>
      </c>
      <c r="V368" s="9">
        <v>193500</v>
      </c>
      <c r="W368" s="9">
        <v>826069.9</v>
      </c>
      <c r="X368" s="9">
        <v>0</v>
      </c>
      <c r="Y368" s="9">
        <v>80173.600000000006</v>
      </c>
      <c r="Z368" s="31">
        <f t="shared" si="82"/>
        <v>2170623.42</v>
      </c>
      <c r="AA368" s="15">
        <f t="shared" si="83"/>
        <v>1981375.06</v>
      </c>
      <c r="AB368" s="13">
        <v>1104001.51</v>
      </c>
      <c r="AC368" s="13">
        <v>76740.14</v>
      </c>
      <c r="AD368" s="13">
        <v>182743.09999999998</v>
      </c>
      <c r="AE368" s="13">
        <v>1054108.5</v>
      </c>
      <c r="AF368" s="13">
        <v>0</v>
      </c>
      <c r="AG368" s="13">
        <v>174067.9</v>
      </c>
      <c r="AH368" s="31">
        <f t="shared" si="84"/>
        <v>2417593.25</v>
      </c>
      <c r="AI368" s="15">
        <f t="shared" si="85"/>
        <v>2332177.9099999997</v>
      </c>
      <c r="AJ368" s="9">
        <f t="shared" si="75"/>
        <v>-40851.500000000466</v>
      </c>
      <c r="AK368" s="13">
        <f t="shared" si="76"/>
        <v>264215.75</v>
      </c>
      <c r="AL368" s="13">
        <f t="shared" si="77"/>
        <v>93754.030000000261</v>
      </c>
      <c r="AM368" s="9">
        <f t="shared" si="86"/>
        <v>-165745.9299999997</v>
      </c>
      <c r="AN368" s="9">
        <f t="shared" si="87"/>
        <v>-184532.56999999983</v>
      </c>
      <c r="AO368" s="9">
        <f t="shared" si="88"/>
        <v>246969.83000000007</v>
      </c>
      <c r="AP368" s="9">
        <f t="shared" si="89"/>
        <v>350802.84999999963</v>
      </c>
    </row>
    <row r="369" spans="1:42" x14ac:dyDescent="0.25">
      <c r="A369" s="3">
        <v>313240</v>
      </c>
      <c r="B369" s="3" t="s">
        <v>384</v>
      </c>
      <c r="C369" s="28" t="s">
        <v>23</v>
      </c>
      <c r="D369" s="5">
        <v>2509598</v>
      </c>
      <c r="E369" s="9">
        <v>1224681.25</v>
      </c>
      <c r="F369" s="9">
        <v>2972032.4</v>
      </c>
      <c r="G369" s="31">
        <f t="shared" si="78"/>
        <v>6706311.6500000004</v>
      </c>
      <c r="H369" s="5">
        <v>2509598</v>
      </c>
      <c r="I369" s="9">
        <v>907284.91999999993</v>
      </c>
      <c r="J369" s="9">
        <v>4749058.32</v>
      </c>
      <c r="K369" s="31">
        <f t="shared" si="79"/>
        <v>8165941.2400000002</v>
      </c>
      <c r="L369" s="7">
        <v>4329701.67</v>
      </c>
      <c r="M369" s="7">
        <v>576370.55999999994</v>
      </c>
      <c r="N369" s="7">
        <v>788759.92</v>
      </c>
      <c r="O369" s="9">
        <v>6002870.540000001</v>
      </c>
      <c r="P369" s="9">
        <v>0</v>
      </c>
      <c r="Q369" s="9">
        <v>635730.5</v>
      </c>
      <c r="R369" s="32">
        <f t="shared" si="80"/>
        <v>11697702.690000001</v>
      </c>
      <c r="S369" s="14">
        <f t="shared" si="81"/>
        <v>10968302.710000001</v>
      </c>
      <c r="T369" s="8">
        <v>4732006.0699999994</v>
      </c>
      <c r="U369" s="7">
        <v>576370.44000000006</v>
      </c>
      <c r="V369" s="9">
        <v>840115.5</v>
      </c>
      <c r="W369" s="9">
        <v>3236969.55</v>
      </c>
      <c r="X369" s="9">
        <v>0</v>
      </c>
      <c r="Y369" s="9">
        <v>364812.76</v>
      </c>
      <c r="Z369" s="31">
        <f t="shared" si="82"/>
        <v>9385461.5599999987</v>
      </c>
      <c r="AA369" s="15">
        <f t="shared" si="83"/>
        <v>8333788.379999999</v>
      </c>
      <c r="AB369" s="13">
        <v>5090734.3900000006</v>
      </c>
      <c r="AC369" s="13">
        <v>581350.25000000012</v>
      </c>
      <c r="AD369" s="13">
        <v>769379</v>
      </c>
      <c r="AE369" s="13">
        <v>3878849.2</v>
      </c>
      <c r="AF369" s="13">
        <v>0</v>
      </c>
      <c r="AG369" s="13">
        <v>705756.29999999993</v>
      </c>
      <c r="AH369" s="31">
        <f t="shared" si="84"/>
        <v>10320312.84</v>
      </c>
      <c r="AI369" s="15">
        <f t="shared" si="85"/>
        <v>9675339.8900000006</v>
      </c>
      <c r="AJ369" s="9">
        <f t="shared" si="75"/>
        <v>1459629.5899999999</v>
      </c>
      <c r="AK369" s="13">
        <f t="shared" si="76"/>
        <v>3531761.4500000011</v>
      </c>
      <c r="AL369" s="13">
        <f t="shared" si="77"/>
        <v>2802361.4700000007</v>
      </c>
      <c r="AM369" s="9">
        <f t="shared" si="86"/>
        <v>-2312241.1300000027</v>
      </c>
      <c r="AN369" s="9">
        <f t="shared" si="87"/>
        <v>-2634514.3300000019</v>
      </c>
      <c r="AO369" s="9">
        <f t="shared" si="88"/>
        <v>934851.28000000119</v>
      </c>
      <c r="AP369" s="9">
        <f t="shared" si="89"/>
        <v>1341551.5100000016</v>
      </c>
    </row>
    <row r="370" spans="1:42" x14ac:dyDescent="0.25">
      <c r="A370" s="3">
        <v>313250</v>
      </c>
      <c r="B370" s="3" t="s">
        <v>385</v>
      </c>
      <c r="C370" s="28" t="s">
        <v>41</v>
      </c>
      <c r="D370" s="5">
        <v>964936</v>
      </c>
      <c r="E370" s="9">
        <v>650364.94999999995</v>
      </c>
      <c r="F370" s="9">
        <v>4455321.95</v>
      </c>
      <c r="G370" s="31">
        <f t="shared" si="78"/>
        <v>6070622.9000000004</v>
      </c>
      <c r="H370" s="5">
        <v>964936</v>
      </c>
      <c r="I370" s="9">
        <v>512636.35999999993</v>
      </c>
      <c r="J370" s="9">
        <v>3614426.36</v>
      </c>
      <c r="K370" s="31">
        <f t="shared" si="79"/>
        <v>5091998.72</v>
      </c>
      <c r="L370" s="7">
        <v>2485234.5599999996</v>
      </c>
      <c r="M370" s="7">
        <v>206673.23999999996</v>
      </c>
      <c r="N370" s="7">
        <v>468630.89999999997</v>
      </c>
      <c r="O370" s="9">
        <v>2547999.1800000002</v>
      </c>
      <c r="P370" s="9">
        <v>0</v>
      </c>
      <c r="Q370" s="9">
        <v>381179.24</v>
      </c>
      <c r="R370" s="32">
        <f t="shared" si="80"/>
        <v>5708537.879999999</v>
      </c>
      <c r="S370" s="14">
        <f t="shared" si="81"/>
        <v>5414412.9800000004</v>
      </c>
      <c r="T370" s="8">
        <v>2500968.38</v>
      </c>
      <c r="U370" s="7">
        <v>206673.23999999996</v>
      </c>
      <c r="V370" s="9">
        <v>425700</v>
      </c>
      <c r="W370" s="9">
        <v>2207128.4</v>
      </c>
      <c r="X370" s="9">
        <v>0</v>
      </c>
      <c r="Y370" s="9">
        <v>213701.84</v>
      </c>
      <c r="Z370" s="31">
        <f t="shared" si="82"/>
        <v>5340470.0199999996</v>
      </c>
      <c r="AA370" s="15">
        <f t="shared" si="83"/>
        <v>4921798.6199999992</v>
      </c>
      <c r="AB370" s="13">
        <v>2891011.16</v>
      </c>
      <c r="AC370" s="13">
        <v>208827.70000000004</v>
      </c>
      <c r="AD370" s="13">
        <v>405547.62</v>
      </c>
      <c r="AE370" s="13">
        <v>2677467</v>
      </c>
      <c r="AF370" s="13">
        <v>0</v>
      </c>
      <c r="AG370" s="13">
        <v>391889.8</v>
      </c>
      <c r="AH370" s="31">
        <f t="shared" si="84"/>
        <v>6182853.4800000004</v>
      </c>
      <c r="AI370" s="15">
        <f t="shared" si="85"/>
        <v>5960367.96</v>
      </c>
      <c r="AJ370" s="9">
        <f t="shared" si="75"/>
        <v>-978624.18000000063</v>
      </c>
      <c r="AK370" s="13">
        <f t="shared" si="76"/>
        <v>616539.15999999922</v>
      </c>
      <c r="AL370" s="13">
        <f t="shared" si="77"/>
        <v>322414.26000000071</v>
      </c>
      <c r="AM370" s="9">
        <f t="shared" si="86"/>
        <v>-368067.8599999994</v>
      </c>
      <c r="AN370" s="9">
        <f t="shared" si="87"/>
        <v>-492614.36000000127</v>
      </c>
      <c r="AO370" s="9">
        <f t="shared" si="88"/>
        <v>842383.46000000089</v>
      </c>
      <c r="AP370" s="9">
        <f t="shared" si="89"/>
        <v>1038569.3400000008</v>
      </c>
    </row>
    <row r="371" spans="1:42" x14ac:dyDescent="0.25">
      <c r="A371" s="3">
        <v>313260</v>
      </c>
      <c r="B371" s="3" t="s">
        <v>386</v>
      </c>
      <c r="C371" s="28" t="s">
        <v>27</v>
      </c>
      <c r="D371" s="5">
        <v>112840</v>
      </c>
      <c r="E371" s="9">
        <v>114523.94999999997</v>
      </c>
      <c r="F371" s="9">
        <v>426289.94999999995</v>
      </c>
      <c r="G371" s="31">
        <f t="shared" si="78"/>
        <v>653653.89999999991</v>
      </c>
      <c r="H371" s="5">
        <v>112840</v>
      </c>
      <c r="I371" s="9">
        <v>121901.4</v>
      </c>
      <c r="J371" s="9">
        <v>516841.4</v>
      </c>
      <c r="K371" s="31">
        <f t="shared" si="79"/>
        <v>751582.8</v>
      </c>
      <c r="L371" s="7">
        <v>350528.03999999986</v>
      </c>
      <c r="M371" s="7">
        <v>25912.199999999993</v>
      </c>
      <c r="N371" s="7">
        <v>155138.41999999998</v>
      </c>
      <c r="O371" s="9">
        <v>456754</v>
      </c>
      <c r="P371" s="9">
        <v>0</v>
      </c>
      <c r="Q371" s="9">
        <v>116585.74</v>
      </c>
      <c r="R371" s="32">
        <f t="shared" si="80"/>
        <v>988332.65999999992</v>
      </c>
      <c r="S371" s="14">
        <f t="shared" si="81"/>
        <v>923867.7799999998</v>
      </c>
      <c r="T371" s="8">
        <v>333582.63999999996</v>
      </c>
      <c r="U371" s="7">
        <v>25912.199999999993</v>
      </c>
      <c r="V371" s="9">
        <v>77400</v>
      </c>
      <c r="W371" s="9">
        <v>232858.4</v>
      </c>
      <c r="X371" s="9">
        <v>0</v>
      </c>
      <c r="Y371" s="9">
        <v>49639.280000000013</v>
      </c>
      <c r="Z371" s="31">
        <f t="shared" si="82"/>
        <v>669753.24</v>
      </c>
      <c r="AA371" s="15">
        <f t="shared" si="83"/>
        <v>616080.31999999995</v>
      </c>
      <c r="AB371" s="13">
        <v>291772.19999999995</v>
      </c>
      <c r="AC371" s="13">
        <v>26130.439999999995</v>
      </c>
      <c r="AD371" s="13">
        <v>72246.540000000008</v>
      </c>
      <c r="AE371" s="13">
        <v>262564.5</v>
      </c>
      <c r="AF371" s="13">
        <v>0</v>
      </c>
      <c r="AG371" s="13">
        <v>69711.7</v>
      </c>
      <c r="AH371" s="31">
        <f t="shared" si="84"/>
        <v>652713.67999999993</v>
      </c>
      <c r="AI371" s="15">
        <f t="shared" si="85"/>
        <v>624048.39999999991</v>
      </c>
      <c r="AJ371" s="9">
        <f t="shared" si="75"/>
        <v>97928.90000000014</v>
      </c>
      <c r="AK371" s="13">
        <f t="shared" si="76"/>
        <v>236749.85999999987</v>
      </c>
      <c r="AL371" s="13">
        <f t="shared" si="77"/>
        <v>172284.97999999975</v>
      </c>
      <c r="AM371" s="9">
        <f t="shared" si="86"/>
        <v>-318579.41999999993</v>
      </c>
      <c r="AN371" s="9">
        <f t="shared" si="87"/>
        <v>-307787.45999999985</v>
      </c>
      <c r="AO371" s="9">
        <f t="shared" si="88"/>
        <v>-17039.560000000056</v>
      </c>
      <c r="AP371" s="9">
        <f t="shared" si="89"/>
        <v>7968.0799999999581</v>
      </c>
    </row>
    <row r="372" spans="1:42" x14ac:dyDescent="0.25">
      <c r="A372" s="3">
        <v>313270</v>
      </c>
      <c r="B372" s="3" t="s">
        <v>387</v>
      </c>
      <c r="C372" s="28" t="s">
        <v>19</v>
      </c>
      <c r="D372" s="5">
        <v>661136</v>
      </c>
      <c r="E372" s="9">
        <v>738935.85000000009</v>
      </c>
      <c r="F372" s="9">
        <v>2377923.85</v>
      </c>
      <c r="G372" s="31">
        <f t="shared" si="78"/>
        <v>3777995.7</v>
      </c>
      <c r="H372" s="5">
        <v>661136</v>
      </c>
      <c r="I372" s="9">
        <v>703711.08000000007</v>
      </c>
      <c r="J372" s="9">
        <v>3190533.08</v>
      </c>
      <c r="K372" s="31">
        <f t="shared" si="79"/>
        <v>4555380.16</v>
      </c>
      <c r="L372" s="7">
        <v>1884306.2400000002</v>
      </c>
      <c r="M372" s="7">
        <v>138105.48000000004</v>
      </c>
      <c r="N372" s="7">
        <v>622600.93999999994</v>
      </c>
      <c r="O372" s="9">
        <v>3869874</v>
      </c>
      <c r="P372" s="9">
        <v>0</v>
      </c>
      <c r="Q372" s="9">
        <v>539622.34</v>
      </c>
      <c r="R372" s="32">
        <f t="shared" si="80"/>
        <v>6514886.6600000001</v>
      </c>
      <c r="S372" s="14">
        <f t="shared" si="81"/>
        <v>6293802.5800000001</v>
      </c>
      <c r="T372" s="8">
        <v>1984254.5999999999</v>
      </c>
      <c r="U372" s="7">
        <v>138105.36000000002</v>
      </c>
      <c r="V372" s="9">
        <v>425700</v>
      </c>
      <c r="W372" s="9">
        <v>2041267.9</v>
      </c>
      <c r="X372" s="9">
        <v>0</v>
      </c>
      <c r="Y372" s="9">
        <v>199653.52</v>
      </c>
      <c r="Z372" s="31">
        <f t="shared" si="82"/>
        <v>4589327.8599999994</v>
      </c>
      <c r="AA372" s="15">
        <f t="shared" si="83"/>
        <v>4225176.0199999996</v>
      </c>
      <c r="AB372" s="13">
        <v>2283716.16</v>
      </c>
      <c r="AC372" s="13">
        <v>138083.58000000002</v>
      </c>
      <c r="AD372" s="13">
        <v>409335.14</v>
      </c>
      <c r="AE372" s="13">
        <v>2129871.69</v>
      </c>
      <c r="AF372" s="13">
        <v>0</v>
      </c>
      <c r="AG372" s="13">
        <v>390112.64000000007</v>
      </c>
      <c r="AH372" s="31">
        <f t="shared" si="84"/>
        <v>4961006.57</v>
      </c>
      <c r="AI372" s="15">
        <f t="shared" si="85"/>
        <v>4803700.4899999993</v>
      </c>
      <c r="AJ372" s="9">
        <f t="shared" si="75"/>
        <v>777384.46</v>
      </c>
      <c r="AK372" s="13">
        <f t="shared" si="76"/>
        <v>1959506.5</v>
      </c>
      <c r="AL372" s="13">
        <f t="shared" si="77"/>
        <v>1738422.42</v>
      </c>
      <c r="AM372" s="9">
        <f t="shared" si="86"/>
        <v>-1925558.8000000007</v>
      </c>
      <c r="AN372" s="9">
        <f t="shared" si="87"/>
        <v>-2068626.5600000005</v>
      </c>
      <c r="AO372" s="9">
        <f t="shared" si="88"/>
        <v>371678.71000000089</v>
      </c>
      <c r="AP372" s="9">
        <f t="shared" si="89"/>
        <v>578524.46999999974</v>
      </c>
    </row>
    <row r="373" spans="1:42" x14ac:dyDescent="0.25">
      <c r="A373" s="3">
        <v>313280</v>
      </c>
      <c r="B373" s="3" t="s">
        <v>388</v>
      </c>
      <c r="C373" s="28" t="s">
        <v>6</v>
      </c>
      <c r="D373" s="5">
        <v>62272</v>
      </c>
      <c r="E373" s="9">
        <v>105583.05</v>
      </c>
      <c r="F373" s="9">
        <v>241068.05</v>
      </c>
      <c r="G373" s="31">
        <f t="shared" si="78"/>
        <v>408923.1</v>
      </c>
      <c r="H373" s="5">
        <v>62272</v>
      </c>
      <c r="I373" s="9">
        <v>74311.819999999992</v>
      </c>
      <c r="J373" s="9">
        <v>310157.23</v>
      </c>
      <c r="K373" s="31">
        <f t="shared" si="79"/>
        <v>446741.05</v>
      </c>
      <c r="L373" s="7">
        <v>216789.96000000008</v>
      </c>
      <c r="M373" s="7">
        <v>12381.96</v>
      </c>
      <c r="N373" s="7">
        <v>106740.98000000001</v>
      </c>
      <c r="O373" s="9">
        <v>442565</v>
      </c>
      <c r="P373" s="9">
        <v>0</v>
      </c>
      <c r="Q373" s="9">
        <v>93878.6</v>
      </c>
      <c r="R373" s="32">
        <f t="shared" si="80"/>
        <v>778477.90000000014</v>
      </c>
      <c r="S373" s="14">
        <f t="shared" si="81"/>
        <v>753233.56</v>
      </c>
      <c r="T373" s="8">
        <v>240970.64000000004</v>
      </c>
      <c r="U373" s="7">
        <v>12381.96</v>
      </c>
      <c r="V373" s="9">
        <v>38700</v>
      </c>
      <c r="W373" s="9">
        <v>250650.4</v>
      </c>
      <c r="X373" s="9">
        <v>0</v>
      </c>
      <c r="Y373" s="9">
        <v>12409.840000000002</v>
      </c>
      <c r="Z373" s="31">
        <f t="shared" si="82"/>
        <v>542703</v>
      </c>
      <c r="AA373" s="15">
        <f t="shared" si="83"/>
        <v>504030.88000000006</v>
      </c>
      <c r="AB373" s="13">
        <v>193535.00000000006</v>
      </c>
      <c r="AC373" s="13">
        <v>12114.660000000002</v>
      </c>
      <c r="AD373" s="13">
        <v>30466.900000000009</v>
      </c>
      <c r="AE373" s="13">
        <v>286242.5</v>
      </c>
      <c r="AF373" s="13">
        <v>0</v>
      </c>
      <c r="AG373" s="13">
        <v>28344.850000000006</v>
      </c>
      <c r="AH373" s="31">
        <f t="shared" si="84"/>
        <v>522359.06000000006</v>
      </c>
      <c r="AI373" s="15">
        <f t="shared" si="85"/>
        <v>508122.35000000009</v>
      </c>
      <c r="AJ373" s="9">
        <f t="shared" si="75"/>
        <v>37817.950000000012</v>
      </c>
      <c r="AK373" s="13">
        <f t="shared" si="76"/>
        <v>331736.85000000015</v>
      </c>
      <c r="AL373" s="13">
        <f t="shared" si="77"/>
        <v>306492.51000000007</v>
      </c>
      <c r="AM373" s="9">
        <f t="shared" si="86"/>
        <v>-235774.90000000014</v>
      </c>
      <c r="AN373" s="9">
        <f t="shared" si="87"/>
        <v>-249202.68</v>
      </c>
      <c r="AO373" s="9">
        <f t="shared" si="88"/>
        <v>-20343.939999999944</v>
      </c>
      <c r="AP373" s="9">
        <f t="shared" si="89"/>
        <v>4091.4700000000303</v>
      </c>
    </row>
    <row r="374" spans="1:42" x14ac:dyDescent="0.25">
      <c r="A374" s="3">
        <v>313290</v>
      </c>
      <c r="B374" s="3" t="s">
        <v>389</v>
      </c>
      <c r="C374" s="28" t="s">
        <v>23</v>
      </c>
      <c r="D374" s="5">
        <v>294476</v>
      </c>
      <c r="E374" s="9">
        <v>346593.34999999992</v>
      </c>
      <c r="F374" s="9">
        <v>1419249.3499999999</v>
      </c>
      <c r="G374" s="31">
        <f t="shared" si="78"/>
        <v>2060318.6999999997</v>
      </c>
      <c r="H374" s="5">
        <v>294476</v>
      </c>
      <c r="I374" s="9">
        <v>330416.83999999997</v>
      </c>
      <c r="J374" s="9">
        <v>1231196.8399999999</v>
      </c>
      <c r="K374" s="31">
        <f t="shared" si="79"/>
        <v>1856089.6799999997</v>
      </c>
      <c r="L374" s="7">
        <v>823898.39999999991</v>
      </c>
      <c r="M374" s="7">
        <v>60642.359999999993</v>
      </c>
      <c r="N374" s="7">
        <v>293837.44999999995</v>
      </c>
      <c r="O374" s="9">
        <v>891460</v>
      </c>
      <c r="P374" s="9">
        <v>0</v>
      </c>
      <c r="Q374" s="9">
        <v>247290.55999999997</v>
      </c>
      <c r="R374" s="32">
        <f t="shared" si="80"/>
        <v>2069838.21</v>
      </c>
      <c r="S374" s="14">
        <f t="shared" si="81"/>
        <v>1962648.96</v>
      </c>
      <c r="T374" s="8">
        <v>913967.23999999976</v>
      </c>
      <c r="U374" s="7">
        <v>60642.359999999993</v>
      </c>
      <c r="V374" s="9">
        <v>154800</v>
      </c>
      <c r="W374" s="9">
        <v>635590.40000000002</v>
      </c>
      <c r="X374" s="9">
        <v>0</v>
      </c>
      <c r="Y374" s="9">
        <v>131270.56</v>
      </c>
      <c r="Z374" s="31">
        <f t="shared" si="82"/>
        <v>1764999.9999999995</v>
      </c>
      <c r="AA374" s="15">
        <f t="shared" si="83"/>
        <v>1680828.1999999997</v>
      </c>
      <c r="AB374" s="13">
        <v>981518.04</v>
      </c>
      <c r="AC374" s="13">
        <v>60260.660000000011</v>
      </c>
      <c r="AD374" s="13">
        <v>152950.19999999998</v>
      </c>
      <c r="AE374" s="13">
        <v>760200.5</v>
      </c>
      <c r="AF374" s="13">
        <v>0</v>
      </c>
      <c r="AG374" s="13">
        <v>152240.72</v>
      </c>
      <c r="AH374" s="31">
        <f t="shared" si="84"/>
        <v>1954929.4000000001</v>
      </c>
      <c r="AI374" s="15">
        <f t="shared" si="85"/>
        <v>1893959.26</v>
      </c>
      <c r="AJ374" s="9">
        <f t="shared" si="75"/>
        <v>-204229.02000000002</v>
      </c>
      <c r="AK374" s="13">
        <f t="shared" si="76"/>
        <v>213748.53000000026</v>
      </c>
      <c r="AL374" s="13">
        <f t="shared" si="77"/>
        <v>106559.28000000026</v>
      </c>
      <c r="AM374" s="9">
        <f t="shared" si="86"/>
        <v>-304838.21000000043</v>
      </c>
      <c r="AN374" s="9">
        <f t="shared" si="87"/>
        <v>-281820.76000000024</v>
      </c>
      <c r="AO374" s="9">
        <f t="shared" si="88"/>
        <v>189929.40000000061</v>
      </c>
      <c r="AP374" s="9">
        <f t="shared" si="89"/>
        <v>213131.06000000029</v>
      </c>
    </row>
    <row r="375" spans="1:42" x14ac:dyDescent="0.25">
      <c r="A375" s="3">
        <v>313300</v>
      </c>
      <c r="B375" s="3" t="s">
        <v>390</v>
      </c>
      <c r="C375" s="28" t="s">
        <v>23</v>
      </c>
      <c r="D375" s="5">
        <v>396942</v>
      </c>
      <c r="E375" s="9">
        <v>479599.64999999997</v>
      </c>
      <c r="F375" s="9">
        <v>1927487.65</v>
      </c>
      <c r="G375" s="31">
        <f t="shared" si="78"/>
        <v>2804029.3</v>
      </c>
      <c r="H375" s="5">
        <v>396942</v>
      </c>
      <c r="I375" s="9">
        <v>406550.23999999993</v>
      </c>
      <c r="J375" s="9">
        <v>1657550.24</v>
      </c>
      <c r="K375" s="31">
        <f t="shared" si="79"/>
        <v>2461042.48</v>
      </c>
      <c r="L375" s="7">
        <v>1231300.3199999998</v>
      </c>
      <c r="M375" s="7">
        <v>92695.079999999973</v>
      </c>
      <c r="N375" s="7">
        <v>346464.32</v>
      </c>
      <c r="O375" s="9">
        <v>854347</v>
      </c>
      <c r="P375" s="9">
        <v>0</v>
      </c>
      <c r="Q375" s="9">
        <v>303739.52000000002</v>
      </c>
      <c r="R375" s="32">
        <f t="shared" si="80"/>
        <v>2524806.7199999997</v>
      </c>
      <c r="S375" s="14">
        <f t="shared" si="81"/>
        <v>2389386.84</v>
      </c>
      <c r="T375" s="8">
        <v>1242546.28</v>
      </c>
      <c r="U375" s="7">
        <v>92694.96</v>
      </c>
      <c r="V375" s="9">
        <v>232200</v>
      </c>
      <c r="W375" s="9">
        <v>614708.4</v>
      </c>
      <c r="X375" s="9">
        <v>0</v>
      </c>
      <c r="Y375" s="9">
        <v>78406.319999999978</v>
      </c>
      <c r="Z375" s="31">
        <f t="shared" si="82"/>
        <v>2182149.64</v>
      </c>
      <c r="AA375" s="15">
        <f t="shared" si="83"/>
        <v>1935661.0000000002</v>
      </c>
      <c r="AB375" s="13">
        <v>1275199.0799999998</v>
      </c>
      <c r="AC375" s="13">
        <v>94140.359999999971</v>
      </c>
      <c r="AD375" s="13">
        <v>184051.62000000002</v>
      </c>
      <c r="AE375" s="13">
        <v>820648.5</v>
      </c>
      <c r="AF375" s="13">
        <v>0</v>
      </c>
      <c r="AG375" s="13">
        <v>171841.80000000002</v>
      </c>
      <c r="AH375" s="31">
        <f t="shared" si="84"/>
        <v>2374039.5599999996</v>
      </c>
      <c r="AI375" s="15">
        <f t="shared" si="85"/>
        <v>2267689.38</v>
      </c>
      <c r="AJ375" s="9">
        <f t="shared" si="75"/>
        <v>-342986.81999999983</v>
      </c>
      <c r="AK375" s="13">
        <f t="shared" si="76"/>
        <v>63764.239999999758</v>
      </c>
      <c r="AL375" s="13">
        <f t="shared" si="77"/>
        <v>-71655.64000000013</v>
      </c>
      <c r="AM375" s="9">
        <f t="shared" si="86"/>
        <v>-342657.07999999961</v>
      </c>
      <c r="AN375" s="9">
        <f t="shared" si="87"/>
        <v>-453725.83999999962</v>
      </c>
      <c r="AO375" s="9">
        <f t="shared" si="88"/>
        <v>191889.91999999946</v>
      </c>
      <c r="AP375" s="9">
        <f t="shared" si="89"/>
        <v>332028.37999999966</v>
      </c>
    </row>
    <row r="376" spans="1:42" x14ac:dyDescent="0.25">
      <c r="A376" s="3">
        <v>313310</v>
      </c>
      <c r="B376" s="3" t="s">
        <v>391</v>
      </c>
      <c r="C376" s="28" t="s">
        <v>23</v>
      </c>
      <c r="D376" s="5">
        <v>395200</v>
      </c>
      <c r="E376" s="9">
        <v>431926.65000000008</v>
      </c>
      <c r="F376" s="9">
        <v>1539214.6500000001</v>
      </c>
      <c r="G376" s="31">
        <f t="shared" si="78"/>
        <v>2366341.3000000003</v>
      </c>
      <c r="H376" s="5">
        <v>395200</v>
      </c>
      <c r="I376" s="9">
        <v>541624.84000000008</v>
      </c>
      <c r="J376" s="9">
        <v>1410668.84</v>
      </c>
      <c r="K376" s="31">
        <f t="shared" si="79"/>
        <v>2347493.6800000002</v>
      </c>
      <c r="L376" s="7">
        <v>830573.52</v>
      </c>
      <c r="M376" s="7">
        <v>91219.439999999988</v>
      </c>
      <c r="N376" s="7">
        <v>438012.98000000004</v>
      </c>
      <c r="O376" s="9">
        <v>1175388.6599999999</v>
      </c>
      <c r="P376" s="9">
        <v>0</v>
      </c>
      <c r="Q376" s="9">
        <v>383153.52</v>
      </c>
      <c r="R376" s="32">
        <f t="shared" si="80"/>
        <v>2535194.5999999996</v>
      </c>
      <c r="S376" s="14">
        <f t="shared" si="81"/>
        <v>2389115.7000000002</v>
      </c>
      <c r="T376" s="8">
        <v>861885.20000000007</v>
      </c>
      <c r="U376" s="7">
        <v>91219.439999999988</v>
      </c>
      <c r="V376" s="9">
        <v>154800</v>
      </c>
      <c r="W376" s="9">
        <v>859954.74</v>
      </c>
      <c r="X376" s="9">
        <v>0</v>
      </c>
      <c r="Y376" s="9">
        <v>94634.4</v>
      </c>
      <c r="Z376" s="31">
        <f t="shared" si="82"/>
        <v>1967859.3800000001</v>
      </c>
      <c r="AA376" s="15">
        <f t="shared" si="83"/>
        <v>1816474.3399999999</v>
      </c>
      <c r="AB376" s="13">
        <v>901443.06</v>
      </c>
      <c r="AC376" s="13">
        <v>92201.189999999988</v>
      </c>
      <c r="AD376" s="13">
        <v>151366.00000000003</v>
      </c>
      <c r="AE376" s="13">
        <v>1037934.78</v>
      </c>
      <c r="AF376" s="13">
        <v>0</v>
      </c>
      <c r="AG376" s="13">
        <v>147470.24000000002</v>
      </c>
      <c r="AH376" s="31">
        <f t="shared" si="84"/>
        <v>2182945.0300000003</v>
      </c>
      <c r="AI376" s="15">
        <f t="shared" si="85"/>
        <v>2086848.08</v>
      </c>
      <c r="AJ376" s="9">
        <f t="shared" si="75"/>
        <v>-18847.620000000112</v>
      </c>
      <c r="AK376" s="13">
        <f t="shared" si="76"/>
        <v>187700.91999999946</v>
      </c>
      <c r="AL376" s="13">
        <f t="shared" si="77"/>
        <v>41622.020000000019</v>
      </c>
      <c r="AM376" s="9">
        <f t="shared" si="86"/>
        <v>-567335.21999999951</v>
      </c>
      <c r="AN376" s="9">
        <f t="shared" si="87"/>
        <v>-572641.36000000034</v>
      </c>
      <c r="AO376" s="9">
        <f t="shared" si="88"/>
        <v>215085.65000000014</v>
      </c>
      <c r="AP376" s="9">
        <f t="shared" si="89"/>
        <v>270373.74000000022</v>
      </c>
    </row>
    <row r="377" spans="1:42" x14ac:dyDescent="0.25">
      <c r="A377" s="3">
        <v>313320</v>
      </c>
      <c r="B377" s="3" t="s">
        <v>392</v>
      </c>
      <c r="C377" s="28" t="s">
        <v>13</v>
      </c>
      <c r="D377" s="5">
        <v>346304</v>
      </c>
      <c r="E377" s="9">
        <v>358168.75</v>
      </c>
      <c r="F377" s="9">
        <v>1600903.75</v>
      </c>
      <c r="G377" s="31">
        <f t="shared" si="78"/>
        <v>2305376.5</v>
      </c>
      <c r="H377" s="5">
        <v>346304</v>
      </c>
      <c r="I377" s="9">
        <v>141004.43</v>
      </c>
      <c r="J377" s="9">
        <v>1407444.52</v>
      </c>
      <c r="K377" s="31">
        <f t="shared" si="79"/>
        <v>1894752.95</v>
      </c>
      <c r="L377" s="7">
        <v>890865.07000000018</v>
      </c>
      <c r="M377" s="7">
        <v>72756.60000000002</v>
      </c>
      <c r="N377" s="7">
        <v>168566.36</v>
      </c>
      <c r="O377" s="9">
        <v>1473573.5</v>
      </c>
      <c r="P377" s="9">
        <v>0</v>
      </c>
      <c r="Q377" s="9">
        <v>118624.01</v>
      </c>
      <c r="R377" s="32">
        <f t="shared" si="80"/>
        <v>2605761.5300000003</v>
      </c>
      <c r="S377" s="14">
        <f t="shared" si="81"/>
        <v>2483062.58</v>
      </c>
      <c r="T377" s="8">
        <v>915646.80000000016</v>
      </c>
      <c r="U377" s="7">
        <v>72756.60000000002</v>
      </c>
      <c r="V377" s="9">
        <v>154800</v>
      </c>
      <c r="W377" s="9">
        <v>1190534.3999999999</v>
      </c>
      <c r="X377" s="9">
        <v>0</v>
      </c>
      <c r="Y377" s="9">
        <v>42879.679999999993</v>
      </c>
      <c r="Z377" s="31">
        <f t="shared" si="82"/>
        <v>2333737.7999999998</v>
      </c>
      <c r="AA377" s="15">
        <f t="shared" si="83"/>
        <v>2149060.8800000004</v>
      </c>
      <c r="AB377" s="13">
        <v>933881.91999999993</v>
      </c>
      <c r="AC377" s="13">
        <v>72925.669999999984</v>
      </c>
      <c r="AD377" s="13">
        <v>117926.67999999998</v>
      </c>
      <c r="AE377" s="13">
        <v>1334320.5</v>
      </c>
      <c r="AF377" s="13">
        <v>0</v>
      </c>
      <c r="AG377" s="13">
        <v>109515.87999999999</v>
      </c>
      <c r="AH377" s="31">
        <f t="shared" si="84"/>
        <v>2459054.7699999996</v>
      </c>
      <c r="AI377" s="15">
        <f t="shared" si="85"/>
        <v>2377718.2999999998</v>
      </c>
      <c r="AJ377" s="9">
        <f t="shared" si="75"/>
        <v>-410623.55000000005</v>
      </c>
      <c r="AK377" s="13">
        <f t="shared" si="76"/>
        <v>711008.58000000031</v>
      </c>
      <c r="AL377" s="13">
        <f t="shared" si="77"/>
        <v>588309.63000000012</v>
      </c>
      <c r="AM377" s="9">
        <f t="shared" si="86"/>
        <v>-272023.73000000045</v>
      </c>
      <c r="AN377" s="9">
        <f t="shared" si="87"/>
        <v>-334001.69999999972</v>
      </c>
      <c r="AO377" s="9">
        <f t="shared" si="88"/>
        <v>125316.96999999974</v>
      </c>
      <c r="AP377" s="9">
        <f t="shared" si="89"/>
        <v>228657.41999999946</v>
      </c>
    </row>
    <row r="378" spans="1:42" x14ac:dyDescent="0.25">
      <c r="A378" s="3">
        <v>313330</v>
      </c>
      <c r="B378" s="3" t="s">
        <v>393</v>
      </c>
      <c r="C378" s="28" t="s">
        <v>19</v>
      </c>
      <c r="D378" s="5">
        <v>603736</v>
      </c>
      <c r="E378" s="9">
        <v>599870.10000000009</v>
      </c>
      <c r="F378" s="9">
        <v>2057425.1</v>
      </c>
      <c r="G378" s="31">
        <f t="shared" si="78"/>
        <v>3261031.2</v>
      </c>
      <c r="H378" s="5">
        <v>603736</v>
      </c>
      <c r="I378" s="9">
        <v>388393.86000000004</v>
      </c>
      <c r="J378" s="9">
        <v>2825071.68</v>
      </c>
      <c r="K378" s="31">
        <f t="shared" si="79"/>
        <v>3817201.54</v>
      </c>
      <c r="L378" s="7">
        <v>1579324.0800000003</v>
      </c>
      <c r="M378" s="7">
        <v>125318.88000000002</v>
      </c>
      <c r="N378" s="7">
        <v>343229.60000000003</v>
      </c>
      <c r="O378" s="9">
        <v>2833425.4599999995</v>
      </c>
      <c r="P378" s="9">
        <v>0</v>
      </c>
      <c r="Q378" s="9">
        <v>279548.75000000006</v>
      </c>
      <c r="R378" s="32">
        <f t="shared" si="80"/>
        <v>4881298.0199999996</v>
      </c>
      <c r="S378" s="14">
        <f t="shared" si="81"/>
        <v>4692298.29</v>
      </c>
      <c r="T378" s="8">
        <v>1622643.96</v>
      </c>
      <c r="U378" s="7">
        <v>125318.88000000002</v>
      </c>
      <c r="V378" s="9">
        <v>283800</v>
      </c>
      <c r="W378" s="9">
        <v>1483034.78</v>
      </c>
      <c r="X378" s="9">
        <v>0</v>
      </c>
      <c r="Y378" s="9">
        <v>70885.639999999985</v>
      </c>
      <c r="Z378" s="31">
        <f t="shared" si="82"/>
        <v>3514797.62</v>
      </c>
      <c r="AA378" s="15">
        <f t="shared" si="83"/>
        <v>3176564.3800000004</v>
      </c>
      <c r="AB378" s="13">
        <v>1930562.94</v>
      </c>
      <c r="AC378" s="13">
        <v>124964.34999999998</v>
      </c>
      <c r="AD378" s="13">
        <v>303494.83</v>
      </c>
      <c r="AE378" s="13">
        <v>1834021.4800000002</v>
      </c>
      <c r="AF378" s="13">
        <v>0</v>
      </c>
      <c r="AG378" s="13">
        <v>263788.56000000006</v>
      </c>
      <c r="AH378" s="31">
        <f t="shared" si="84"/>
        <v>4193043.6000000006</v>
      </c>
      <c r="AI378" s="15">
        <f t="shared" si="85"/>
        <v>4028372.98</v>
      </c>
      <c r="AJ378" s="9">
        <f t="shared" si="75"/>
        <v>556170.33999999985</v>
      </c>
      <c r="AK378" s="13">
        <f t="shared" si="76"/>
        <v>1064096.4799999995</v>
      </c>
      <c r="AL378" s="13">
        <f t="shared" si="77"/>
        <v>875096.75</v>
      </c>
      <c r="AM378" s="9">
        <f t="shared" si="86"/>
        <v>-1366500.3999999994</v>
      </c>
      <c r="AN378" s="9">
        <f t="shared" si="87"/>
        <v>-1515733.9099999997</v>
      </c>
      <c r="AO378" s="9">
        <f t="shared" si="88"/>
        <v>678245.98000000045</v>
      </c>
      <c r="AP378" s="9">
        <f t="shared" si="89"/>
        <v>851808.59999999963</v>
      </c>
    </row>
    <row r="379" spans="1:42" x14ac:dyDescent="0.25">
      <c r="A379" s="3">
        <v>313340</v>
      </c>
      <c r="B379" s="3" t="s">
        <v>394</v>
      </c>
      <c r="C379" s="28" t="s">
        <v>15</v>
      </c>
      <c r="D379" s="5">
        <v>417648</v>
      </c>
      <c r="E379" s="9">
        <v>138588.70000000001</v>
      </c>
      <c r="F379" s="9">
        <v>1373692.7</v>
      </c>
      <c r="G379" s="31">
        <f t="shared" si="78"/>
        <v>1929929.4</v>
      </c>
      <c r="H379" s="5">
        <v>417648</v>
      </c>
      <c r="I379" s="9">
        <v>111712.15999999997</v>
      </c>
      <c r="J379" s="9">
        <v>1067119.6499999999</v>
      </c>
      <c r="K379" s="31">
        <f t="shared" si="79"/>
        <v>1596479.8099999998</v>
      </c>
      <c r="L379" s="7">
        <v>707419.44000000006</v>
      </c>
      <c r="M379" s="7">
        <v>90695.88</v>
      </c>
      <c r="N379" s="7">
        <v>124736.2</v>
      </c>
      <c r="O379" s="9">
        <v>1258952.92</v>
      </c>
      <c r="P379" s="9">
        <v>0</v>
      </c>
      <c r="Q379" s="9">
        <v>93253.78</v>
      </c>
      <c r="R379" s="32">
        <f t="shared" si="80"/>
        <v>2181804.44</v>
      </c>
      <c r="S379" s="14">
        <f t="shared" si="81"/>
        <v>2059626.14</v>
      </c>
      <c r="T379" s="8">
        <v>709390.92</v>
      </c>
      <c r="U379" s="7">
        <v>90695.759999999966</v>
      </c>
      <c r="V379" s="9">
        <v>116100</v>
      </c>
      <c r="W379" s="9">
        <v>962564.3600000001</v>
      </c>
      <c r="X379" s="9">
        <v>0</v>
      </c>
      <c r="Y379" s="9">
        <v>47407.560000000005</v>
      </c>
      <c r="Z379" s="31">
        <f t="shared" si="82"/>
        <v>1878751.04</v>
      </c>
      <c r="AA379" s="15">
        <f t="shared" si="83"/>
        <v>1719362.8400000003</v>
      </c>
      <c r="AB379" s="13">
        <v>937760.41</v>
      </c>
      <c r="AC379" s="13">
        <v>92157.549999999988</v>
      </c>
      <c r="AD379" s="13">
        <v>104502.63</v>
      </c>
      <c r="AE379" s="13">
        <v>1166618.8</v>
      </c>
      <c r="AF379" s="13">
        <v>0</v>
      </c>
      <c r="AG379" s="13">
        <v>100951.92000000001</v>
      </c>
      <c r="AH379" s="31">
        <f t="shared" si="84"/>
        <v>2301039.3899999997</v>
      </c>
      <c r="AI379" s="15">
        <f t="shared" si="85"/>
        <v>2205331.13</v>
      </c>
      <c r="AJ379" s="9">
        <f t="shared" si="75"/>
        <v>-333449.59000000008</v>
      </c>
      <c r="AK379" s="13">
        <f t="shared" si="76"/>
        <v>585324.63000000012</v>
      </c>
      <c r="AL379" s="13">
        <f t="shared" si="77"/>
        <v>463146.33000000007</v>
      </c>
      <c r="AM379" s="9">
        <f t="shared" si="86"/>
        <v>-303053.39999999991</v>
      </c>
      <c r="AN379" s="9">
        <f t="shared" si="87"/>
        <v>-340263.29999999958</v>
      </c>
      <c r="AO379" s="9">
        <f t="shared" si="88"/>
        <v>422288.34999999963</v>
      </c>
      <c r="AP379" s="9">
        <f t="shared" si="89"/>
        <v>485968.28999999957</v>
      </c>
    </row>
    <row r="380" spans="1:42" x14ac:dyDescent="0.25">
      <c r="A380" s="3">
        <v>313350</v>
      </c>
      <c r="B380" s="3" t="s">
        <v>395</v>
      </c>
      <c r="C380" s="28" t="s">
        <v>17</v>
      </c>
      <c r="D380" s="5">
        <v>575484</v>
      </c>
      <c r="E380" s="9">
        <v>168737.5</v>
      </c>
      <c r="F380" s="9">
        <v>1473203.5</v>
      </c>
      <c r="G380" s="31">
        <f t="shared" si="78"/>
        <v>2217425</v>
      </c>
      <c r="H380" s="5">
        <v>575484</v>
      </c>
      <c r="I380" s="9">
        <v>225959.51</v>
      </c>
      <c r="J380" s="9">
        <v>1430519.51</v>
      </c>
      <c r="K380" s="31">
        <f t="shared" si="79"/>
        <v>2231963.02</v>
      </c>
      <c r="L380" s="7">
        <v>1368575.2799999996</v>
      </c>
      <c r="M380" s="7">
        <v>129483.96</v>
      </c>
      <c r="N380" s="7">
        <v>242954.49</v>
      </c>
      <c r="O380" s="9">
        <v>946480</v>
      </c>
      <c r="P380" s="9">
        <v>0</v>
      </c>
      <c r="Q380" s="9">
        <v>188404.15999999997</v>
      </c>
      <c r="R380" s="32">
        <f t="shared" si="80"/>
        <v>2687493.7299999995</v>
      </c>
      <c r="S380" s="14">
        <f t="shared" si="81"/>
        <v>2503459.4399999995</v>
      </c>
      <c r="T380" s="8">
        <v>1349397.3599999996</v>
      </c>
      <c r="U380" s="7">
        <v>129483.84000000003</v>
      </c>
      <c r="V380" s="9">
        <v>232200</v>
      </c>
      <c r="W380" s="9">
        <v>861234.4</v>
      </c>
      <c r="X380" s="9">
        <v>0</v>
      </c>
      <c r="Y380" s="9">
        <v>119118.71999999997</v>
      </c>
      <c r="Z380" s="31">
        <f t="shared" si="82"/>
        <v>2572315.5999999996</v>
      </c>
      <c r="AA380" s="15">
        <f t="shared" si="83"/>
        <v>2329750.4799999995</v>
      </c>
      <c r="AB380" s="13">
        <v>1389781.95</v>
      </c>
      <c r="AC380" s="13">
        <v>129472.95000000001</v>
      </c>
      <c r="AD380" s="13">
        <v>196021.5</v>
      </c>
      <c r="AE380" s="13">
        <v>906594.39999999991</v>
      </c>
      <c r="AF380" s="13">
        <v>0</v>
      </c>
      <c r="AG380" s="13">
        <v>187971.90000000002</v>
      </c>
      <c r="AH380" s="31">
        <f t="shared" si="84"/>
        <v>2621870.7999999998</v>
      </c>
      <c r="AI380" s="15">
        <f t="shared" si="85"/>
        <v>2484348.2499999995</v>
      </c>
      <c r="AJ380" s="9">
        <f t="shared" si="75"/>
        <v>14538.020000000019</v>
      </c>
      <c r="AK380" s="13">
        <f t="shared" si="76"/>
        <v>455530.7099999995</v>
      </c>
      <c r="AL380" s="13">
        <f t="shared" si="77"/>
        <v>271496.41999999946</v>
      </c>
      <c r="AM380" s="9">
        <f t="shared" si="86"/>
        <v>-115178.12999999989</v>
      </c>
      <c r="AN380" s="9">
        <f t="shared" si="87"/>
        <v>-173708.95999999996</v>
      </c>
      <c r="AO380" s="9">
        <f t="shared" si="88"/>
        <v>49555.200000000186</v>
      </c>
      <c r="AP380" s="9">
        <f t="shared" si="89"/>
        <v>154597.77000000002</v>
      </c>
    </row>
    <row r="381" spans="1:42" x14ac:dyDescent="0.25">
      <c r="A381" s="3">
        <v>313360</v>
      </c>
      <c r="B381" s="3" t="s">
        <v>396</v>
      </c>
      <c r="C381" s="28" t="s">
        <v>23</v>
      </c>
      <c r="D381" s="5">
        <v>247754</v>
      </c>
      <c r="E381" s="9">
        <v>182070.20000000004</v>
      </c>
      <c r="F381" s="9">
        <v>990562.20000000007</v>
      </c>
      <c r="G381" s="31">
        <f t="shared" si="78"/>
        <v>1420386.4000000001</v>
      </c>
      <c r="H381" s="5">
        <v>247754</v>
      </c>
      <c r="I381" s="9">
        <v>109251.85000000002</v>
      </c>
      <c r="J381" s="9">
        <v>823511.85000000009</v>
      </c>
      <c r="K381" s="31">
        <f t="shared" si="79"/>
        <v>1180517.7000000002</v>
      </c>
      <c r="L381" s="7">
        <v>662649.60000000009</v>
      </c>
      <c r="M381" s="7">
        <v>58208.879999999983</v>
      </c>
      <c r="N381" s="7">
        <v>115611.83000000002</v>
      </c>
      <c r="O381" s="9">
        <v>434652</v>
      </c>
      <c r="P381" s="9">
        <v>0</v>
      </c>
      <c r="Q381" s="9">
        <v>78895.180000000022</v>
      </c>
      <c r="R381" s="32">
        <f t="shared" si="80"/>
        <v>1271122.31</v>
      </c>
      <c r="S381" s="14">
        <f t="shared" si="81"/>
        <v>1176196.78</v>
      </c>
      <c r="T381" s="8">
        <v>655329.67000000004</v>
      </c>
      <c r="U381" s="7">
        <v>58208.75999999998</v>
      </c>
      <c r="V381" s="9">
        <v>116100</v>
      </c>
      <c r="W381" s="9">
        <v>450614.4</v>
      </c>
      <c r="X381" s="9">
        <v>0</v>
      </c>
      <c r="Y381" s="9">
        <v>50116.56</v>
      </c>
      <c r="Z381" s="31">
        <f t="shared" si="82"/>
        <v>1280252.83</v>
      </c>
      <c r="AA381" s="15">
        <f t="shared" si="83"/>
        <v>1156060.6300000001</v>
      </c>
      <c r="AB381" s="13">
        <v>744579.78</v>
      </c>
      <c r="AC381" s="13">
        <v>59261.46</v>
      </c>
      <c r="AD381" s="13">
        <v>97819.169999999984</v>
      </c>
      <c r="AE381" s="13">
        <v>593737.5</v>
      </c>
      <c r="AF381" s="13">
        <v>0</v>
      </c>
      <c r="AG381" s="13">
        <v>92672.039999999979</v>
      </c>
      <c r="AH381" s="31">
        <f t="shared" si="84"/>
        <v>1495397.91</v>
      </c>
      <c r="AI381" s="15">
        <f t="shared" si="85"/>
        <v>1430989.32</v>
      </c>
      <c r="AJ381" s="9">
        <f t="shared" si="75"/>
        <v>-239868.69999999995</v>
      </c>
      <c r="AK381" s="13">
        <f t="shared" si="76"/>
        <v>90604.60999999987</v>
      </c>
      <c r="AL381" s="13">
        <f t="shared" si="77"/>
        <v>-4320.9200000001583</v>
      </c>
      <c r="AM381" s="9">
        <f t="shared" si="86"/>
        <v>9130.5200000000186</v>
      </c>
      <c r="AN381" s="9">
        <f t="shared" si="87"/>
        <v>-20136.149999999907</v>
      </c>
      <c r="AO381" s="9">
        <f t="shared" si="88"/>
        <v>215145.07999999984</v>
      </c>
      <c r="AP381" s="9">
        <f t="shared" si="89"/>
        <v>274928.68999999994</v>
      </c>
    </row>
    <row r="382" spans="1:42" x14ac:dyDescent="0.25">
      <c r="A382" s="3">
        <v>313370</v>
      </c>
      <c r="B382" s="3" t="s">
        <v>397</v>
      </c>
      <c r="C382" s="28" t="s">
        <v>17</v>
      </c>
      <c r="D382" s="5">
        <v>263692</v>
      </c>
      <c r="E382" s="9">
        <v>398673.15</v>
      </c>
      <c r="F382" s="9">
        <v>1564617.15</v>
      </c>
      <c r="G382" s="31">
        <f t="shared" si="78"/>
        <v>2226982.2999999998</v>
      </c>
      <c r="H382" s="5">
        <v>263692</v>
      </c>
      <c r="I382" s="9">
        <v>451989.23999999987</v>
      </c>
      <c r="J382" s="9">
        <v>1447769.2399999998</v>
      </c>
      <c r="K382" s="31">
        <f t="shared" si="79"/>
        <v>2163450.4799999995</v>
      </c>
      <c r="L382" s="7">
        <v>874562.75999999989</v>
      </c>
      <c r="M382" s="7">
        <v>66318.719999999987</v>
      </c>
      <c r="N382" s="7">
        <v>424598.44999999995</v>
      </c>
      <c r="O382" s="9">
        <v>905060</v>
      </c>
      <c r="P382" s="9">
        <v>0</v>
      </c>
      <c r="Q382" s="9">
        <v>339011.89999999997</v>
      </c>
      <c r="R382" s="32">
        <f t="shared" si="80"/>
        <v>2270539.9299999997</v>
      </c>
      <c r="S382" s="14">
        <f t="shared" si="81"/>
        <v>2118634.6599999997</v>
      </c>
      <c r="T382" s="8">
        <v>882521.84</v>
      </c>
      <c r="U382" s="7">
        <v>66318.60000000002</v>
      </c>
      <c r="V382" s="9">
        <v>154800</v>
      </c>
      <c r="W382" s="9">
        <v>643681.4</v>
      </c>
      <c r="X382" s="9">
        <v>0</v>
      </c>
      <c r="Y382" s="9">
        <v>49432.959999999992</v>
      </c>
      <c r="Z382" s="31">
        <f t="shared" si="82"/>
        <v>1747321.8399999999</v>
      </c>
      <c r="AA382" s="15">
        <f t="shared" si="83"/>
        <v>1575636.2</v>
      </c>
      <c r="AB382" s="13">
        <v>901249.67999999993</v>
      </c>
      <c r="AC382" s="13">
        <v>67453.140000000014</v>
      </c>
      <c r="AD382" s="13">
        <v>106467.68</v>
      </c>
      <c r="AE382" s="13">
        <v>699424.18</v>
      </c>
      <c r="AF382" s="13">
        <v>0</v>
      </c>
      <c r="AG382" s="13">
        <v>97837.6</v>
      </c>
      <c r="AH382" s="31">
        <f t="shared" si="84"/>
        <v>1774594.6800000002</v>
      </c>
      <c r="AI382" s="15">
        <f t="shared" si="85"/>
        <v>1698511.46</v>
      </c>
      <c r="AJ382" s="9">
        <f t="shared" si="75"/>
        <v>-63531.820000000298</v>
      </c>
      <c r="AK382" s="13">
        <f t="shared" si="76"/>
        <v>107089.45000000019</v>
      </c>
      <c r="AL382" s="13">
        <f t="shared" si="77"/>
        <v>-44815.819999999832</v>
      </c>
      <c r="AM382" s="9">
        <f t="shared" si="86"/>
        <v>-523218.08999999985</v>
      </c>
      <c r="AN382" s="9">
        <f t="shared" si="87"/>
        <v>-542998.45999999973</v>
      </c>
      <c r="AO382" s="9">
        <f t="shared" si="88"/>
        <v>27272.840000000317</v>
      </c>
      <c r="AP382" s="9">
        <f t="shared" si="89"/>
        <v>122875.26000000001</v>
      </c>
    </row>
    <row r="383" spans="1:42" x14ac:dyDescent="0.25">
      <c r="A383" s="3">
        <v>313375</v>
      </c>
      <c r="B383" s="3" t="s">
        <v>398</v>
      </c>
      <c r="C383" s="28" t="s">
        <v>23</v>
      </c>
      <c r="D383" s="5">
        <v>415792</v>
      </c>
      <c r="E383" s="9">
        <v>405103.45</v>
      </c>
      <c r="F383" s="9">
        <v>1709159.45</v>
      </c>
      <c r="G383" s="31">
        <f t="shared" si="78"/>
        <v>2530054.9</v>
      </c>
      <c r="H383" s="5">
        <v>415792</v>
      </c>
      <c r="I383" s="9">
        <v>450059.80000000005</v>
      </c>
      <c r="J383" s="9">
        <v>1565869.8</v>
      </c>
      <c r="K383" s="31">
        <f t="shared" si="79"/>
        <v>2431721.6</v>
      </c>
      <c r="L383" s="7">
        <v>0</v>
      </c>
      <c r="M383" s="7">
        <v>1537517.5199999998</v>
      </c>
      <c r="N383" s="7">
        <v>0</v>
      </c>
      <c r="O383" s="9">
        <v>916179</v>
      </c>
      <c r="P383" s="9">
        <v>1537517.5199999998</v>
      </c>
      <c r="Q383" s="9">
        <v>0</v>
      </c>
      <c r="R383" s="32">
        <f t="shared" si="80"/>
        <v>3991214.0399999991</v>
      </c>
      <c r="S383" s="14">
        <f t="shared" si="81"/>
        <v>916179</v>
      </c>
      <c r="T383" s="8">
        <v>930949</v>
      </c>
      <c r="U383" s="7">
        <v>95842.560000000012</v>
      </c>
      <c r="V383" s="9">
        <v>193500</v>
      </c>
      <c r="W383" s="9">
        <v>661467.4</v>
      </c>
      <c r="X383" s="9">
        <v>147627.59999999998</v>
      </c>
      <c r="Y383" s="9">
        <v>121243.95</v>
      </c>
      <c r="Z383" s="31">
        <f t="shared" si="82"/>
        <v>2029386.56</v>
      </c>
      <c r="AA383" s="15">
        <f t="shared" si="83"/>
        <v>1713660.3499999999</v>
      </c>
      <c r="AB383" s="13">
        <v>1004708.97</v>
      </c>
      <c r="AC383" s="13">
        <v>96813.42</v>
      </c>
      <c r="AD383" s="13">
        <v>191573.20000000004</v>
      </c>
      <c r="AE383" s="13">
        <v>807144.5</v>
      </c>
      <c r="AF383" s="13">
        <v>16112.66</v>
      </c>
      <c r="AG383" s="13">
        <v>189154.45000000004</v>
      </c>
      <c r="AH383" s="31">
        <f t="shared" si="84"/>
        <v>2116352.75</v>
      </c>
      <c r="AI383" s="15">
        <f t="shared" si="85"/>
        <v>2001007.92</v>
      </c>
      <c r="AJ383" s="9">
        <f t="shared" si="75"/>
        <v>-98333.299999999814</v>
      </c>
      <c r="AK383" s="13">
        <f t="shared" si="76"/>
        <v>1559492.439999999</v>
      </c>
      <c r="AL383" s="13">
        <f t="shared" si="77"/>
        <v>-1515542.6</v>
      </c>
      <c r="AM383" s="9">
        <f t="shared" si="86"/>
        <v>-1961827.4799999991</v>
      </c>
      <c r="AN383" s="9">
        <f t="shared" si="87"/>
        <v>797481.34999999986</v>
      </c>
      <c r="AO383" s="9">
        <f t="shared" si="88"/>
        <v>86966.189999999944</v>
      </c>
      <c r="AP383" s="9">
        <f t="shared" si="89"/>
        <v>287347.57000000007</v>
      </c>
    </row>
    <row r="384" spans="1:42" x14ac:dyDescent="0.25">
      <c r="A384" s="3">
        <v>313380</v>
      </c>
      <c r="B384" s="3" t="s">
        <v>399</v>
      </c>
      <c r="C384" s="28" t="s">
        <v>17</v>
      </c>
      <c r="D384" s="5">
        <v>2394366</v>
      </c>
      <c r="E384" s="9">
        <v>159800.29999999999</v>
      </c>
      <c r="F384" s="9">
        <v>2946246.3</v>
      </c>
      <c r="G384" s="31">
        <f t="shared" si="78"/>
        <v>5500412.5999999996</v>
      </c>
      <c r="H384" s="5">
        <v>2394366</v>
      </c>
      <c r="I384" s="9">
        <v>235138.80000000005</v>
      </c>
      <c r="J384" s="9">
        <v>4296438.8</v>
      </c>
      <c r="K384" s="31">
        <f t="shared" si="79"/>
        <v>6925943.5999999996</v>
      </c>
      <c r="L384" s="7">
        <v>4809827.0799999991</v>
      </c>
      <c r="M384" s="7">
        <v>554623.31999999995</v>
      </c>
      <c r="N384" s="7">
        <v>455590.72000000009</v>
      </c>
      <c r="O384" s="9">
        <v>3803250.7800000007</v>
      </c>
      <c r="P384" s="9">
        <v>0</v>
      </c>
      <c r="Q384" s="9">
        <v>231623.35000000003</v>
      </c>
      <c r="R384" s="32">
        <f t="shared" si="80"/>
        <v>9623291.9000000004</v>
      </c>
      <c r="S384" s="14">
        <f t="shared" si="81"/>
        <v>8844701.209999999</v>
      </c>
      <c r="T384" s="8">
        <v>4773810.88</v>
      </c>
      <c r="U384" s="7">
        <v>554623.19999999984</v>
      </c>
      <c r="V384" s="9">
        <v>870756</v>
      </c>
      <c r="W384" s="9">
        <v>3327037.79</v>
      </c>
      <c r="X384" s="9">
        <v>0</v>
      </c>
      <c r="Y384" s="9">
        <v>274152.16000000003</v>
      </c>
      <c r="Z384" s="31">
        <f t="shared" si="82"/>
        <v>9526227.870000001</v>
      </c>
      <c r="AA384" s="15">
        <f t="shared" si="83"/>
        <v>8375000.8300000001</v>
      </c>
      <c r="AB384" s="13">
        <v>4703576.03</v>
      </c>
      <c r="AC384" s="13">
        <v>561391.94000000006</v>
      </c>
      <c r="AD384" s="13">
        <v>706822.21999999986</v>
      </c>
      <c r="AE384" s="13">
        <v>3500058.28</v>
      </c>
      <c r="AF384" s="13">
        <v>0</v>
      </c>
      <c r="AG384" s="13">
        <v>662123.42999999993</v>
      </c>
      <c r="AH384" s="31">
        <f t="shared" si="84"/>
        <v>9471848.4700000007</v>
      </c>
      <c r="AI384" s="15">
        <f t="shared" si="85"/>
        <v>8865757.7400000002</v>
      </c>
      <c r="AJ384" s="9">
        <f t="shared" si="75"/>
        <v>1425531</v>
      </c>
      <c r="AK384" s="13">
        <f t="shared" si="76"/>
        <v>2697348.3000000007</v>
      </c>
      <c r="AL384" s="13">
        <f t="shared" si="77"/>
        <v>1918757.6099999994</v>
      </c>
      <c r="AM384" s="9">
        <f t="shared" si="86"/>
        <v>-97064.029999999329</v>
      </c>
      <c r="AN384" s="9">
        <f t="shared" si="87"/>
        <v>-469700.37999999896</v>
      </c>
      <c r="AO384" s="9">
        <f t="shared" si="88"/>
        <v>-54379.400000000373</v>
      </c>
      <c r="AP384" s="9">
        <f t="shared" si="89"/>
        <v>490756.91000000015</v>
      </c>
    </row>
    <row r="385" spans="1:42" x14ac:dyDescent="0.25">
      <c r="A385" s="3">
        <v>313390</v>
      </c>
      <c r="B385" s="3" t="s">
        <v>400</v>
      </c>
      <c r="C385" s="28" t="s">
        <v>30</v>
      </c>
      <c r="D385" s="5">
        <v>160244</v>
      </c>
      <c r="E385" s="9">
        <v>249422.74999999994</v>
      </c>
      <c r="F385" s="9">
        <v>956637.75</v>
      </c>
      <c r="G385" s="31">
        <f t="shared" si="78"/>
        <v>1366304.5</v>
      </c>
      <c r="H385" s="5">
        <v>160244</v>
      </c>
      <c r="I385" s="9">
        <v>273272.04000000004</v>
      </c>
      <c r="J385" s="9">
        <v>1144367.04</v>
      </c>
      <c r="K385" s="31">
        <f t="shared" si="79"/>
        <v>1577883.08</v>
      </c>
      <c r="L385" s="7">
        <v>0</v>
      </c>
      <c r="M385" s="7">
        <v>1041784.8000000002</v>
      </c>
      <c r="N385" s="7">
        <v>0</v>
      </c>
      <c r="O385" s="9">
        <v>1021502</v>
      </c>
      <c r="P385" s="9">
        <v>1041784.8000000002</v>
      </c>
      <c r="Q385" s="9">
        <v>0</v>
      </c>
      <c r="R385" s="32">
        <f t="shared" si="80"/>
        <v>3105071.6000000006</v>
      </c>
      <c r="S385" s="14">
        <f t="shared" si="81"/>
        <v>1021502</v>
      </c>
      <c r="T385" s="8">
        <v>536873.52</v>
      </c>
      <c r="U385" s="7">
        <v>32243.039999999994</v>
      </c>
      <c r="V385" s="9">
        <v>116100</v>
      </c>
      <c r="W385" s="9">
        <v>672808.4</v>
      </c>
      <c r="X385" s="9">
        <v>5673.68</v>
      </c>
      <c r="Y385" s="9">
        <v>90412.98</v>
      </c>
      <c r="Z385" s="31">
        <f t="shared" si="82"/>
        <v>1363698.64</v>
      </c>
      <c r="AA385" s="15">
        <f t="shared" si="83"/>
        <v>1300094.8999999999</v>
      </c>
      <c r="AB385" s="13">
        <v>611147.43000000005</v>
      </c>
      <c r="AC385" s="13">
        <v>31708.55000000001</v>
      </c>
      <c r="AD385" s="13">
        <v>114404.90999999999</v>
      </c>
      <c r="AE385" s="13">
        <v>718668.5</v>
      </c>
      <c r="AF385" s="13">
        <v>0</v>
      </c>
      <c r="AG385" s="13">
        <v>114259.79999999997</v>
      </c>
      <c r="AH385" s="31">
        <f t="shared" si="84"/>
        <v>1475929.3900000001</v>
      </c>
      <c r="AI385" s="15">
        <f t="shared" si="85"/>
        <v>1444075.7300000002</v>
      </c>
      <c r="AJ385" s="9">
        <f t="shared" si="75"/>
        <v>211578.58000000007</v>
      </c>
      <c r="AK385" s="13">
        <f t="shared" si="76"/>
        <v>1527188.5200000005</v>
      </c>
      <c r="AL385" s="13">
        <f t="shared" si="77"/>
        <v>-556381.08000000007</v>
      </c>
      <c r="AM385" s="9">
        <f t="shared" si="86"/>
        <v>-1741372.9600000007</v>
      </c>
      <c r="AN385" s="9">
        <f t="shared" si="87"/>
        <v>278592.89999999991</v>
      </c>
      <c r="AO385" s="9">
        <f t="shared" si="88"/>
        <v>112230.75000000023</v>
      </c>
      <c r="AP385" s="9">
        <f t="shared" si="89"/>
        <v>143980.83000000031</v>
      </c>
    </row>
    <row r="386" spans="1:42" x14ac:dyDescent="0.25">
      <c r="A386" s="3">
        <v>313400</v>
      </c>
      <c r="B386" s="3" t="s">
        <v>401</v>
      </c>
      <c r="C386" s="28" t="s">
        <v>19</v>
      </c>
      <c r="D386" s="5">
        <v>422912</v>
      </c>
      <c r="E386" s="9">
        <v>360245.79999999993</v>
      </c>
      <c r="F386" s="9">
        <v>1710399.7999999998</v>
      </c>
      <c r="G386" s="31">
        <f t="shared" si="78"/>
        <v>2493557.5999999996</v>
      </c>
      <c r="H386" s="5">
        <v>422912</v>
      </c>
      <c r="I386" s="9">
        <v>326670.07999999996</v>
      </c>
      <c r="J386" s="9">
        <v>1868300.08</v>
      </c>
      <c r="K386" s="31">
        <f t="shared" si="79"/>
        <v>2617882.16</v>
      </c>
      <c r="L386" s="7">
        <v>1175664</v>
      </c>
      <c r="M386" s="7">
        <v>89190.479999999981</v>
      </c>
      <c r="N386" s="7">
        <v>269298.43999999994</v>
      </c>
      <c r="O386" s="9">
        <v>1420705</v>
      </c>
      <c r="P386" s="9">
        <v>0</v>
      </c>
      <c r="Q386" s="9">
        <v>233207.55</v>
      </c>
      <c r="R386" s="32">
        <f t="shared" si="80"/>
        <v>2954857.92</v>
      </c>
      <c r="S386" s="14">
        <f t="shared" si="81"/>
        <v>2829576.55</v>
      </c>
      <c r="T386" s="8">
        <v>1161185.0000000002</v>
      </c>
      <c r="U386" s="7">
        <v>89190.479999999981</v>
      </c>
      <c r="V386" s="9">
        <v>193500</v>
      </c>
      <c r="W386" s="9">
        <v>1110176.8999999999</v>
      </c>
      <c r="X386" s="9">
        <v>0</v>
      </c>
      <c r="Y386" s="9">
        <v>87268.6</v>
      </c>
      <c r="Z386" s="31">
        <f t="shared" si="82"/>
        <v>2554052.38</v>
      </c>
      <c r="AA386" s="15">
        <f t="shared" si="83"/>
        <v>2358630.5000000005</v>
      </c>
      <c r="AB386" s="13">
        <v>1187627.6499999999</v>
      </c>
      <c r="AC386" s="13">
        <v>89534.12</v>
      </c>
      <c r="AD386" s="13">
        <v>180961.4</v>
      </c>
      <c r="AE386" s="13">
        <v>1170650.79</v>
      </c>
      <c r="AF386" s="13">
        <v>0</v>
      </c>
      <c r="AG386" s="13">
        <v>173672.9</v>
      </c>
      <c r="AH386" s="31">
        <f t="shared" si="84"/>
        <v>2628773.96</v>
      </c>
      <c r="AI386" s="15">
        <f t="shared" si="85"/>
        <v>2531951.34</v>
      </c>
      <c r="AJ386" s="9">
        <f t="shared" ref="AJ386:AJ449" si="90">K386-G386</f>
        <v>124324.56000000052</v>
      </c>
      <c r="AK386" s="13">
        <f t="shared" ref="AK386:AK449" si="91">R386-K386</f>
        <v>336975.75999999978</v>
      </c>
      <c r="AL386" s="13">
        <f t="shared" ref="AL386:AL449" si="92">S386-K386</f>
        <v>211694.38999999966</v>
      </c>
      <c r="AM386" s="9">
        <f t="shared" si="86"/>
        <v>-400805.54000000004</v>
      </c>
      <c r="AN386" s="9">
        <f t="shared" si="87"/>
        <v>-470946.04999999935</v>
      </c>
      <c r="AO386" s="9">
        <f t="shared" si="88"/>
        <v>74721.580000000075</v>
      </c>
      <c r="AP386" s="9">
        <f t="shared" si="89"/>
        <v>173320.83999999939</v>
      </c>
    </row>
    <row r="387" spans="1:42" x14ac:dyDescent="0.25">
      <c r="A387" s="3">
        <v>313410</v>
      </c>
      <c r="B387" s="3" t="s">
        <v>402</v>
      </c>
      <c r="C387" s="28" t="s">
        <v>13</v>
      </c>
      <c r="D387" s="5">
        <v>170912</v>
      </c>
      <c r="E387" s="9">
        <v>57309.599999999991</v>
      </c>
      <c r="F387" s="9">
        <v>529677.6</v>
      </c>
      <c r="G387" s="31">
        <f t="shared" ref="G387:G450" si="93">D387+E387+F387</f>
        <v>757899.2</v>
      </c>
      <c r="H387" s="5">
        <v>170912</v>
      </c>
      <c r="I387" s="9">
        <v>64710.41</v>
      </c>
      <c r="J387" s="9">
        <v>535997.41</v>
      </c>
      <c r="K387" s="31">
        <f t="shared" ref="K387:K450" si="94">H387+I387+J387</f>
        <v>771619.82000000007</v>
      </c>
      <c r="L387" s="7">
        <v>502177.07999999984</v>
      </c>
      <c r="M387" s="7">
        <v>36003.480000000003</v>
      </c>
      <c r="N387" s="7">
        <v>106303</v>
      </c>
      <c r="O387" s="9">
        <v>508479</v>
      </c>
      <c r="P387" s="9">
        <v>0</v>
      </c>
      <c r="Q387" s="9">
        <v>74549.929999999993</v>
      </c>
      <c r="R387" s="32">
        <f t="shared" ref="R387:R450" si="95">L387+M387+N387+O387+P387</f>
        <v>1152962.5599999998</v>
      </c>
      <c r="S387" s="14">
        <f t="shared" ref="S387:S450" si="96">L387+O387+Q387</f>
        <v>1085206.0099999998</v>
      </c>
      <c r="T387" s="8">
        <v>560862.79</v>
      </c>
      <c r="U387" s="7">
        <v>36003.359999999993</v>
      </c>
      <c r="V387" s="9">
        <v>99982</v>
      </c>
      <c r="W387" s="9">
        <v>452341.4</v>
      </c>
      <c r="X387" s="9">
        <v>0</v>
      </c>
      <c r="Y387" s="9">
        <v>34030.239999999998</v>
      </c>
      <c r="Z387" s="31">
        <f t="shared" ref="Z387:Z450" si="97">T387+U387+V387+W387+X387</f>
        <v>1149189.55</v>
      </c>
      <c r="AA387" s="15">
        <f t="shared" ref="AA387:AA450" si="98">T387+W387+Y387</f>
        <v>1047234.43</v>
      </c>
      <c r="AB387" s="13">
        <v>711089.48999999987</v>
      </c>
      <c r="AC387" s="13">
        <v>36128.869999999995</v>
      </c>
      <c r="AD387" s="13">
        <v>124473.22999999998</v>
      </c>
      <c r="AE387" s="13">
        <v>616074.5</v>
      </c>
      <c r="AF387" s="13">
        <v>0</v>
      </c>
      <c r="AG387" s="13">
        <v>108882.56999999998</v>
      </c>
      <c r="AH387" s="31">
        <f t="shared" ref="AH387:AH450" si="99">AB387+AC387+AD387+AE387+AF387</f>
        <v>1487766.0899999999</v>
      </c>
      <c r="AI387" s="15">
        <f t="shared" ref="AI387:AI450" si="100">AB387+AE387+AG387</f>
        <v>1436046.5599999998</v>
      </c>
      <c r="AJ387" s="9">
        <f t="shared" si="90"/>
        <v>13720.620000000112</v>
      </c>
      <c r="AK387" s="13">
        <f t="shared" si="91"/>
        <v>381342.73999999976</v>
      </c>
      <c r="AL387" s="13">
        <f t="shared" si="92"/>
        <v>313586.18999999971</v>
      </c>
      <c r="AM387" s="9">
        <f t="shared" ref="AM387:AM450" si="101">Z387-R387</f>
        <v>-3773.0099999997765</v>
      </c>
      <c r="AN387" s="9">
        <f t="shared" ref="AN387:AN450" si="102">AA387-S387</f>
        <v>-37971.579999999725</v>
      </c>
      <c r="AO387" s="9">
        <f t="shared" ref="AO387:AO450" si="103">AH387-Z387</f>
        <v>338576.5399999998</v>
      </c>
      <c r="AP387" s="9">
        <f t="shared" ref="AP387:AP450" si="104">AI387-AA387</f>
        <v>388812.12999999977</v>
      </c>
    </row>
    <row r="388" spans="1:42" x14ac:dyDescent="0.25">
      <c r="A388" s="3">
        <v>313420</v>
      </c>
      <c r="B388" s="3" t="s">
        <v>403</v>
      </c>
      <c r="C388" s="28" t="s">
        <v>4</v>
      </c>
      <c r="D388" s="5">
        <v>2494680</v>
      </c>
      <c r="E388" s="9">
        <v>259783.6</v>
      </c>
      <c r="F388" s="9">
        <v>2767667.6</v>
      </c>
      <c r="G388" s="31">
        <f t="shared" si="93"/>
        <v>5522131.2000000002</v>
      </c>
      <c r="H388" s="5">
        <v>2494680</v>
      </c>
      <c r="I388" s="9">
        <v>266754.23999999993</v>
      </c>
      <c r="J388" s="9">
        <v>2538114.2400000002</v>
      </c>
      <c r="K388" s="31">
        <f t="shared" si="94"/>
        <v>5299548.4800000004</v>
      </c>
      <c r="L388" s="7">
        <v>2770626.9600000004</v>
      </c>
      <c r="M388" s="7">
        <v>622792.44000000006</v>
      </c>
      <c r="N388" s="7">
        <v>363151.13</v>
      </c>
      <c r="O388" s="9">
        <v>2066082</v>
      </c>
      <c r="P388" s="9">
        <v>0</v>
      </c>
      <c r="Q388" s="9">
        <v>248256.11</v>
      </c>
      <c r="R388" s="32">
        <f t="shared" si="95"/>
        <v>5822652.5300000003</v>
      </c>
      <c r="S388" s="14">
        <f t="shared" si="96"/>
        <v>5084965.0700000012</v>
      </c>
      <c r="T388" s="8">
        <v>2951120.2300000004</v>
      </c>
      <c r="U388" s="7">
        <v>622792.44000000006</v>
      </c>
      <c r="V388" s="9">
        <v>484556.25</v>
      </c>
      <c r="W388" s="9">
        <v>1830566.4</v>
      </c>
      <c r="X388" s="9">
        <v>0</v>
      </c>
      <c r="Y388" s="9">
        <v>158928.43999999997</v>
      </c>
      <c r="Z388" s="31">
        <f t="shared" si="97"/>
        <v>5889035.3200000003</v>
      </c>
      <c r="AA388" s="15">
        <f t="shared" si="98"/>
        <v>4940615.0700000012</v>
      </c>
      <c r="AB388" s="13">
        <v>3358501.7199999997</v>
      </c>
      <c r="AC388" s="13">
        <v>629048.35999999975</v>
      </c>
      <c r="AD388" s="13">
        <v>508434.26999999996</v>
      </c>
      <c r="AE388" s="13">
        <v>2364116.5</v>
      </c>
      <c r="AF388" s="13">
        <v>0</v>
      </c>
      <c r="AG388" s="13">
        <v>415267.3</v>
      </c>
      <c r="AH388" s="31">
        <f t="shared" si="99"/>
        <v>6860100.8499999996</v>
      </c>
      <c r="AI388" s="15">
        <f t="shared" si="100"/>
        <v>6137885.5199999996</v>
      </c>
      <c r="AJ388" s="9">
        <f t="shared" si="90"/>
        <v>-222582.71999999974</v>
      </c>
      <c r="AK388" s="13">
        <f t="shared" si="91"/>
        <v>523104.04999999981</v>
      </c>
      <c r="AL388" s="13">
        <f t="shared" si="92"/>
        <v>-214583.40999999922</v>
      </c>
      <c r="AM388" s="9">
        <f t="shared" si="101"/>
        <v>66382.790000000037</v>
      </c>
      <c r="AN388" s="9">
        <f t="shared" si="102"/>
        <v>-144350</v>
      </c>
      <c r="AO388" s="9">
        <f t="shared" si="103"/>
        <v>971065.52999999933</v>
      </c>
      <c r="AP388" s="9">
        <f t="shared" si="104"/>
        <v>1197270.4499999983</v>
      </c>
    </row>
    <row r="389" spans="1:42" x14ac:dyDescent="0.25">
      <c r="A389" s="3">
        <v>313430</v>
      </c>
      <c r="B389" s="3" t="s">
        <v>404</v>
      </c>
      <c r="C389" s="28" t="s">
        <v>23</v>
      </c>
      <c r="D389" s="5">
        <v>174300</v>
      </c>
      <c r="E389" s="9">
        <v>209053.50000000006</v>
      </c>
      <c r="F389" s="9">
        <v>803257.5</v>
      </c>
      <c r="G389" s="31">
        <f t="shared" si="93"/>
        <v>1186611</v>
      </c>
      <c r="H389" s="5">
        <v>174300</v>
      </c>
      <c r="I389" s="9">
        <v>95605.360000000015</v>
      </c>
      <c r="J389" s="9">
        <v>583810.36</v>
      </c>
      <c r="K389" s="31">
        <f t="shared" si="94"/>
        <v>853715.72</v>
      </c>
      <c r="L389" s="7">
        <v>329189.28000000003</v>
      </c>
      <c r="M389" s="7">
        <v>35836.80000000001</v>
      </c>
      <c r="N389" s="7">
        <v>120929.51</v>
      </c>
      <c r="O389" s="9">
        <v>495006</v>
      </c>
      <c r="P389" s="9">
        <v>0</v>
      </c>
      <c r="Q389" s="9">
        <v>77088.039999999994</v>
      </c>
      <c r="R389" s="32">
        <f t="shared" si="95"/>
        <v>980961.59000000008</v>
      </c>
      <c r="S389" s="14">
        <f t="shared" si="96"/>
        <v>901283.32000000007</v>
      </c>
      <c r="T389" s="8">
        <v>401555.79999999993</v>
      </c>
      <c r="U389" s="7">
        <v>35836.80000000001</v>
      </c>
      <c r="V389" s="9">
        <v>104006.25</v>
      </c>
      <c r="W389" s="9">
        <v>378577.4</v>
      </c>
      <c r="X389" s="9">
        <v>0</v>
      </c>
      <c r="Y389" s="9">
        <v>22626.639999999999</v>
      </c>
      <c r="Z389" s="31">
        <f t="shared" si="97"/>
        <v>919976.24999999988</v>
      </c>
      <c r="AA389" s="15">
        <f t="shared" si="98"/>
        <v>802759.84</v>
      </c>
      <c r="AB389" s="13">
        <v>491141.57999999996</v>
      </c>
      <c r="AC389" s="13">
        <v>35591.39</v>
      </c>
      <c r="AD389" s="13">
        <v>87053.95</v>
      </c>
      <c r="AE389" s="13">
        <v>483747.75</v>
      </c>
      <c r="AF389" s="13">
        <v>0</v>
      </c>
      <c r="AG389" s="13">
        <v>80442.700000000012</v>
      </c>
      <c r="AH389" s="31">
        <f t="shared" si="99"/>
        <v>1097534.67</v>
      </c>
      <c r="AI389" s="15">
        <f t="shared" si="100"/>
        <v>1055332.03</v>
      </c>
      <c r="AJ389" s="9">
        <f t="shared" si="90"/>
        <v>-332895.28000000003</v>
      </c>
      <c r="AK389" s="13">
        <f t="shared" si="91"/>
        <v>127245.87000000011</v>
      </c>
      <c r="AL389" s="13">
        <f t="shared" si="92"/>
        <v>47567.600000000093</v>
      </c>
      <c r="AM389" s="9">
        <f t="shared" si="101"/>
        <v>-60985.3400000002</v>
      </c>
      <c r="AN389" s="9">
        <f t="shared" si="102"/>
        <v>-98523.480000000098</v>
      </c>
      <c r="AO389" s="9">
        <f t="shared" si="103"/>
        <v>177558.42000000004</v>
      </c>
      <c r="AP389" s="9">
        <f t="shared" si="104"/>
        <v>252572.19000000006</v>
      </c>
    </row>
    <row r="390" spans="1:42" x14ac:dyDescent="0.25">
      <c r="A390" s="3">
        <v>313440</v>
      </c>
      <c r="B390" s="3" t="s">
        <v>405</v>
      </c>
      <c r="C390" s="28" t="s">
        <v>15</v>
      </c>
      <c r="D390" s="5">
        <v>990652</v>
      </c>
      <c r="E390" s="9">
        <v>134912.65</v>
      </c>
      <c r="F390" s="9">
        <v>2410744.65</v>
      </c>
      <c r="G390" s="31">
        <f t="shared" si="93"/>
        <v>3536309.3</v>
      </c>
      <c r="H390" s="5">
        <v>990652</v>
      </c>
      <c r="I390" s="9">
        <v>204033.47999999998</v>
      </c>
      <c r="J390" s="9">
        <v>2181766.66</v>
      </c>
      <c r="K390" s="31">
        <f t="shared" si="94"/>
        <v>3376452.14</v>
      </c>
      <c r="L390" s="7">
        <v>1843795.4400000004</v>
      </c>
      <c r="M390" s="7">
        <v>233614.79999999996</v>
      </c>
      <c r="N390" s="7">
        <v>264042.82</v>
      </c>
      <c r="O390" s="9">
        <v>2187426.16</v>
      </c>
      <c r="P390" s="9">
        <v>0</v>
      </c>
      <c r="Q390" s="9">
        <v>177829.91999999998</v>
      </c>
      <c r="R390" s="32">
        <f t="shared" si="95"/>
        <v>4528879.2200000007</v>
      </c>
      <c r="S390" s="14">
        <f t="shared" si="96"/>
        <v>4209051.5200000005</v>
      </c>
      <c r="T390" s="8">
        <v>1759498.46</v>
      </c>
      <c r="U390" s="7">
        <v>233614.79999999996</v>
      </c>
      <c r="V390" s="9">
        <v>309600</v>
      </c>
      <c r="W390" s="9">
        <v>1413842.48</v>
      </c>
      <c r="X390" s="9">
        <v>0</v>
      </c>
      <c r="Y390" s="9">
        <v>100310.72000000002</v>
      </c>
      <c r="Z390" s="31">
        <f t="shared" si="97"/>
        <v>3716555.7399999998</v>
      </c>
      <c r="AA390" s="15">
        <f t="shared" si="98"/>
        <v>3273651.66</v>
      </c>
      <c r="AB390" s="13">
        <v>1619839.4699999997</v>
      </c>
      <c r="AC390" s="13">
        <v>238185.41000000003</v>
      </c>
      <c r="AD390" s="13">
        <v>227734.16</v>
      </c>
      <c r="AE390" s="13">
        <v>1433606.5</v>
      </c>
      <c r="AF390" s="13">
        <v>0</v>
      </c>
      <c r="AG390" s="13">
        <v>208564.8</v>
      </c>
      <c r="AH390" s="31">
        <f t="shared" si="99"/>
        <v>3519365.54</v>
      </c>
      <c r="AI390" s="15">
        <f t="shared" si="100"/>
        <v>3262010.7699999996</v>
      </c>
      <c r="AJ390" s="9">
        <f t="shared" si="90"/>
        <v>-159857.15999999968</v>
      </c>
      <c r="AK390" s="13">
        <f t="shared" si="91"/>
        <v>1152427.0800000005</v>
      </c>
      <c r="AL390" s="13">
        <f t="shared" si="92"/>
        <v>832599.38000000035</v>
      </c>
      <c r="AM390" s="9">
        <f t="shared" si="101"/>
        <v>-812323.48000000091</v>
      </c>
      <c r="AN390" s="9">
        <f t="shared" si="102"/>
        <v>-935399.86000000034</v>
      </c>
      <c r="AO390" s="9">
        <f t="shared" si="103"/>
        <v>-197190.19999999972</v>
      </c>
      <c r="AP390" s="9">
        <f t="shared" si="104"/>
        <v>-11640.890000000596</v>
      </c>
    </row>
    <row r="391" spans="1:42" x14ac:dyDescent="0.25">
      <c r="A391" s="3">
        <v>313450</v>
      </c>
      <c r="B391" s="3" t="s">
        <v>406</v>
      </c>
      <c r="C391" s="28" t="s">
        <v>23</v>
      </c>
      <c r="D391" s="5">
        <v>110264</v>
      </c>
      <c r="E391" s="9">
        <v>131254.80000000002</v>
      </c>
      <c r="F391" s="9">
        <v>560592.80000000005</v>
      </c>
      <c r="G391" s="31">
        <f t="shared" si="93"/>
        <v>802111.60000000009</v>
      </c>
      <c r="H391" s="5">
        <v>110264</v>
      </c>
      <c r="I391" s="9">
        <v>24360.320000000003</v>
      </c>
      <c r="J391" s="9">
        <v>384740.32</v>
      </c>
      <c r="K391" s="31">
        <f t="shared" si="94"/>
        <v>519364.64</v>
      </c>
      <c r="L391" s="7">
        <v>303407.76000000007</v>
      </c>
      <c r="M391" s="7">
        <v>22538.640000000003</v>
      </c>
      <c r="N391" s="7">
        <v>55188.84</v>
      </c>
      <c r="O391" s="9">
        <v>500527</v>
      </c>
      <c r="P391" s="9">
        <v>0</v>
      </c>
      <c r="Q391" s="9">
        <v>29264.16</v>
      </c>
      <c r="R391" s="32">
        <f t="shared" si="95"/>
        <v>881662.24000000011</v>
      </c>
      <c r="S391" s="14">
        <f t="shared" si="96"/>
        <v>833198.92</v>
      </c>
      <c r="T391" s="8">
        <v>360260.52</v>
      </c>
      <c r="U391" s="7">
        <v>22538.519999999993</v>
      </c>
      <c r="V391" s="9">
        <v>77400</v>
      </c>
      <c r="W391" s="9">
        <v>337706</v>
      </c>
      <c r="X391" s="9">
        <v>0</v>
      </c>
      <c r="Y391" s="9">
        <v>38648.400000000001</v>
      </c>
      <c r="Z391" s="31">
        <f t="shared" si="97"/>
        <v>797905.04</v>
      </c>
      <c r="AA391" s="15">
        <f t="shared" si="98"/>
        <v>736614.92</v>
      </c>
      <c r="AB391" s="13">
        <v>410793.38999999996</v>
      </c>
      <c r="AC391" s="13">
        <v>22325.890000000007</v>
      </c>
      <c r="AD391" s="13">
        <v>75206.44</v>
      </c>
      <c r="AE391" s="13">
        <v>422686.5</v>
      </c>
      <c r="AF391" s="13">
        <v>0</v>
      </c>
      <c r="AG391" s="13">
        <v>73271.42</v>
      </c>
      <c r="AH391" s="31">
        <f t="shared" si="99"/>
        <v>931012.22</v>
      </c>
      <c r="AI391" s="15">
        <f t="shared" si="100"/>
        <v>906751.30999999994</v>
      </c>
      <c r="AJ391" s="9">
        <f t="shared" si="90"/>
        <v>-282746.96000000008</v>
      </c>
      <c r="AK391" s="13">
        <f t="shared" si="91"/>
        <v>362297.60000000009</v>
      </c>
      <c r="AL391" s="13">
        <f t="shared" si="92"/>
        <v>313834.28000000003</v>
      </c>
      <c r="AM391" s="9">
        <f t="shared" si="101"/>
        <v>-83757.20000000007</v>
      </c>
      <c r="AN391" s="9">
        <f t="shared" si="102"/>
        <v>-96584</v>
      </c>
      <c r="AO391" s="9">
        <f t="shared" si="103"/>
        <v>133107.17999999993</v>
      </c>
      <c r="AP391" s="9">
        <f t="shared" si="104"/>
        <v>170136.3899999999</v>
      </c>
    </row>
    <row r="392" spans="1:42" x14ac:dyDescent="0.25">
      <c r="A392" s="3">
        <v>313460</v>
      </c>
      <c r="B392" s="3" t="s">
        <v>407</v>
      </c>
      <c r="C392" s="28" t="s">
        <v>6</v>
      </c>
      <c r="D392" s="5">
        <v>540540</v>
      </c>
      <c r="E392" s="9">
        <v>191784.34999999998</v>
      </c>
      <c r="F392" s="9">
        <v>691504.35</v>
      </c>
      <c r="G392" s="31">
        <f t="shared" si="93"/>
        <v>1423828.7</v>
      </c>
      <c r="H392" s="5">
        <v>540540</v>
      </c>
      <c r="I392" s="9">
        <v>101978.12000000001</v>
      </c>
      <c r="J392" s="9">
        <v>1072728.1200000001</v>
      </c>
      <c r="K392" s="31">
        <f t="shared" si="94"/>
        <v>1715246.2400000002</v>
      </c>
      <c r="L392" s="7">
        <v>940047.95999999985</v>
      </c>
      <c r="M392" s="7">
        <v>119850.84000000003</v>
      </c>
      <c r="N392" s="7">
        <v>126276.48000000001</v>
      </c>
      <c r="O392" s="9">
        <v>1371102</v>
      </c>
      <c r="P392" s="9">
        <v>0</v>
      </c>
      <c r="Q392" s="9">
        <v>79192.44</v>
      </c>
      <c r="R392" s="32">
        <f t="shared" si="95"/>
        <v>2557277.2799999998</v>
      </c>
      <c r="S392" s="14">
        <f t="shared" si="96"/>
        <v>2390342.4</v>
      </c>
      <c r="T392" s="8">
        <v>932451.76000000013</v>
      </c>
      <c r="U392" s="7">
        <v>119850.84000000003</v>
      </c>
      <c r="V392" s="9">
        <v>154800</v>
      </c>
      <c r="W392" s="9">
        <v>776520.4</v>
      </c>
      <c r="X392" s="9">
        <v>0</v>
      </c>
      <c r="Y392" s="9">
        <v>61352.48000000001</v>
      </c>
      <c r="Z392" s="31">
        <f t="shared" si="97"/>
        <v>1983623</v>
      </c>
      <c r="AA392" s="15">
        <f t="shared" si="98"/>
        <v>1770324.6400000001</v>
      </c>
      <c r="AB392" s="13">
        <v>935715.87</v>
      </c>
      <c r="AC392" s="13">
        <v>122796.09000000003</v>
      </c>
      <c r="AD392" s="13">
        <v>122821.04000000002</v>
      </c>
      <c r="AE392" s="13">
        <v>866061.95</v>
      </c>
      <c r="AF392" s="13">
        <v>0</v>
      </c>
      <c r="AG392" s="13">
        <v>115235.84000000003</v>
      </c>
      <c r="AH392" s="31">
        <f t="shared" si="99"/>
        <v>2047394.95</v>
      </c>
      <c r="AI392" s="15">
        <f t="shared" si="100"/>
        <v>1917013.66</v>
      </c>
      <c r="AJ392" s="9">
        <f t="shared" si="90"/>
        <v>291417.54000000027</v>
      </c>
      <c r="AK392" s="13">
        <f t="shared" si="91"/>
        <v>842031.03999999957</v>
      </c>
      <c r="AL392" s="13">
        <f t="shared" si="92"/>
        <v>675096.15999999968</v>
      </c>
      <c r="AM392" s="9">
        <f t="shared" si="101"/>
        <v>-573654.2799999998</v>
      </c>
      <c r="AN392" s="9">
        <f t="shared" si="102"/>
        <v>-620017.75999999978</v>
      </c>
      <c r="AO392" s="9">
        <f t="shared" si="103"/>
        <v>63771.949999999953</v>
      </c>
      <c r="AP392" s="9">
        <f t="shared" si="104"/>
        <v>146689.01999999979</v>
      </c>
    </row>
    <row r="393" spans="1:42" x14ac:dyDescent="0.25">
      <c r="A393" s="3">
        <v>313470</v>
      </c>
      <c r="B393" s="3" t="s">
        <v>408</v>
      </c>
      <c r="C393" s="28" t="s">
        <v>19</v>
      </c>
      <c r="D393" s="5">
        <v>351372</v>
      </c>
      <c r="E393" s="9">
        <v>675073.15</v>
      </c>
      <c r="F393" s="9">
        <v>2246381.85</v>
      </c>
      <c r="G393" s="31">
        <f t="shared" si="93"/>
        <v>3272827</v>
      </c>
      <c r="H393" s="5">
        <v>351372</v>
      </c>
      <c r="I393" s="9">
        <v>516313.09999999992</v>
      </c>
      <c r="J393" s="9">
        <v>2394734.9</v>
      </c>
      <c r="K393" s="31">
        <f t="shared" si="94"/>
        <v>3262420</v>
      </c>
      <c r="L393" s="7">
        <v>0</v>
      </c>
      <c r="M393" s="7">
        <v>1818525.9300000002</v>
      </c>
      <c r="N393" s="7">
        <v>0</v>
      </c>
      <c r="O393" s="9">
        <v>1837507.7999999998</v>
      </c>
      <c r="P393" s="9">
        <v>1818525.9300000002</v>
      </c>
      <c r="Q393" s="9">
        <v>0</v>
      </c>
      <c r="R393" s="32">
        <f t="shared" si="95"/>
        <v>5474559.6600000001</v>
      </c>
      <c r="S393" s="14">
        <f t="shared" si="96"/>
        <v>1837507.7999999998</v>
      </c>
      <c r="T393" s="8">
        <v>1052215.26</v>
      </c>
      <c r="U393" s="7">
        <v>73339.680000000008</v>
      </c>
      <c r="V393" s="9">
        <v>232200</v>
      </c>
      <c r="W393" s="9">
        <v>1132683.3</v>
      </c>
      <c r="X393" s="9">
        <v>286191.20000000007</v>
      </c>
      <c r="Y393" s="9">
        <v>142609.74000000002</v>
      </c>
      <c r="Z393" s="31">
        <f t="shared" si="97"/>
        <v>2776629.4400000004</v>
      </c>
      <c r="AA393" s="15">
        <f t="shared" si="98"/>
        <v>2327508.3000000003</v>
      </c>
      <c r="AB393" s="13">
        <v>1198891.9799999997</v>
      </c>
      <c r="AC393" s="13">
        <v>73307.009999999995</v>
      </c>
      <c r="AD393" s="13">
        <v>231712.37999999998</v>
      </c>
      <c r="AE393" s="13">
        <v>1181321.8999999999</v>
      </c>
      <c r="AF393" s="13">
        <v>27118.750000000004</v>
      </c>
      <c r="AG393" s="13">
        <v>228519.65999999997</v>
      </c>
      <c r="AH393" s="31">
        <f t="shared" si="99"/>
        <v>2712352.0199999996</v>
      </c>
      <c r="AI393" s="15">
        <f t="shared" si="100"/>
        <v>2608733.54</v>
      </c>
      <c r="AJ393" s="9">
        <f t="shared" si="90"/>
        <v>-10407</v>
      </c>
      <c r="AK393" s="13">
        <f t="shared" si="91"/>
        <v>2212139.66</v>
      </c>
      <c r="AL393" s="13">
        <f t="shared" si="92"/>
        <v>-1424912.2000000002</v>
      </c>
      <c r="AM393" s="9">
        <f t="shared" si="101"/>
        <v>-2697930.2199999997</v>
      </c>
      <c r="AN393" s="9">
        <f t="shared" si="102"/>
        <v>490000.50000000047</v>
      </c>
      <c r="AO393" s="9">
        <f t="shared" si="103"/>
        <v>-64277.420000000857</v>
      </c>
      <c r="AP393" s="9">
        <f t="shared" si="104"/>
        <v>281225.23999999976</v>
      </c>
    </row>
    <row r="394" spans="1:42" x14ac:dyDescent="0.25">
      <c r="A394" s="3">
        <v>313480</v>
      </c>
      <c r="B394" s="3" t="s">
        <v>409</v>
      </c>
      <c r="C394" s="28" t="s">
        <v>23</v>
      </c>
      <c r="D394" s="5">
        <v>218316</v>
      </c>
      <c r="E394" s="9">
        <v>196647.85000000003</v>
      </c>
      <c r="F394" s="9">
        <v>880525.85000000009</v>
      </c>
      <c r="G394" s="31">
        <f t="shared" si="93"/>
        <v>1295489.7000000002</v>
      </c>
      <c r="H394" s="5">
        <v>218316</v>
      </c>
      <c r="I394" s="9">
        <v>156120.68</v>
      </c>
      <c r="J394" s="9">
        <v>682950.67999999993</v>
      </c>
      <c r="K394" s="31">
        <f t="shared" si="94"/>
        <v>1057387.3599999999</v>
      </c>
      <c r="L394" s="7">
        <v>460599.84</v>
      </c>
      <c r="M394" s="7">
        <v>45731.760000000009</v>
      </c>
      <c r="N394" s="7">
        <v>146486.09</v>
      </c>
      <c r="O394" s="9">
        <v>459406</v>
      </c>
      <c r="P394" s="9">
        <v>0</v>
      </c>
      <c r="Q394" s="9">
        <v>121434.46</v>
      </c>
      <c r="R394" s="32">
        <f t="shared" si="95"/>
        <v>1112223.69</v>
      </c>
      <c r="S394" s="14">
        <f t="shared" si="96"/>
        <v>1041440.3</v>
      </c>
      <c r="T394" s="8">
        <v>522494.71999999991</v>
      </c>
      <c r="U394" s="7">
        <v>45731.640000000007</v>
      </c>
      <c r="V394" s="9">
        <v>77400</v>
      </c>
      <c r="W394" s="9">
        <v>369218.4</v>
      </c>
      <c r="X394" s="9">
        <v>0</v>
      </c>
      <c r="Y394" s="9">
        <v>47317.2</v>
      </c>
      <c r="Z394" s="31">
        <f t="shared" si="97"/>
        <v>1014844.7599999999</v>
      </c>
      <c r="AA394" s="15">
        <f t="shared" si="98"/>
        <v>939030.31999999983</v>
      </c>
      <c r="AB394" s="13">
        <v>640234.2300000001</v>
      </c>
      <c r="AC394" s="13">
        <v>45780.810000000005</v>
      </c>
      <c r="AD394" s="13">
        <v>101895.92</v>
      </c>
      <c r="AE394" s="13">
        <v>484048.5</v>
      </c>
      <c r="AF394" s="13">
        <v>0</v>
      </c>
      <c r="AG394" s="13">
        <v>90750.34</v>
      </c>
      <c r="AH394" s="31">
        <f t="shared" si="99"/>
        <v>1271959.4600000002</v>
      </c>
      <c r="AI394" s="15">
        <f t="shared" si="100"/>
        <v>1215033.07</v>
      </c>
      <c r="AJ394" s="9">
        <f t="shared" si="90"/>
        <v>-238102.34000000032</v>
      </c>
      <c r="AK394" s="13">
        <f t="shared" si="91"/>
        <v>54836.330000000075</v>
      </c>
      <c r="AL394" s="13">
        <f t="shared" si="92"/>
        <v>-15947.059999999823</v>
      </c>
      <c r="AM394" s="9">
        <f t="shared" si="101"/>
        <v>-97378.930000000051</v>
      </c>
      <c r="AN394" s="9">
        <f t="shared" si="102"/>
        <v>-102409.98000000021</v>
      </c>
      <c r="AO394" s="9">
        <f t="shared" si="103"/>
        <v>257114.7000000003</v>
      </c>
      <c r="AP394" s="9">
        <f t="shared" si="104"/>
        <v>276002.75000000023</v>
      </c>
    </row>
    <row r="395" spans="1:42" x14ac:dyDescent="0.25">
      <c r="A395" s="3">
        <v>313490</v>
      </c>
      <c r="B395" s="3" t="s">
        <v>410</v>
      </c>
      <c r="C395" s="28" t="s">
        <v>23</v>
      </c>
      <c r="D395" s="5">
        <v>655174</v>
      </c>
      <c r="E395" s="9">
        <v>237320.40000000008</v>
      </c>
      <c r="F395" s="9">
        <v>1132474.4000000001</v>
      </c>
      <c r="G395" s="31">
        <f t="shared" si="93"/>
        <v>2024968.8000000003</v>
      </c>
      <c r="H395" s="5">
        <v>655174</v>
      </c>
      <c r="I395" s="9">
        <v>306697.04000000004</v>
      </c>
      <c r="J395" s="9">
        <v>1128127.04</v>
      </c>
      <c r="K395" s="31">
        <f t="shared" si="94"/>
        <v>2089998.08</v>
      </c>
      <c r="L395" s="7">
        <v>1150137.7200000002</v>
      </c>
      <c r="M395" s="7">
        <v>154575</v>
      </c>
      <c r="N395" s="7">
        <v>258705.72</v>
      </c>
      <c r="O395" s="9">
        <v>967588.65999999992</v>
      </c>
      <c r="P395" s="9">
        <v>0</v>
      </c>
      <c r="Q395" s="9">
        <v>223004.98</v>
      </c>
      <c r="R395" s="32">
        <f t="shared" si="95"/>
        <v>2531007.1</v>
      </c>
      <c r="S395" s="14">
        <f t="shared" si="96"/>
        <v>2340731.36</v>
      </c>
      <c r="T395" s="8">
        <v>1146022.6800000002</v>
      </c>
      <c r="U395" s="7">
        <v>154575</v>
      </c>
      <c r="V395" s="9">
        <v>193500</v>
      </c>
      <c r="W395" s="9">
        <v>762603.32000000007</v>
      </c>
      <c r="X395" s="9">
        <v>0</v>
      </c>
      <c r="Y395" s="9">
        <v>55147.600000000006</v>
      </c>
      <c r="Z395" s="31">
        <f t="shared" si="97"/>
        <v>2256701</v>
      </c>
      <c r="AA395" s="15">
        <f t="shared" si="98"/>
        <v>1963773.6000000003</v>
      </c>
      <c r="AB395" s="13">
        <v>1140686.5999999999</v>
      </c>
      <c r="AC395" s="13">
        <v>157623.97999999995</v>
      </c>
      <c r="AD395" s="13">
        <v>120486.05</v>
      </c>
      <c r="AE395" s="13">
        <v>955219.22</v>
      </c>
      <c r="AF395" s="13">
        <v>0</v>
      </c>
      <c r="AG395" s="13">
        <v>109714.55</v>
      </c>
      <c r="AH395" s="31">
        <f t="shared" si="99"/>
        <v>2374015.8499999996</v>
      </c>
      <c r="AI395" s="15">
        <f t="shared" si="100"/>
        <v>2205620.3699999996</v>
      </c>
      <c r="AJ395" s="9">
        <f t="shared" si="90"/>
        <v>65029.279999999795</v>
      </c>
      <c r="AK395" s="13">
        <f t="shared" si="91"/>
        <v>441009.02</v>
      </c>
      <c r="AL395" s="13">
        <f t="shared" si="92"/>
        <v>250733.2799999998</v>
      </c>
      <c r="AM395" s="9">
        <f t="shared" si="101"/>
        <v>-274306.10000000009</v>
      </c>
      <c r="AN395" s="9">
        <f t="shared" si="102"/>
        <v>-376957.75999999954</v>
      </c>
      <c r="AO395" s="9">
        <f t="shared" si="103"/>
        <v>117314.84999999963</v>
      </c>
      <c r="AP395" s="9">
        <f t="shared" si="104"/>
        <v>241846.76999999932</v>
      </c>
    </row>
    <row r="396" spans="1:42" x14ac:dyDescent="0.25">
      <c r="A396" s="3">
        <v>313500</v>
      </c>
      <c r="B396" s="3" t="s">
        <v>411</v>
      </c>
      <c r="C396" s="28" t="s">
        <v>11</v>
      </c>
      <c r="D396" s="5">
        <v>88116</v>
      </c>
      <c r="E396" s="9">
        <v>24745.91</v>
      </c>
      <c r="F396" s="9">
        <v>184001.91</v>
      </c>
      <c r="G396" s="31">
        <f t="shared" si="93"/>
        <v>296863.82</v>
      </c>
      <c r="H396" s="5">
        <v>88116</v>
      </c>
      <c r="I396" s="9">
        <v>30576.639999999996</v>
      </c>
      <c r="J396" s="9">
        <v>299666.74</v>
      </c>
      <c r="K396" s="31">
        <f t="shared" si="94"/>
        <v>418359.38</v>
      </c>
      <c r="L396" s="7">
        <v>171366.72</v>
      </c>
      <c r="M396" s="7">
        <v>18641.400000000005</v>
      </c>
      <c r="N396" s="7">
        <v>63116.509999999995</v>
      </c>
      <c r="O396" s="9">
        <v>446979</v>
      </c>
      <c r="P396" s="9">
        <v>0</v>
      </c>
      <c r="Q396" s="9">
        <v>33394.899999999994</v>
      </c>
      <c r="R396" s="32">
        <f t="shared" si="95"/>
        <v>700103.63</v>
      </c>
      <c r="S396" s="14">
        <f t="shared" si="96"/>
        <v>651740.62</v>
      </c>
      <c r="T396" s="8">
        <v>238280.95999999999</v>
      </c>
      <c r="U396" s="7">
        <v>18641.280000000002</v>
      </c>
      <c r="V396" s="9">
        <v>77400</v>
      </c>
      <c r="W396" s="9">
        <v>288612</v>
      </c>
      <c r="X396" s="9">
        <v>0</v>
      </c>
      <c r="Y396" s="9">
        <v>48529.84</v>
      </c>
      <c r="Z396" s="31">
        <f t="shared" si="97"/>
        <v>622934.24</v>
      </c>
      <c r="AA396" s="15">
        <f t="shared" si="98"/>
        <v>575422.79999999993</v>
      </c>
      <c r="AB396" s="13">
        <v>322403.81000000006</v>
      </c>
      <c r="AC396" s="13">
        <v>18739.509999999995</v>
      </c>
      <c r="AD396" s="13">
        <v>63397.120000000024</v>
      </c>
      <c r="AE396" s="13">
        <v>370210.5</v>
      </c>
      <c r="AF396" s="13">
        <v>0</v>
      </c>
      <c r="AG396" s="13">
        <v>61223.480000000025</v>
      </c>
      <c r="AH396" s="31">
        <f t="shared" si="99"/>
        <v>774750.94000000006</v>
      </c>
      <c r="AI396" s="15">
        <f t="shared" si="100"/>
        <v>753837.79</v>
      </c>
      <c r="AJ396" s="9">
        <f t="shared" si="90"/>
        <v>121495.56</v>
      </c>
      <c r="AK396" s="13">
        <f t="shared" si="91"/>
        <v>281744.25</v>
      </c>
      <c r="AL396" s="13">
        <f t="shared" si="92"/>
        <v>233381.24</v>
      </c>
      <c r="AM396" s="9">
        <f t="shared" si="101"/>
        <v>-77169.390000000014</v>
      </c>
      <c r="AN396" s="9">
        <f t="shared" si="102"/>
        <v>-76317.820000000065</v>
      </c>
      <c r="AO396" s="9">
        <f t="shared" si="103"/>
        <v>151816.70000000007</v>
      </c>
      <c r="AP396" s="9">
        <f t="shared" si="104"/>
        <v>178414.99000000011</v>
      </c>
    </row>
    <row r="397" spans="1:42" x14ac:dyDescent="0.25">
      <c r="A397" s="3">
        <v>313505</v>
      </c>
      <c r="B397" s="3" t="s">
        <v>412</v>
      </c>
      <c r="C397" s="28" t="s">
        <v>86</v>
      </c>
      <c r="D397" s="5">
        <v>1050448</v>
      </c>
      <c r="E397" s="9">
        <v>824512.24999999988</v>
      </c>
      <c r="F397" s="9">
        <v>3222879.25</v>
      </c>
      <c r="G397" s="31">
        <f t="shared" si="93"/>
        <v>5097839.5</v>
      </c>
      <c r="H397" s="5">
        <v>1050448</v>
      </c>
      <c r="I397" s="9">
        <v>1215277.5599999998</v>
      </c>
      <c r="J397" s="9">
        <v>4586857.5599999996</v>
      </c>
      <c r="K397" s="31">
        <f t="shared" si="94"/>
        <v>6852583.1199999992</v>
      </c>
      <c r="L397" s="7">
        <v>3215551.4400000009</v>
      </c>
      <c r="M397" s="7">
        <v>231508.56000000003</v>
      </c>
      <c r="N397" s="7">
        <v>994322.75999999989</v>
      </c>
      <c r="O397" s="9">
        <v>3626136.74</v>
      </c>
      <c r="P397" s="9">
        <v>0</v>
      </c>
      <c r="Q397" s="9">
        <v>858598.8899999999</v>
      </c>
      <c r="R397" s="32">
        <f t="shared" si="95"/>
        <v>8067519.5000000009</v>
      </c>
      <c r="S397" s="14">
        <f t="shared" si="96"/>
        <v>7700287.0700000012</v>
      </c>
      <c r="T397" s="8">
        <v>3279014.2500000009</v>
      </c>
      <c r="U397" s="7">
        <v>231508.43999999997</v>
      </c>
      <c r="V397" s="9">
        <v>657900</v>
      </c>
      <c r="W397" s="9">
        <v>1982902.4</v>
      </c>
      <c r="X397" s="9">
        <v>0</v>
      </c>
      <c r="Y397" s="9">
        <v>230046.03999999998</v>
      </c>
      <c r="Z397" s="31">
        <f t="shared" si="97"/>
        <v>6151325.0900000008</v>
      </c>
      <c r="AA397" s="15">
        <f t="shared" si="98"/>
        <v>5491962.6900000004</v>
      </c>
      <c r="AB397" s="13">
        <v>3529926.1100000008</v>
      </c>
      <c r="AC397" s="13">
        <v>236640.92999999993</v>
      </c>
      <c r="AD397" s="13">
        <v>641102.12999999989</v>
      </c>
      <c r="AE397" s="13">
        <v>2139223.87</v>
      </c>
      <c r="AF397" s="13">
        <v>0</v>
      </c>
      <c r="AG397" s="13">
        <v>615828.05999999994</v>
      </c>
      <c r="AH397" s="31">
        <f t="shared" si="99"/>
        <v>6546893.040000001</v>
      </c>
      <c r="AI397" s="15">
        <f t="shared" si="100"/>
        <v>6284978.04</v>
      </c>
      <c r="AJ397" s="9">
        <f t="shared" si="90"/>
        <v>1754743.6199999992</v>
      </c>
      <c r="AK397" s="13">
        <f t="shared" si="91"/>
        <v>1214936.3800000018</v>
      </c>
      <c r="AL397" s="13">
        <f t="shared" si="92"/>
        <v>847703.95000000205</v>
      </c>
      <c r="AM397" s="9">
        <f t="shared" si="101"/>
        <v>-1916194.4100000001</v>
      </c>
      <c r="AN397" s="9">
        <f t="shared" si="102"/>
        <v>-2208324.3800000008</v>
      </c>
      <c r="AO397" s="9">
        <f t="shared" si="103"/>
        <v>395567.95000000019</v>
      </c>
      <c r="AP397" s="9">
        <f t="shared" si="104"/>
        <v>793015.34999999963</v>
      </c>
    </row>
    <row r="398" spans="1:42" x14ac:dyDescent="0.25">
      <c r="A398" s="3">
        <v>313507</v>
      </c>
      <c r="B398" s="3" t="s">
        <v>413</v>
      </c>
      <c r="C398" s="28" t="s">
        <v>13</v>
      </c>
      <c r="D398" s="5">
        <v>150892</v>
      </c>
      <c r="E398" s="9">
        <v>166447.85000000003</v>
      </c>
      <c r="F398" s="9">
        <v>724391.85000000009</v>
      </c>
      <c r="G398" s="31">
        <f t="shared" si="93"/>
        <v>1041731.7000000002</v>
      </c>
      <c r="H398" s="5">
        <v>150892</v>
      </c>
      <c r="I398" s="9">
        <v>119767.68000000004</v>
      </c>
      <c r="J398" s="9">
        <v>675607.68</v>
      </c>
      <c r="K398" s="31">
        <f t="shared" si="94"/>
        <v>946267.3600000001</v>
      </c>
      <c r="L398" s="7">
        <v>448583.64</v>
      </c>
      <c r="M398" s="7">
        <v>32153.759999999998</v>
      </c>
      <c r="N398" s="7">
        <v>178851.08000000002</v>
      </c>
      <c r="O398" s="9">
        <v>642473</v>
      </c>
      <c r="P398" s="9">
        <v>0</v>
      </c>
      <c r="Q398" s="9">
        <v>102560.80000000002</v>
      </c>
      <c r="R398" s="32">
        <f t="shared" si="95"/>
        <v>1302061.48</v>
      </c>
      <c r="S398" s="14">
        <f t="shared" si="96"/>
        <v>1193617.4400000002</v>
      </c>
      <c r="T398" s="8">
        <v>436913.24</v>
      </c>
      <c r="U398" s="7">
        <v>32153.759999999998</v>
      </c>
      <c r="V398" s="9">
        <v>77400</v>
      </c>
      <c r="W398" s="9">
        <v>377597.9</v>
      </c>
      <c r="X398" s="9">
        <v>0</v>
      </c>
      <c r="Y398" s="9">
        <v>18963.12</v>
      </c>
      <c r="Z398" s="31">
        <f t="shared" si="97"/>
        <v>924064.9</v>
      </c>
      <c r="AA398" s="15">
        <f t="shared" si="98"/>
        <v>833474.26</v>
      </c>
      <c r="AB398" s="13">
        <v>416322.71</v>
      </c>
      <c r="AC398" s="13">
        <v>32421.059999999998</v>
      </c>
      <c r="AD398" s="13">
        <v>58994.940000000017</v>
      </c>
      <c r="AE398" s="13">
        <v>417927.7</v>
      </c>
      <c r="AF398" s="13">
        <v>0</v>
      </c>
      <c r="AG398" s="13">
        <v>54112.320000000007</v>
      </c>
      <c r="AH398" s="31">
        <f t="shared" si="99"/>
        <v>925666.41</v>
      </c>
      <c r="AI398" s="15">
        <f t="shared" si="100"/>
        <v>888362.73</v>
      </c>
      <c r="AJ398" s="9">
        <f t="shared" si="90"/>
        <v>-95464.340000000084</v>
      </c>
      <c r="AK398" s="13">
        <f t="shared" si="91"/>
        <v>355794.11999999988</v>
      </c>
      <c r="AL398" s="13">
        <f t="shared" si="92"/>
        <v>247350.08000000007</v>
      </c>
      <c r="AM398" s="9">
        <f t="shared" si="101"/>
        <v>-377996.57999999996</v>
      </c>
      <c r="AN398" s="9">
        <f t="shared" si="102"/>
        <v>-360143.18000000017</v>
      </c>
      <c r="AO398" s="9">
        <f t="shared" si="103"/>
        <v>1601.5100000000093</v>
      </c>
      <c r="AP398" s="9">
        <f t="shared" si="104"/>
        <v>54888.469999999972</v>
      </c>
    </row>
    <row r="399" spans="1:42" x14ac:dyDescent="0.25">
      <c r="A399" s="3">
        <v>313510</v>
      </c>
      <c r="B399" s="3" t="s">
        <v>414</v>
      </c>
      <c r="C399" s="28" t="s">
        <v>86</v>
      </c>
      <c r="D399" s="5">
        <v>1853254</v>
      </c>
      <c r="E399" s="9">
        <v>2495220.0499999998</v>
      </c>
      <c r="F399" s="9">
        <v>9900058.0500000007</v>
      </c>
      <c r="G399" s="31">
        <f t="shared" si="93"/>
        <v>14248532.100000001</v>
      </c>
      <c r="H399" s="5">
        <v>1853254</v>
      </c>
      <c r="I399" s="9">
        <v>2271234.8600000003</v>
      </c>
      <c r="J399" s="9">
        <v>8208394.8600000003</v>
      </c>
      <c r="K399" s="31">
        <f t="shared" si="94"/>
        <v>12332883.720000001</v>
      </c>
      <c r="L399" s="7">
        <v>0</v>
      </c>
      <c r="M399" s="7">
        <v>7738579.9200000009</v>
      </c>
      <c r="N399" s="7">
        <v>0</v>
      </c>
      <c r="O399" s="9">
        <v>4689781.5600000005</v>
      </c>
      <c r="P399" s="9">
        <v>7738579.9200000009</v>
      </c>
      <c r="Q399" s="9">
        <v>0</v>
      </c>
      <c r="R399" s="32">
        <f t="shared" si="95"/>
        <v>20166941.400000002</v>
      </c>
      <c r="S399" s="14">
        <f t="shared" si="96"/>
        <v>4689781.5600000005</v>
      </c>
      <c r="T399" s="8">
        <v>4207410.84</v>
      </c>
      <c r="U399" s="7">
        <v>426305.52000000008</v>
      </c>
      <c r="V399" s="9">
        <v>928800</v>
      </c>
      <c r="W399" s="9">
        <v>3906928.4</v>
      </c>
      <c r="X399" s="9">
        <v>650433.56000000017</v>
      </c>
      <c r="Y399" s="9">
        <v>397140.24</v>
      </c>
      <c r="Z399" s="31">
        <f t="shared" si="97"/>
        <v>10119878.32</v>
      </c>
      <c r="AA399" s="15">
        <f t="shared" si="98"/>
        <v>8511479.4800000004</v>
      </c>
      <c r="AB399" s="13">
        <v>4727017.34</v>
      </c>
      <c r="AC399" s="13">
        <v>430265.30000000005</v>
      </c>
      <c r="AD399" s="13">
        <v>880471.67999999993</v>
      </c>
      <c r="AE399" s="13">
        <v>4503444.5</v>
      </c>
      <c r="AF399" s="13">
        <v>26398.17</v>
      </c>
      <c r="AG399" s="13">
        <v>853072.32000000007</v>
      </c>
      <c r="AH399" s="31">
        <f t="shared" si="99"/>
        <v>10567596.99</v>
      </c>
      <c r="AI399" s="15">
        <f t="shared" si="100"/>
        <v>10083534.16</v>
      </c>
      <c r="AJ399" s="9">
        <f t="shared" si="90"/>
        <v>-1915648.3800000008</v>
      </c>
      <c r="AK399" s="13">
        <f t="shared" si="91"/>
        <v>7834057.6800000016</v>
      </c>
      <c r="AL399" s="13">
        <f t="shared" si="92"/>
        <v>-7643102.1600000001</v>
      </c>
      <c r="AM399" s="9">
        <f t="shared" si="101"/>
        <v>-10047063.080000002</v>
      </c>
      <c r="AN399" s="9">
        <f t="shared" si="102"/>
        <v>3821697.92</v>
      </c>
      <c r="AO399" s="9">
        <f t="shared" si="103"/>
        <v>447718.66999999993</v>
      </c>
      <c r="AP399" s="9">
        <f t="shared" si="104"/>
        <v>1572054.6799999997</v>
      </c>
    </row>
    <row r="400" spans="1:42" x14ac:dyDescent="0.25">
      <c r="A400" s="3">
        <v>313520</v>
      </c>
      <c r="B400" s="3" t="s">
        <v>415</v>
      </c>
      <c r="C400" s="28" t="s">
        <v>86</v>
      </c>
      <c r="D400" s="5">
        <v>1778920</v>
      </c>
      <c r="E400" s="9">
        <v>314641</v>
      </c>
      <c r="F400" s="9">
        <v>4820011</v>
      </c>
      <c r="G400" s="31">
        <f t="shared" si="93"/>
        <v>6913572</v>
      </c>
      <c r="H400" s="5">
        <v>1778920</v>
      </c>
      <c r="I400" s="9">
        <v>203217.06000000006</v>
      </c>
      <c r="J400" s="9">
        <v>3365059.06</v>
      </c>
      <c r="K400" s="31">
        <f t="shared" si="94"/>
        <v>5347196.12</v>
      </c>
      <c r="L400" s="7">
        <v>3851746.08</v>
      </c>
      <c r="M400" s="7">
        <v>403064.87999999995</v>
      </c>
      <c r="N400" s="7">
        <v>377644.95999999996</v>
      </c>
      <c r="O400" s="9">
        <v>2733840.3200000003</v>
      </c>
      <c r="P400" s="9">
        <v>0</v>
      </c>
      <c r="Q400" s="9">
        <v>208983.91999999998</v>
      </c>
      <c r="R400" s="32">
        <f t="shared" si="95"/>
        <v>7366296.2400000002</v>
      </c>
      <c r="S400" s="14">
        <f t="shared" si="96"/>
        <v>6794570.3200000003</v>
      </c>
      <c r="T400" s="8">
        <v>3529135.9700000007</v>
      </c>
      <c r="U400" s="7">
        <v>403064.87999999995</v>
      </c>
      <c r="V400" s="9">
        <v>774000</v>
      </c>
      <c r="W400" s="9">
        <v>2373231.4</v>
      </c>
      <c r="X400" s="9">
        <v>0</v>
      </c>
      <c r="Y400" s="9">
        <v>160025.68000000002</v>
      </c>
      <c r="Z400" s="31">
        <f t="shared" si="97"/>
        <v>7079432.25</v>
      </c>
      <c r="AA400" s="15">
        <f t="shared" si="98"/>
        <v>6062393.0500000007</v>
      </c>
      <c r="AB400" s="13">
        <v>3550480.3100000005</v>
      </c>
      <c r="AC400" s="13">
        <v>404242.97999999986</v>
      </c>
      <c r="AD400" s="13">
        <v>626719.57999999996</v>
      </c>
      <c r="AE400" s="13">
        <v>2742416.94</v>
      </c>
      <c r="AF400" s="13">
        <v>0</v>
      </c>
      <c r="AG400" s="13">
        <v>567443.98</v>
      </c>
      <c r="AH400" s="31">
        <f t="shared" si="99"/>
        <v>7323859.8100000005</v>
      </c>
      <c r="AI400" s="15">
        <f t="shared" si="100"/>
        <v>6860341.2300000004</v>
      </c>
      <c r="AJ400" s="9">
        <f t="shared" si="90"/>
        <v>-1566375.88</v>
      </c>
      <c r="AK400" s="13">
        <f t="shared" si="91"/>
        <v>2019100.12</v>
      </c>
      <c r="AL400" s="13">
        <f t="shared" si="92"/>
        <v>1447374.2000000002</v>
      </c>
      <c r="AM400" s="9">
        <f t="shared" si="101"/>
        <v>-286863.99000000022</v>
      </c>
      <c r="AN400" s="9">
        <f t="shared" si="102"/>
        <v>-732177.26999999955</v>
      </c>
      <c r="AO400" s="9">
        <f t="shared" si="103"/>
        <v>244427.56000000052</v>
      </c>
      <c r="AP400" s="9">
        <f t="shared" si="104"/>
        <v>797948.1799999997</v>
      </c>
    </row>
    <row r="401" spans="1:42" x14ac:dyDescent="0.25">
      <c r="A401" s="3">
        <v>313530</v>
      </c>
      <c r="B401" s="3" t="s">
        <v>416</v>
      </c>
      <c r="C401" s="28" t="s">
        <v>17</v>
      </c>
      <c r="D401" s="5">
        <v>111150</v>
      </c>
      <c r="E401" s="9">
        <v>68523.95</v>
      </c>
      <c r="F401" s="9">
        <v>479369.95</v>
      </c>
      <c r="G401" s="31">
        <f t="shared" si="93"/>
        <v>659043.9</v>
      </c>
      <c r="H401" s="5">
        <v>111150</v>
      </c>
      <c r="I401" s="9">
        <v>131562.91999999998</v>
      </c>
      <c r="J401" s="9">
        <v>469292.92</v>
      </c>
      <c r="K401" s="31">
        <f t="shared" si="94"/>
        <v>712005.84</v>
      </c>
      <c r="L401" s="7">
        <v>345922.2</v>
      </c>
      <c r="M401" s="7">
        <v>25882.560000000009</v>
      </c>
      <c r="N401" s="7">
        <v>188420.08000000002</v>
      </c>
      <c r="O401" s="9">
        <v>327554</v>
      </c>
      <c r="P401" s="9">
        <v>0</v>
      </c>
      <c r="Q401" s="9">
        <v>132907.35</v>
      </c>
      <c r="R401" s="32">
        <f t="shared" si="95"/>
        <v>887778.84000000008</v>
      </c>
      <c r="S401" s="14">
        <f t="shared" si="96"/>
        <v>806383.54999999993</v>
      </c>
      <c r="T401" s="8">
        <v>365682.34</v>
      </c>
      <c r="U401" s="7">
        <v>25882.439999999991</v>
      </c>
      <c r="V401" s="9">
        <v>77400</v>
      </c>
      <c r="W401" s="9">
        <v>282682.40000000002</v>
      </c>
      <c r="X401" s="9">
        <v>0</v>
      </c>
      <c r="Y401" s="9">
        <v>49871.519999999997</v>
      </c>
      <c r="Z401" s="31">
        <f t="shared" si="97"/>
        <v>751647.18</v>
      </c>
      <c r="AA401" s="15">
        <f t="shared" si="98"/>
        <v>698236.26</v>
      </c>
      <c r="AB401" s="13">
        <v>388408.34</v>
      </c>
      <c r="AC401" s="13">
        <v>26253.360000000001</v>
      </c>
      <c r="AD401" s="13">
        <v>75388.92</v>
      </c>
      <c r="AE401" s="13">
        <v>369222.5</v>
      </c>
      <c r="AF401" s="13">
        <v>0</v>
      </c>
      <c r="AG401" s="13">
        <v>73666.78</v>
      </c>
      <c r="AH401" s="31">
        <f t="shared" si="99"/>
        <v>859273.12</v>
      </c>
      <c r="AI401" s="15">
        <f t="shared" si="100"/>
        <v>831297.62000000011</v>
      </c>
      <c r="AJ401" s="9">
        <f t="shared" si="90"/>
        <v>52961.939999999944</v>
      </c>
      <c r="AK401" s="13">
        <f t="shared" si="91"/>
        <v>175773.00000000012</v>
      </c>
      <c r="AL401" s="13">
        <f t="shared" si="92"/>
        <v>94377.709999999963</v>
      </c>
      <c r="AM401" s="9">
        <f t="shared" si="101"/>
        <v>-136131.66000000003</v>
      </c>
      <c r="AN401" s="9">
        <f t="shared" si="102"/>
        <v>-108147.28999999992</v>
      </c>
      <c r="AO401" s="9">
        <f t="shared" si="103"/>
        <v>107625.93999999994</v>
      </c>
      <c r="AP401" s="9">
        <f t="shared" si="104"/>
        <v>133061.3600000001</v>
      </c>
    </row>
    <row r="402" spans="1:42" x14ac:dyDescent="0.25">
      <c r="A402" s="3">
        <v>313535</v>
      </c>
      <c r="B402" s="3" t="s">
        <v>417</v>
      </c>
      <c r="C402" s="28" t="s">
        <v>86</v>
      </c>
      <c r="D402" s="5">
        <v>242592</v>
      </c>
      <c r="E402" s="9">
        <v>253560.50000000003</v>
      </c>
      <c r="F402" s="9">
        <v>1677846.5</v>
      </c>
      <c r="G402" s="31">
        <f t="shared" si="93"/>
        <v>2173999</v>
      </c>
      <c r="H402" s="5">
        <v>242592</v>
      </c>
      <c r="I402" s="9">
        <v>301752.07999999996</v>
      </c>
      <c r="J402" s="9">
        <v>1506102.08</v>
      </c>
      <c r="K402" s="31">
        <f t="shared" si="94"/>
        <v>2050446.1600000001</v>
      </c>
      <c r="L402" s="7">
        <v>0</v>
      </c>
      <c r="M402" s="7">
        <v>1202737.2</v>
      </c>
      <c r="N402" s="7">
        <v>0</v>
      </c>
      <c r="O402" s="9">
        <v>924292</v>
      </c>
      <c r="P402" s="9">
        <v>1202737.2</v>
      </c>
      <c r="Q402" s="9">
        <v>0</v>
      </c>
      <c r="R402" s="32">
        <f t="shared" si="95"/>
        <v>3329766.4000000004</v>
      </c>
      <c r="S402" s="14">
        <f t="shared" si="96"/>
        <v>924292</v>
      </c>
      <c r="T402" s="8">
        <v>662159.16000000015</v>
      </c>
      <c r="U402" s="7">
        <v>47415.48</v>
      </c>
      <c r="V402" s="9">
        <v>154800</v>
      </c>
      <c r="W402" s="9">
        <v>656288.9</v>
      </c>
      <c r="X402" s="9">
        <v>215839.6</v>
      </c>
      <c r="Y402" s="9">
        <v>68963.48000000001</v>
      </c>
      <c r="Z402" s="31">
        <f t="shared" si="97"/>
        <v>1736503.1400000001</v>
      </c>
      <c r="AA402" s="15">
        <f t="shared" si="98"/>
        <v>1387411.54</v>
      </c>
      <c r="AB402" s="13">
        <v>807112.48</v>
      </c>
      <c r="AC402" s="13">
        <v>47535.489999999991</v>
      </c>
      <c r="AD402" s="13">
        <v>132372.24000000002</v>
      </c>
      <c r="AE402" s="13">
        <v>828638.89</v>
      </c>
      <c r="AF402" s="13">
        <v>26948.79</v>
      </c>
      <c r="AG402" s="13">
        <v>126760.76000000001</v>
      </c>
      <c r="AH402" s="31">
        <f t="shared" si="99"/>
        <v>1842607.8900000001</v>
      </c>
      <c r="AI402" s="15">
        <f t="shared" si="100"/>
        <v>1762512.1300000001</v>
      </c>
      <c r="AJ402" s="9">
        <f t="shared" si="90"/>
        <v>-123552.83999999985</v>
      </c>
      <c r="AK402" s="13">
        <f t="shared" si="91"/>
        <v>1279320.2400000002</v>
      </c>
      <c r="AL402" s="13">
        <f t="shared" si="92"/>
        <v>-1126154.1600000001</v>
      </c>
      <c r="AM402" s="9">
        <f t="shared" si="101"/>
        <v>-1593263.2600000002</v>
      </c>
      <c r="AN402" s="9">
        <f t="shared" si="102"/>
        <v>463119.54000000004</v>
      </c>
      <c r="AO402" s="9">
        <f t="shared" si="103"/>
        <v>106104.75</v>
      </c>
      <c r="AP402" s="9">
        <f t="shared" si="104"/>
        <v>375100.59000000008</v>
      </c>
    </row>
    <row r="403" spans="1:42" x14ac:dyDescent="0.25">
      <c r="A403" s="3">
        <v>313540</v>
      </c>
      <c r="B403" s="3" t="s">
        <v>418</v>
      </c>
      <c r="C403" s="28" t="s">
        <v>30</v>
      </c>
      <c r="D403" s="5">
        <v>148064</v>
      </c>
      <c r="E403" s="9">
        <v>31980.05000000001</v>
      </c>
      <c r="F403" s="9">
        <v>389090.05</v>
      </c>
      <c r="G403" s="31">
        <f t="shared" si="93"/>
        <v>569134.1</v>
      </c>
      <c r="H403" s="5">
        <v>148064</v>
      </c>
      <c r="I403" s="9">
        <v>24798.920000000006</v>
      </c>
      <c r="J403" s="9">
        <v>534438.91999999993</v>
      </c>
      <c r="K403" s="31">
        <f t="shared" si="94"/>
        <v>707301.84</v>
      </c>
      <c r="L403" s="7">
        <v>0</v>
      </c>
      <c r="M403" s="7">
        <v>442016.16</v>
      </c>
      <c r="N403" s="7">
        <v>0</v>
      </c>
      <c r="O403" s="9">
        <v>612581</v>
      </c>
      <c r="P403" s="9">
        <v>442016.16</v>
      </c>
      <c r="Q403" s="9">
        <v>0</v>
      </c>
      <c r="R403" s="32">
        <f t="shared" si="95"/>
        <v>1496613.3199999998</v>
      </c>
      <c r="S403" s="14">
        <f t="shared" si="96"/>
        <v>612581</v>
      </c>
      <c r="T403" s="8">
        <v>345711.20000000007</v>
      </c>
      <c r="U403" s="7">
        <v>29226.359999999997</v>
      </c>
      <c r="V403" s="9">
        <v>77400</v>
      </c>
      <c r="W403" s="9">
        <v>301318.40000000002</v>
      </c>
      <c r="X403" s="9">
        <v>0</v>
      </c>
      <c r="Y403" s="9">
        <v>27612.519999999993</v>
      </c>
      <c r="Z403" s="31">
        <f t="shared" si="97"/>
        <v>753655.96000000008</v>
      </c>
      <c r="AA403" s="15">
        <f t="shared" si="98"/>
        <v>674642.12000000011</v>
      </c>
      <c r="AB403" s="13">
        <v>391479.39</v>
      </c>
      <c r="AC403" s="13">
        <v>28588.250000000004</v>
      </c>
      <c r="AD403" s="13">
        <v>67902.400000000009</v>
      </c>
      <c r="AE403" s="13">
        <v>347178.5</v>
      </c>
      <c r="AF403" s="13">
        <v>0</v>
      </c>
      <c r="AG403" s="13">
        <v>63484.160000000003</v>
      </c>
      <c r="AH403" s="31">
        <f t="shared" si="99"/>
        <v>835148.54</v>
      </c>
      <c r="AI403" s="15">
        <f t="shared" si="100"/>
        <v>802142.05</v>
      </c>
      <c r="AJ403" s="9">
        <f t="shared" si="90"/>
        <v>138167.74</v>
      </c>
      <c r="AK403" s="13">
        <f t="shared" si="91"/>
        <v>789311.47999999986</v>
      </c>
      <c r="AL403" s="13">
        <f t="shared" si="92"/>
        <v>-94720.839999999967</v>
      </c>
      <c r="AM403" s="9">
        <f t="shared" si="101"/>
        <v>-742957.35999999975</v>
      </c>
      <c r="AN403" s="9">
        <f t="shared" si="102"/>
        <v>62061.120000000112</v>
      </c>
      <c r="AO403" s="9">
        <f t="shared" si="103"/>
        <v>81492.579999999958</v>
      </c>
      <c r="AP403" s="9">
        <f t="shared" si="104"/>
        <v>127499.92999999993</v>
      </c>
    </row>
    <row r="404" spans="1:42" x14ac:dyDescent="0.25">
      <c r="A404" s="3">
        <v>313545</v>
      </c>
      <c r="B404" s="3" t="s">
        <v>419</v>
      </c>
      <c r="C404" s="28" t="s">
        <v>41</v>
      </c>
      <c r="D404" s="5">
        <v>213556</v>
      </c>
      <c r="E404" s="9">
        <v>93260.049999999974</v>
      </c>
      <c r="F404" s="9">
        <v>638258.04999999993</v>
      </c>
      <c r="G404" s="31">
        <f t="shared" si="93"/>
        <v>945074.09999999986</v>
      </c>
      <c r="H404" s="5">
        <v>213556</v>
      </c>
      <c r="I404" s="9">
        <v>40973.560000000005</v>
      </c>
      <c r="J404" s="9">
        <v>737243.56</v>
      </c>
      <c r="K404" s="31">
        <f t="shared" si="94"/>
        <v>991773.12000000011</v>
      </c>
      <c r="L404" s="7">
        <v>635761.44000000006</v>
      </c>
      <c r="M404" s="7">
        <v>45767.399999999994</v>
      </c>
      <c r="N404" s="7">
        <v>101395.4</v>
      </c>
      <c r="O404" s="9">
        <v>796692</v>
      </c>
      <c r="P404" s="9">
        <v>0</v>
      </c>
      <c r="Q404" s="9">
        <v>43873.100000000006</v>
      </c>
      <c r="R404" s="32">
        <f t="shared" si="95"/>
        <v>1579616.2400000002</v>
      </c>
      <c r="S404" s="14">
        <f t="shared" si="96"/>
        <v>1476326.54</v>
      </c>
      <c r="T404" s="8">
        <v>665157.08000000007</v>
      </c>
      <c r="U404" s="7">
        <v>45767.399999999994</v>
      </c>
      <c r="V404" s="9">
        <v>154800</v>
      </c>
      <c r="W404" s="9">
        <v>659645.4</v>
      </c>
      <c r="X404" s="9">
        <v>0</v>
      </c>
      <c r="Y404" s="9">
        <v>70498.64</v>
      </c>
      <c r="Z404" s="31">
        <f t="shared" si="97"/>
        <v>1525369.8800000001</v>
      </c>
      <c r="AA404" s="15">
        <f t="shared" si="98"/>
        <v>1395301.1199999999</v>
      </c>
      <c r="AB404" s="13">
        <v>729875.51000000013</v>
      </c>
      <c r="AC404" s="13">
        <v>46252.830000000009</v>
      </c>
      <c r="AD404" s="13">
        <v>133053.24000000002</v>
      </c>
      <c r="AE404" s="13">
        <v>790522.58</v>
      </c>
      <c r="AF404" s="13">
        <v>0</v>
      </c>
      <c r="AG404" s="13">
        <v>127970.63999999998</v>
      </c>
      <c r="AH404" s="31">
        <f t="shared" si="99"/>
        <v>1699704.1600000001</v>
      </c>
      <c r="AI404" s="15">
        <f t="shared" si="100"/>
        <v>1648368.73</v>
      </c>
      <c r="AJ404" s="9">
        <f t="shared" si="90"/>
        <v>46699.020000000251</v>
      </c>
      <c r="AK404" s="13">
        <f t="shared" si="91"/>
        <v>587843.12000000011</v>
      </c>
      <c r="AL404" s="13">
        <f t="shared" si="92"/>
        <v>484553.41999999993</v>
      </c>
      <c r="AM404" s="9">
        <f t="shared" si="101"/>
        <v>-54246.360000000102</v>
      </c>
      <c r="AN404" s="9">
        <f t="shared" si="102"/>
        <v>-81025.420000000158</v>
      </c>
      <c r="AO404" s="9">
        <f t="shared" si="103"/>
        <v>174334.28000000003</v>
      </c>
      <c r="AP404" s="9">
        <f t="shared" si="104"/>
        <v>253067.6100000001</v>
      </c>
    </row>
    <row r="405" spans="1:42" x14ac:dyDescent="0.25">
      <c r="A405" s="3">
        <v>313550</v>
      </c>
      <c r="B405" s="3" t="s">
        <v>420</v>
      </c>
      <c r="C405" s="28" t="s">
        <v>8</v>
      </c>
      <c r="D405" s="5">
        <v>361228</v>
      </c>
      <c r="E405" s="9">
        <v>638515.34999999986</v>
      </c>
      <c r="F405" s="9">
        <v>2653320.3499999996</v>
      </c>
      <c r="G405" s="31">
        <f t="shared" si="93"/>
        <v>3653063.6999999993</v>
      </c>
      <c r="H405" s="5">
        <v>361228</v>
      </c>
      <c r="I405" s="9">
        <v>655907.87999999989</v>
      </c>
      <c r="J405" s="9">
        <v>2345557.88</v>
      </c>
      <c r="K405" s="31">
        <f t="shared" si="94"/>
        <v>3362693.76</v>
      </c>
      <c r="L405" s="7">
        <v>0</v>
      </c>
      <c r="M405" s="7">
        <v>1904091.36</v>
      </c>
      <c r="N405" s="7">
        <v>0</v>
      </c>
      <c r="O405" s="9">
        <v>1337012</v>
      </c>
      <c r="P405" s="9">
        <v>1904091.36</v>
      </c>
      <c r="Q405" s="9">
        <v>0</v>
      </c>
      <c r="R405" s="32">
        <f t="shared" si="95"/>
        <v>5145194.7200000007</v>
      </c>
      <c r="S405" s="14">
        <f t="shared" si="96"/>
        <v>1337012</v>
      </c>
      <c r="T405" s="8">
        <v>1029831.0399999999</v>
      </c>
      <c r="U405" s="7">
        <v>73696.680000000008</v>
      </c>
      <c r="V405" s="9">
        <v>193500</v>
      </c>
      <c r="W405" s="9">
        <v>1002266.4</v>
      </c>
      <c r="X405" s="9">
        <v>470948.04</v>
      </c>
      <c r="Y405" s="9">
        <v>110069.35</v>
      </c>
      <c r="Z405" s="31">
        <f t="shared" si="97"/>
        <v>2770242.16</v>
      </c>
      <c r="AA405" s="15">
        <f t="shared" si="98"/>
        <v>2142166.79</v>
      </c>
      <c r="AB405" s="13">
        <v>1126297.29</v>
      </c>
      <c r="AC405" s="13">
        <v>72933.169999999969</v>
      </c>
      <c r="AD405" s="13">
        <v>167534.04999999999</v>
      </c>
      <c r="AE405" s="13">
        <v>1080204.1000000001</v>
      </c>
      <c r="AF405" s="13">
        <v>175279.88000000003</v>
      </c>
      <c r="AG405" s="13">
        <v>162051.49999999997</v>
      </c>
      <c r="AH405" s="31">
        <f t="shared" si="99"/>
        <v>2622248.4900000002</v>
      </c>
      <c r="AI405" s="15">
        <f t="shared" si="100"/>
        <v>2368552.89</v>
      </c>
      <c r="AJ405" s="9">
        <f t="shared" si="90"/>
        <v>-290369.93999999948</v>
      </c>
      <c r="AK405" s="13">
        <f t="shared" si="91"/>
        <v>1782500.9600000009</v>
      </c>
      <c r="AL405" s="13">
        <f t="shared" si="92"/>
        <v>-2025681.7599999998</v>
      </c>
      <c r="AM405" s="9">
        <f t="shared" si="101"/>
        <v>-2374952.5600000005</v>
      </c>
      <c r="AN405" s="9">
        <f t="shared" si="102"/>
        <v>805154.79</v>
      </c>
      <c r="AO405" s="9">
        <f t="shared" si="103"/>
        <v>-147993.66999999993</v>
      </c>
      <c r="AP405" s="9">
        <f t="shared" si="104"/>
        <v>226386.10000000009</v>
      </c>
    </row>
    <row r="406" spans="1:42" x14ac:dyDescent="0.25">
      <c r="A406" s="3">
        <v>313560</v>
      </c>
      <c r="B406" s="3" t="s">
        <v>421</v>
      </c>
      <c r="C406" s="28" t="s">
        <v>86</v>
      </c>
      <c r="D406" s="5">
        <v>222096</v>
      </c>
      <c r="E406" s="9">
        <v>134718.26999999999</v>
      </c>
      <c r="F406" s="9">
        <v>1167114.27</v>
      </c>
      <c r="G406" s="31">
        <f t="shared" si="93"/>
        <v>1523928.54</v>
      </c>
      <c r="H406" s="5">
        <v>222096</v>
      </c>
      <c r="I406" s="9">
        <v>137857.08000000002</v>
      </c>
      <c r="J406" s="9">
        <v>977594.3</v>
      </c>
      <c r="K406" s="31">
        <f t="shared" si="94"/>
        <v>1337547.3800000001</v>
      </c>
      <c r="L406" s="7">
        <v>622566.24</v>
      </c>
      <c r="M406" s="7">
        <v>44809.440000000002</v>
      </c>
      <c r="N406" s="7">
        <v>131930.64000000001</v>
      </c>
      <c r="O406" s="9">
        <v>855958</v>
      </c>
      <c r="P406" s="9">
        <v>0</v>
      </c>
      <c r="Q406" s="9">
        <v>102779.88</v>
      </c>
      <c r="R406" s="32">
        <f t="shared" si="95"/>
        <v>1655264.3199999998</v>
      </c>
      <c r="S406" s="14">
        <f t="shared" si="96"/>
        <v>1581304.12</v>
      </c>
      <c r="T406" s="8">
        <v>623109.72000000009</v>
      </c>
      <c r="U406" s="7">
        <v>44809.440000000002</v>
      </c>
      <c r="V406" s="9">
        <v>116100</v>
      </c>
      <c r="W406" s="9">
        <v>663054.4</v>
      </c>
      <c r="X406" s="9">
        <v>0</v>
      </c>
      <c r="Y406" s="9">
        <v>44427.720000000008</v>
      </c>
      <c r="Z406" s="31">
        <f t="shared" si="97"/>
        <v>1447073.56</v>
      </c>
      <c r="AA406" s="15">
        <f t="shared" si="98"/>
        <v>1330591.8400000001</v>
      </c>
      <c r="AB406" s="13">
        <v>633145.94999999995</v>
      </c>
      <c r="AC406" s="13">
        <v>44133.159999999996</v>
      </c>
      <c r="AD406" s="13">
        <v>111270.27</v>
      </c>
      <c r="AE406" s="13">
        <v>775146.28</v>
      </c>
      <c r="AF406" s="13">
        <v>0</v>
      </c>
      <c r="AG406" s="13">
        <v>107216.45999999999</v>
      </c>
      <c r="AH406" s="31">
        <f t="shared" si="99"/>
        <v>1563695.6600000001</v>
      </c>
      <c r="AI406" s="15">
        <f t="shared" si="100"/>
        <v>1515508.69</v>
      </c>
      <c r="AJ406" s="9">
        <f t="shared" si="90"/>
        <v>-186381.15999999992</v>
      </c>
      <c r="AK406" s="13">
        <f t="shared" si="91"/>
        <v>317716.93999999971</v>
      </c>
      <c r="AL406" s="13">
        <f t="shared" si="92"/>
        <v>243756.74</v>
      </c>
      <c r="AM406" s="9">
        <f t="shared" si="101"/>
        <v>-208190.75999999978</v>
      </c>
      <c r="AN406" s="9">
        <f t="shared" si="102"/>
        <v>-250712.28000000003</v>
      </c>
      <c r="AO406" s="9">
        <f t="shared" si="103"/>
        <v>116622.10000000009</v>
      </c>
      <c r="AP406" s="9">
        <f t="shared" si="104"/>
        <v>184916.84999999986</v>
      </c>
    </row>
    <row r="407" spans="1:42" x14ac:dyDescent="0.25">
      <c r="A407" s="3">
        <v>313570</v>
      </c>
      <c r="B407" s="3" t="s">
        <v>422</v>
      </c>
      <c r="C407" s="28" t="s">
        <v>6</v>
      </c>
      <c r="D407" s="5">
        <v>148848</v>
      </c>
      <c r="E407" s="9">
        <v>201738.80000000005</v>
      </c>
      <c r="F407" s="9">
        <v>1041212.8</v>
      </c>
      <c r="G407" s="31">
        <f t="shared" si="93"/>
        <v>1391799.6</v>
      </c>
      <c r="H407" s="5">
        <v>148848</v>
      </c>
      <c r="I407" s="9">
        <v>155000.96000000002</v>
      </c>
      <c r="J407" s="9">
        <v>843606.96</v>
      </c>
      <c r="K407" s="31">
        <f t="shared" si="94"/>
        <v>1147455.92</v>
      </c>
      <c r="L407" s="7">
        <v>423269.76</v>
      </c>
      <c r="M407" s="7">
        <v>31005.480000000007</v>
      </c>
      <c r="N407" s="7">
        <v>161714.92000000001</v>
      </c>
      <c r="O407" s="9">
        <v>1461728</v>
      </c>
      <c r="P407" s="9">
        <v>0</v>
      </c>
      <c r="Q407" s="9">
        <v>129810.04000000001</v>
      </c>
      <c r="R407" s="32">
        <f t="shared" si="95"/>
        <v>2077718.1600000001</v>
      </c>
      <c r="S407" s="14">
        <f t="shared" si="96"/>
        <v>2014807.8</v>
      </c>
      <c r="T407" s="8">
        <v>512031.0799999999</v>
      </c>
      <c r="U407" s="7">
        <v>31005.359999999997</v>
      </c>
      <c r="V407" s="9">
        <v>116100</v>
      </c>
      <c r="W407" s="9">
        <v>878596.4</v>
      </c>
      <c r="X407" s="9">
        <v>0</v>
      </c>
      <c r="Y407" s="9">
        <v>78638.52</v>
      </c>
      <c r="Z407" s="31">
        <f t="shared" si="97"/>
        <v>1537732.8399999999</v>
      </c>
      <c r="AA407" s="15">
        <f t="shared" si="98"/>
        <v>1469266</v>
      </c>
      <c r="AB407" s="13">
        <v>595262.80999999994</v>
      </c>
      <c r="AC407" s="13">
        <v>30961.8</v>
      </c>
      <c r="AD407" s="13">
        <v>112029.77999999997</v>
      </c>
      <c r="AE407" s="13">
        <v>875074.4</v>
      </c>
      <c r="AF407" s="13">
        <v>0</v>
      </c>
      <c r="AG407" s="13">
        <v>110346.32999999997</v>
      </c>
      <c r="AH407" s="31">
        <f t="shared" si="99"/>
        <v>1613328.79</v>
      </c>
      <c r="AI407" s="15">
        <f t="shared" si="100"/>
        <v>1580683.54</v>
      </c>
      <c r="AJ407" s="9">
        <f t="shared" si="90"/>
        <v>-244343.68000000017</v>
      </c>
      <c r="AK407" s="13">
        <f t="shared" si="91"/>
        <v>930262.24000000022</v>
      </c>
      <c r="AL407" s="13">
        <f t="shared" si="92"/>
        <v>867351.88000000012</v>
      </c>
      <c r="AM407" s="9">
        <f t="shared" si="101"/>
        <v>-539985.3200000003</v>
      </c>
      <c r="AN407" s="9">
        <f t="shared" si="102"/>
        <v>-545541.80000000005</v>
      </c>
      <c r="AO407" s="9">
        <f t="shared" si="103"/>
        <v>75595.950000000186</v>
      </c>
      <c r="AP407" s="9">
        <f t="shared" si="104"/>
        <v>111417.54000000004</v>
      </c>
    </row>
    <row r="408" spans="1:42" x14ac:dyDescent="0.25">
      <c r="A408" s="3">
        <v>313580</v>
      </c>
      <c r="B408" s="3" t="s">
        <v>423</v>
      </c>
      <c r="C408" s="28" t="s">
        <v>19</v>
      </c>
      <c r="D408" s="5">
        <v>713020</v>
      </c>
      <c r="E408" s="9">
        <v>949715.3600000001</v>
      </c>
      <c r="F408" s="9">
        <v>3976783.3600000003</v>
      </c>
      <c r="G408" s="31">
        <f t="shared" si="93"/>
        <v>5639518.7200000007</v>
      </c>
      <c r="H408" s="5">
        <v>713020</v>
      </c>
      <c r="I408" s="9">
        <v>780462.52000000014</v>
      </c>
      <c r="J408" s="9">
        <v>3173874.73</v>
      </c>
      <c r="K408" s="31">
        <f t="shared" si="94"/>
        <v>4667357.25</v>
      </c>
      <c r="L408" s="7">
        <v>1930375.9499999995</v>
      </c>
      <c r="M408" s="7">
        <v>151076.4</v>
      </c>
      <c r="N408" s="7">
        <v>639168.96</v>
      </c>
      <c r="O408" s="9">
        <v>2152375</v>
      </c>
      <c r="P408" s="9">
        <v>0</v>
      </c>
      <c r="Q408" s="9">
        <v>577630.16</v>
      </c>
      <c r="R408" s="32">
        <f t="shared" si="95"/>
        <v>4872996.3099999996</v>
      </c>
      <c r="S408" s="14">
        <f t="shared" si="96"/>
        <v>4660381.1099999994</v>
      </c>
      <c r="T408" s="8">
        <v>1829525.1199999996</v>
      </c>
      <c r="U408" s="7">
        <v>151076.4</v>
      </c>
      <c r="V408" s="9">
        <v>309600</v>
      </c>
      <c r="W408" s="9">
        <v>1532995.5</v>
      </c>
      <c r="X408" s="9">
        <v>3508.92</v>
      </c>
      <c r="Y408" s="9">
        <v>148092.15999999997</v>
      </c>
      <c r="Z408" s="31">
        <f t="shared" si="97"/>
        <v>3826705.9399999995</v>
      </c>
      <c r="AA408" s="15">
        <f t="shared" si="98"/>
        <v>3510612.78</v>
      </c>
      <c r="AB408" s="13">
        <v>2608102.23</v>
      </c>
      <c r="AC408" s="13">
        <v>151970.92000000001</v>
      </c>
      <c r="AD408" s="13">
        <v>302523.27999999997</v>
      </c>
      <c r="AE408" s="13">
        <v>1856560.6400000001</v>
      </c>
      <c r="AF408" s="13">
        <v>0</v>
      </c>
      <c r="AG408" s="13">
        <v>292203.27999999997</v>
      </c>
      <c r="AH408" s="31">
        <f t="shared" si="99"/>
        <v>4919157.07</v>
      </c>
      <c r="AI408" s="15">
        <f t="shared" si="100"/>
        <v>4756866.1500000004</v>
      </c>
      <c r="AJ408" s="9">
        <f t="shared" si="90"/>
        <v>-972161.47000000067</v>
      </c>
      <c r="AK408" s="13">
        <f t="shared" si="91"/>
        <v>205639.05999999959</v>
      </c>
      <c r="AL408" s="13">
        <f t="shared" si="92"/>
        <v>-6976.140000000596</v>
      </c>
      <c r="AM408" s="9">
        <f t="shared" si="101"/>
        <v>-1046290.3700000001</v>
      </c>
      <c r="AN408" s="9">
        <f t="shared" si="102"/>
        <v>-1149768.3299999996</v>
      </c>
      <c r="AO408" s="9">
        <f t="shared" si="103"/>
        <v>1092451.1300000008</v>
      </c>
      <c r="AP408" s="9">
        <f t="shared" si="104"/>
        <v>1246253.3700000006</v>
      </c>
    </row>
    <row r="409" spans="1:42" x14ac:dyDescent="0.25">
      <c r="A409" s="3">
        <v>313590</v>
      </c>
      <c r="B409" s="3" t="s">
        <v>424</v>
      </c>
      <c r="C409" s="28" t="s">
        <v>23</v>
      </c>
      <c r="D409" s="5">
        <v>137172</v>
      </c>
      <c r="E409" s="9">
        <v>67600</v>
      </c>
      <c r="F409" s="9">
        <v>414960</v>
      </c>
      <c r="G409" s="31">
        <f t="shared" si="93"/>
        <v>619732</v>
      </c>
      <c r="H409" s="5">
        <v>137172</v>
      </c>
      <c r="I409" s="9">
        <v>21999.72</v>
      </c>
      <c r="J409" s="9">
        <v>492059.72</v>
      </c>
      <c r="K409" s="31">
        <f t="shared" si="94"/>
        <v>651231.43999999994</v>
      </c>
      <c r="L409" s="7">
        <v>392398.08000000007</v>
      </c>
      <c r="M409" s="7">
        <v>28482.599999999995</v>
      </c>
      <c r="N409" s="7">
        <v>63445.479999999996</v>
      </c>
      <c r="O409" s="9">
        <v>511379</v>
      </c>
      <c r="P409" s="9">
        <v>0</v>
      </c>
      <c r="Q409" s="9">
        <v>28699.360000000001</v>
      </c>
      <c r="R409" s="32">
        <f t="shared" si="95"/>
        <v>995705.16</v>
      </c>
      <c r="S409" s="14">
        <f t="shared" si="96"/>
        <v>932476.44000000006</v>
      </c>
      <c r="T409" s="8">
        <v>405420.9599999999</v>
      </c>
      <c r="U409" s="7">
        <v>28482.599999999995</v>
      </c>
      <c r="V409" s="9">
        <v>77400</v>
      </c>
      <c r="W409" s="9">
        <v>290394.40000000002</v>
      </c>
      <c r="X409" s="9">
        <v>0</v>
      </c>
      <c r="Y409" s="9">
        <v>19427.52</v>
      </c>
      <c r="Z409" s="31">
        <f t="shared" si="97"/>
        <v>801697.96</v>
      </c>
      <c r="AA409" s="15">
        <f t="shared" si="98"/>
        <v>715242.87999999989</v>
      </c>
      <c r="AB409" s="13">
        <v>439451.79000000004</v>
      </c>
      <c r="AC409" s="13">
        <v>28411.760000000006</v>
      </c>
      <c r="AD409" s="13">
        <v>59183.999999999993</v>
      </c>
      <c r="AE409" s="13">
        <v>410064.5</v>
      </c>
      <c r="AF409" s="13">
        <v>0</v>
      </c>
      <c r="AG409" s="13">
        <v>55268.859999999993</v>
      </c>
      <c r="AH409" s="31">
        <f t="shared" si="99"/>
        <v>937112.05</v>
      </c>
      <c r="AI409" s="15">
        <f t="shared" si="100"/>
        <v>904785.15</v>
      </c>
      <c r="AJ409" s="9">
        <f t="shared" si="90"/>
        <v>31499.439999999944</v>
      </c>
      <c r="AK409" s="13">
        <f t="shared" si="91"/>
        <v>344473.72000000009</v>
      </c>
      <c r="AL409" s="13">
        <f t="shared" si="92"/>
        <v>281245.00000000012</v>
      </c>
      <c r="AM409" s="9">
        <f t="shared" si="101"/>
        <v>-194007.20000000007</v>
      </c>
      <c r="AN409" s="9">
        <f t="shared" si="102"/>
        <v>-217233.56000000017</v>
      </c>
      <c r="AO409" s="9">
        <f t="shared" si="103"/>
        <v>135414.09000000008</v>
      </c>
      <c r="AP409" s="9">
        <f t="shared" si="104"/>
        <v>189542.27000000014</v>
      </c>
    </row>
    <row r="410" spans="1:42" x14ac:dyDescent="0.25">
      <c r="A410" s="3">
        <v>313600</v>
      </c>
      <c r="B410" s="3" t="s">
        <v>425</v>
      </c>
      <c r="C410" s="28" t="s">
        <v>19</v>
      </c>
      <c r="D410" s="5">
        <v>436772</v>
      </c>
      <c r="E410" s="9">
        <v>517825.3</v>
      </c>
      <c r="F410" s="9">
        <v>1969324.3</v>
      </c>
      <c r="G410" s="31">
        <f t="shared" si="93"/>
        <v>2923921.6</v>
      </c>
      <c r="H410" s="5">
        <v>436772</v>
      </c>
      <c r="I410" s="9">
        <v>373640</v>
      </c>
      <c r="J410" s="9">
        <v>1855950</v>
      </c>
      <c r="K410" s="31">
        <f t="shared" si="94"/>
        <v>2666362</v>
      </c>
      <c r="L410" s="7">
        <v>1340940.1199999999</v>
      </c>
      <c r="M410" s="7">
        <v>91820.39999999998</v>
      </c>
      <c r="N410" s="7">
        <v>354269.76</v>
      </c>
      <c r="O410" s="9">
        <v>1287323</v>
      </c>
      <c r="P410" s="9">
        <v>0</v>
      </c>
      <c r="Q410" s="9">
        <v>296684.16000000003</v>
      </c>
      <c r="R410" s="32">
        <f t="shared" si="95"/>
        <v>3074353.28</v>
      </c>
      <c r="S410" s="14">
        <f t="shared" si="96"/>
        <v>2924947.2800000003</v>
      </c>
      <c r="T410" s="8">
        <v>1285851.1599999999</v>
      </c>
      <c r="U410" s="7">
        <v>91820.39999999998</v>
      </c>
      <c r="V410" s="9">
        <v>270900</v>
      </c>
      <c r="W410" s="9">
        <v>1090716.3999999999</v>
      </c>
      <c r="X410" s="9">
        <v>0</v>
      </c>
      <c r="Y410" s="9">
        <v>119931.56000000001</v>
      </c>
      <c r="Z410" s="31">
        <f t="shared" si="97"/>
        <v>2739287.96</v>
      </c>
      <c r="AA410" s="15">
        <f t="shared" si="98"/>
        <v>2496499.1199999996</v>
      </c>
      <c r="AB410" s="13">
        <v>1521939.33</v>
      </c>
      <c r="AC410" s="13">
        <v>92060.420000000027</v>
      </c>
      <c r="AD410" s="13">
        <v>249655.48999999996</v>
      </c>
      <c r="AE410" s="13">
        <v>1241934.47</v>
      </c>
      <c r="AF410" s="13">
        <v>0</v>
      </c>
      <c r="AG410" s="13">
        <v>232526.04999999996</v>
      </c>
      <c r="AH410" s="31">
        <f t="shared" si="99"/>
        <v>3105589.71</v>
      </c>
      <c r="AI410" s="15">
        <f t="shared" si="100"/>
        <v>2996399.8499999996</v>
      </c>
      <c r="AJ410" s="9">
        <f t="shared" si="90"/>
        <v>-257559.60000000009</v>
      </c>
      <c r="AK410" s="13">
        <f t="shared" si="91"/>
        <v>407991.2799999998</v>
      </c>
      <c r="AL410" s="13">
        <f t="shared" si="92"/>
        <v>258585.28000000026</v>
      </c>
      <c r="AM410" s="9">
        <f t="shared" si="101"/>
        <v>-335065.31999999983</v>
      </c>
      <c r="AN410" s="9">
        <f t="shared" si="102"/>
        <v>-428448.16000000061</v>
      </c>
      <c r="AO410" s="9">
        <f t="shared" si="103"/>
        <v>366301.75</v>
      </c>
      <c r="AP410" s="9">
        <f t="shared" si="104"/>
        <v>499900.73</v>
      </c>
    </row>
    <row r="411" spans="1:42" x14ac:dyDescent="0.25">
      <c r="A411" s="3">
        <v>313610</v>
      </c>
      <c r="B411" s="3" t="s">
        <v>426</v>
      </c>
      <c r="C411" s="28" t="s">
        <v>11</v>
      </c>
      <c r="D411" s="5">
        <v>141876</v>
      </c>
      <c r="E411" s="9">
        <v>135299.6</v>
      </c>
      <c r="F411" s="9">
        <v>824102.6</v>
      </c>
      <c r="G411" s="31">
        <f t="shared" si="93"/>
        <v>1101278.2</v>
      </c>
      <c r="H411" s="5">
        <v>141876</v>
      </c>
      <c r="I411" s="9">
        <v>72601.289999999994</v>
      </c>
      <c r="J411" s="9">
        <v>915361.29</v>
      </c>
      <c r="K411" s="31">
        <f t="shared" si="94"/>
        <v>1129838.58</v>
      </c>
      <c r="L411" s="7">
        <v>0</v>
      </c>
      <c r="M411" s="7">
        <v>753246.83999999985</v>
      </c>
      <c r="N411" s="7">
        <v>0</v>
      </c>
      <c r="O411" s="9">
        <v>638712</v>
      </c>
      <c r="P411" s="9">
        <v>753246.83999999985</v>
      </c>
      <c r="Q411" s="9">
        <v>0</v>
      </c>
      <c r="R411" s="32">
        <f t="shared" si="95"/>
        <v>2145205.6799999997</v>
      </c>
      <c r="S411" s="14">
        <f t="shared" si="96"/>
        <v>638712</v>
      </c>
      <c r="T411" s="8">
        <v>454753.07000000007</v>
      </c>
      <c r="U411" s="7">
        <v>27209.279999999995</v>
      </c>
      <c r="V411" s="9">
        <v>116100</v>
      </c>
      <c r="W411" s="9">
        <v>393854.4</v>
      </c>
      <c r="X411" s="9">
        <v>55972.12000000001</v>
      </c>
      <c r="Y411" s="9">
        <v>34307.61</v>
      </c>
      <c r="Z411" s="31">
        <f t="shared" si="97"/>
        <v>1047888.8700000001</v>
      </c>
      <c r="AA411" s="15">
        <f t="shared" si="98"/>
        <v>882915.08000000007</v>
      </c>
      <c r="AB411" s="13">
        <v>542511.8600000001</v>
      </c>
      <c r="AC411" s="13">
        <v>26167.579999999994</v>
      </c>
      <c r="AD411" s="13">
        <v>102392.55000000002</v>
      </c>
      <c r="AE411" s="13">
        <v>454835.92</v>
      </c>
      <c r="AF411" s="13">
        <v>0</v>
      </c>
      <c r="AG411" s="13">
        <v>95445.930000000022</v>
      </c>
      <c r="AH411" s="31">
        <f t="shared" si="99"/>
        <v>1125907.9100000001</v>
      </c>
      <c r="AI411" s="15">
        <f t="shared" si="100"/>
        <v>1092793.71</v>
      </c>
      <c r="AJ411" s="9">
        <f t="shared" si="90"/>
        <v>28560.380000000121</v>
      </c>
      <c r="AK411" s="13">
        <f t="shared" si="91"/>
        <v>1015367.0999999996</v>
      </c>
      <c r="AL411" s="13">
        <f t="shared" si="92"/>
        <v>-491126.58000000007</v>
      </c>
      <c r="AM411" s="9">
        <f t="shared" si="101"/>
        <v>-1097316.8099999996</v>
      </c>
      <c r="AN411" s="9">
        <f t="shared" si="102"/>
        <v>244203.08000000007</v>
      </c>
      <c r="AO411" s="9">
        <f t="shared" si="103"/>
        <v>78019.040000000037</v>
      </c>
      <c r="AP411" s="9">
        <f t="shared" si="104"/>
        <v>209878.62999999989</v>
      </c>
    </row>
    <row r="412" spans="1:42" x14ac:dyDescent="0.25">
      <c r="A412" s="3">
        <v>313620</v>
      </c>
      <c r="B412" s="3" t="s">
        <v>427</v>
      </c>
      <c r="C412" s="28" t="s">
        <v>6</v>
      </c>
      <c r="D412" s="5">
        <v>2056600</v>
      </c>
      <c r="E412" s="9">
        <v>178006.99</v>
      </c>
      <c r="F412" s="9">
        <v>1091286.99</v>
      </c>
      <c r="G412" s="31">
        <f t="shared" si="93"/>
        <v>3325893.9800000004</v>
      </c>
      <c r="H412" s="5">
        <v>2056600</v>
      </c>
      <c r="I412" s="9">
        <v>180366.46000000002</v>
      </c>
      <c r="J412" s="9">
        <v>1682428.46</v>
      </c>
      <c r="K412" s="31">
        <f t="shared" si="94"/>
        <v>3919394.92</v>
      </c>
      <c r="L412" s="7">
        <v>2423187</v>
      </c>
      <c r="M412" s="7">
        <v>475464.47999999992</v>
      </c>
      <c r="N412" s="7">
        <v>308190.62</v>
      </c>
      <c r="O412" s="9">
        <v>2173844.0800000005</v>
      </c>
      <c r="P412" s="9">
        <v>0</v>
      </c>
      <c r="Q412" s="9">
        <v>180276.30000000002</v>
      </c>
      <c r="R412" s="32">
        <f t="shared" si="95"/>
        <v>5380686.1800000006</v>
      </c>
      <c r="S412" s="14">
        <f t="shared" si="96"/>
        <v>4777307.38</v>
      </c>
      <c r="T412" s="8">
        <v>2261141.11</v>
      </c>
      <c r="U412" s="7">
        <v>475464.47999999992</v>
      </c>
      <c r="V412" s="9">
        <v>428925</v>
      </c>
      <c r="W412" s="9">
        <v>1173027.44</v>
      </c>
      <c r="X412" s="9">
        <v>0</v>
      </c>
      <c r="Y412" s="9">
        <v>107457.2</v>
      </c>
      <c r="Z412" s="31">
        <f t="shared" si="97"/>
        <v>4338558.0299999993</v>
      </c>
      <c r="AA412" s="15">
        <f t="shared" si="98"/>
        <v>3541625.75</v>
      </c>
      <c r="AB412" s="13">
        <v>2665636.21</v>
      </c>
      <c r="AC412" s="13">
        <v>480880.44000000012</v>
      </c>
      <c r="AD412" s="13">
        <v>450337.99</v>
      </c>
      <c r="AE412" s="13">
        <v>1395445.92</v>
      </c>
      <c r="AF412" s="13">
        <v>0</v>
      </c>
      <c r="AG412" s="13">
        <v>373773.59000000008</v>
      </c>
      <c r="AH412" s="31">
        <f t="shared" si="99"/>
        <v>4992300.5599999996</v>
      </c>
      <c r="AI412" s="15">
        <f t="shared" si="100"/>
        <v>4434855.72</v>
      </c>
      <c r="AJ412" s="9">
        <f t="shared" si="90"/>
        <v>593500.93999999948</v>
      </c>
      <c r="AK412" s="13">
        <f t="shared" si="91"/>
        <v>1461291.2600000007</v>
      </c>
      <c r="AL412" s="13">
        <f t="shared" si="92"/>
        <v>857912.46</v>
      </c>
      <c r="AM412" s="9">
        <f t="shared" si="101"/>
        <v>-1042128.1500000013</v>
      </c>
      <c r="AN412" s="9">
        <f t="shared" si="102"/>
        <v>-1235681.6299999999</v>
      </c>
      <c r="AO412" s="9">
        <f t="shared" si="103"/>
        <v>653742.53000000026</v>
      </c>
      <c r="AP412" s="9">
        <f t="shared" si="104"/>
        <v>893229.96999999974</v>
      </c>
    </row>
    <row r="413" spans="1:42" x14ac:dyDescent="0.25">
      <c r="A413" s="3">
        <v>313630</v>
      </c>
      <c r="B413" s="3" t="s">
        <v>428</v>
      </c>
      <c r="C413" s="28" t="s">
        <v>57</v>
      </c>
      <c r="D413" s="5">
        <v>1357216</v>
      </c>
      <c r="E413" s="9">
        <v>720940.35000000009</v>
      </c>
      <c r="F413" s="9">
        <v>3929396.35</v>
      </c>
      <c r="G413" s="31">
        <f t="shared" si="93"/>
        <v>6007552.7000000002</v>
      </c>
      <c r="H413" s="5">
        <v>1357216</v>
      </c>
      <c r="I413" s="9">
        <v>793508.14999999991</v>
      </c>
      <c r="J413" s="9">
        <v>2980908.15</v>
      </c>
      <c r="K413" s="31">
        <f t="shared" si="94"/>
        <v>5131632.3</v>
      </c>
      <c r="L413" s="7">
        <v>2200613.2399999998</v>
      </c>
      <c r="M413" s="7">
        <v>282339.36</v>
      </c>
      <c r="N413" s="7">
        <v>684925.04000000015</v>
      </c>
      <c r="O413" s="9">
        <v>2075699</v>
      </c>
      <c r="P413" s="9">
        <v>0</v>
      </c>
      <c r="Q413" s="9">
        <v>562592.77</v>
      </c>
      <c r="R413" s="32">
        <f t="shared" si="95"/>
        <v>5243576.6399999997</v>
      </c>
      <c r="S413" s="14">
        <f t="shared" si="96"/>
        <v>4838905.01</v>
      </c>
      <c r="T413" s="8">
        <v>2183316.1199999996</v>
      </c>
      <c r="U413" s="7">
        <v>282339.36</v>
      </c>
      <c r="V413" s="9">
        <v>387000</v>
      </c>
      <c r="W413" s="9">
        <v>1825864</v>
      </c>
      <c r="X413" s="9">
        <v>0</v>
      </c>
      <c r="Y413" s="9">
        <v>165507.19999999998</v>
      </c>
      <c r="Z413" s="31">
        <f t="shared" si="97"/>
        <v>4678519.4799999995</v>
      </c>
      <c r="AA413" s="15">
        <f t="shared" si="98"/>
        <v>4174687.32</v>
      </c>
      <c r="AB413" s="13">
        <v>2276433.4299999997</v>
      </c>
      <c r="AC413" s="13">
        <v>285273.72000000003</v>
      </c>
      <c r="AD413" s="13">
        <v>390550.9</v>
      </c>
      <c r="AE413" s="13">
        <v>2203024.4000000004</v>
      </c>
      <c r="AF413" s="13">
        <v>0</v>
      </c>
      <c r="AG413" s="13">
        <v>375554.7</v>
      </c>
      <c r="AH413" s="31">
        <f t="shared" si="99"/>
        <v>5155282.45</v>
      </c>
      <c r="AI413" s="15">
        <f t="shared" si="100"/>
        <v>4855012.53</v>
      </c>
      <c r="AJ413" s="9">
        <f t="shared" si="90"/>
        <v>-875920.40000000037</v>
      </c>
      <c r="AK413" s="13">
        <f t="shared" si="91"/>
        <v>111944.33999999985</v>
      </c>
      <c r="AL413" s="13">
        <f t="shared" si="92"/>
        <v>-292727.29000000004</v>
      </c>
      <c r="AM413" s="9">
        <f t="shared" si="101"/>
        <v>-565057.16000000015</v>
      </c>
      <c r="AN413" s="9">
        <f t="shared" si="102"/>
        <v>-664217.68999999994</v>
      </c>
      <c r="AO413" s="9">
        <f t="shared" si="103"/>
        <v>476762.97000000067</v>
      </c>
      <c r="AP413" s="9">
        <f t="shared" si="104"/>
        <v>680325.21000000043</v>
      </c>
    </row>
    <row r="414" spans="1:42" x14ac:dyDescent="0.25">
      <c r="A414" s="3">
        <v>313640</v>
      </c>
      <c r="B414" s="3" t="s">
        <v>429</v>
      </c>
      <c r="C414" s="28" t="s">
        <v>86</v>
      </c>
      <c r="D414" s="5">
        <v>129892</v>
      </c>
      <c r="E414" s="9">
        <v>79994.349999999977</v>
      </c>
      <c r="F414" s="9">
        <v>707218.35</v>
      </c>
      <c r="G414" s="31">
        <f t="shared" si="93"/>
        <v>917104.7</v>
      </c>
      <c r="H414" s="5">
        <v>129892</v>
      </c>
      <c r="I414" s="9">
        <v>40973.719999999994</v>
      </c>
      <c r="J414" s="9">
        <v>641363.72</v>
      </c>
      <c r="K414" s="31">
        <f t="shared" si="94"/>
        <v>812229.44</v>
      </c>
      <c r="L414" s="7">
        <v>0</v>
      </c>
      <c r="M414" s="7">
        <v>524798.4</v>
      </c>
      <c r="N414" s="7">
        <v>0</v>
      </c>
      <c r="O414" s="9">
        <v>385402</v>
      </c>
      <c r="P414" s="9">
        <v>524798.4</v>
      </c>
      <c r="Q414" s="9">
        <v>0</v>
      </c>
      <c r="R414" s="32">
        <f t="shared" si="95"/>
        <v>1434998.8</v>
      </c>
      <c r="S414" s="14">
        <f t="shared" si="96"/>
        <v>385402</v>
      </c>
      <c r="T414" s="8">
        <v>318019.64</v>
      </c>
      <c r="U414" s="7">
        <v>27935.16</v>
      </c>
      <c r="V414" s="9">
        <v>77400</v>
      </c>
      <c r="W414" s="9">
        <v>344157.9</v>
      </c>
      <c r="X414" s="9">
        <v>0</v>
      </c>
      <c r="Y414" s="9">
        <v>22704.080000000002</v>
      </c>
      <c r="Z414" s="31">
        <f t="shared" si="97"/>
        <v>767512.7</v>
      </c>
      <c r="AA414" s="15">
        <f t="shared" si="98"/>
        <v>684881.62</v>
      </c>
      <c r="AB414" s="13">
        <v>384329.48000000004</v>
      </c>
      <c r="AC414" s="13">
        <v>28273.41</v>
      </c>
      <c r="AD414" s="13">
        <v>76052.62000000001</v>
      </c>
      <c r="AE414" s="13">
        <v>442244.81999999995</v>
      </c>
      <c r="AF414" s="13">
        <v>0</v>
      </c>
      <c r="AG414" s="13">
        <v>72924.38</v>
      </c>
      <c r="AH414" s="31">
        <f t="shared" si="99"/>
        <v>930900.33</v>
      </c>
      <c r="AI414" s="15">
        <f t="shared" si="100"/>
        <v>899498.68</v>
      </c>
      <c r="AJ414" s="9">
        <f t="shared" si="90"/>
        <v>-104875.26000000001</v>
      </c>
      <c r="AK414" s="13">
        <f t="shared" si="91"/>
        <v>622769.3600000001</v>
      </c>
      <c r="AL414" s="13">
        <f t="shared" si="92"/>
        <v>-426827.43999999994</v>
      </c>
      <c r="AM414" s="9">
        <f t="shared" si="101"/>
        <v>-667486.10000000009</v>
      </c>
      <c r="AN414" s="9">
        <f t="shared" si="102"/>
        <v>299479.62</v>
      </c>
      <c r="AO414" s="9">
        <f t="shared" si="103"/>
        <v>163387.63</v>
      </c>
      <c r="AP414" s="9">
        <f t="shared" si="104"/>
        <v>214617.06000000006</v>
      </c>
    </row>
    <row r="415" spans="1:42" x14ac:dyDescent="0.25">
      <c r="A415" s="3">
        <v>313650</v>
      </c>
      <c r="B415" s="3" t="s">
        <v>430</v>
      </c>
      <c r="C415" s="28" t="s">
        <v>19</v>
      </c>
      <c r="D415" s="5">
        <v>304220</v>
      </c>
      <c r="E415" s="9">
        <v>297859.15000000008</v>
      </c>
      <c r="F415" s="9">
        <v>1333969.1500000001</v>
      </c>
      <c r="G415" s="31">
        <f t="shared" si="93"/>
        <v>1936048.3000000003</v>
      </c>
      <c r="H415" s="5">
        <v>304220</v>
      </c>
      <c r="I415" s="9">
        <v>201613.00000000006</v>
      </c>
      <c r="J415" s="9">
        <v>1573378</v>
      </c>
      <c r="K415" s="31">
        <f t="shared" si="94"/>
        <v>2079211</v>
      </c>
      <c r="L415" s="7">
        <v>887091.60000000009</v>
      </c>
      <c r="M415" s="7">
        <v>64331.399999999987</v>
      </c>
      <c r="N415" s="7">
        <v>176016.59999999998</v>
      </c>
      <c r="O415" s="9">
        <v>1652882</v>
      </c>
      <c r="P415" s="9">
        <v>0</v>
      </c>
      <c r="Q415" s="9">
        <v>138116.4</v>
      </c>
      <c r="R415" s="32">
        <f t="shared" si="95"/>
        <v>2780321.6</v>
      </c>
      <c r="S415" s="14">
        <f t="shared" si="96"/>
        <v>2678090</v>
      </c>
      <c r="T415" s="8">
        <v>866704.07</v>
      </c>
      <c r="U415" s="7">
        <v>64331.399999999987</v>
      </c>
      <c r="V415" s="9">
        <v>193500</v>
      </c>
      <c r="W415" s="9">
        <v>808959.9</v>
      </c>
      <c r="X415" s="9">
        <v>7171.68</v>
      </c>
      <c r="Y415" s="9">
        <v>75142.600000000006</v>
      </c>
      <c r="Z415" s="31">
        <f t="shared" si="97"/>
        <v>1940667.05</v>
      </c>
      <c r="AA415" s="15">
        <f t="shared" si="98"/>
        <v>1750806.57</v>
      </c>
      <c r="AB415" s="13">
        <v>903747.26</v>
      </c>
      <c r="AC415" s="13">
        <v>64658.649999999987</v>
      </c>
      <c r="AD415" s="13">
        <v>160272.95000000004</v>
      </c>
      <c r="AE415" s="13">
        <v>889377.89999999991</v>
      </c>
      <c r="AF415" s="13">
        <v>1792.92</v>
      </c>
      <c r="AG415" s="13">
        <v>151146.20000000004</v>
      </c>
      <c r="AH415" s="31">
        <f t="shared" si="99"/>
        <v>2019849.68</v>
      </c>
      <c r="AI415" s="15">
        <f t="shared" si="100"/>
        <v>1944271.3599999999</v>
      </c>
      <c r="AJ415" s="9">
        <f t="shared" si="90"/>
        <v>143162.69999999972</v>
      </c>
      <c r="AK415" s="13">
        <f t="shared" si="91"/>
        <v>701110.60000000009</v>
      </c>
      <c r="AL415" s="13">
        <f t="shared" si="92"/>
        <v>598879</v>
      </c>
      <c r="AM415" s="9">
        <f t="shared" si="101"/>
        <v>-839654.55</v>
      </c>
      <c r="AN415" s="9">
        <f t="shared" si="102"/>
        <v>-927283.42999999993</v>
      </c>
      <c r="AO415" s="9">
        <f t="shared" si="103"/>
        <v>79182.629999999888</v>
      </c>
      <c r="AP415" s="9">
        <f t="shared" si="104"/>
        <v>193464.7899999998</v>
      </c>
    </row>
    <row r="416" spans="1:42" x14ac:dyDescent="0.25">
      <c r="A416" s="3">
        <v>313652</v>
      </c>
      <c r="B416" s="3" t="s">
        <v>431</v>
      </c>
      <c r="C416" s="28" t="s">
        <v>41</v>
      </c>
      <c r="D416" s="5">
        <v>129836</v>
      </c>
      <c r="E416" s="9">
        <v>132653.5</v>
      </c>
      <c r="F416" s="9">
        <v>529283.5</v>
      </c>
      <c r="G416" s="31">
        <f t="shared" si="93"/>
        <v>791773</v>
      </c>
      <c r="H416" s="5">
        <v>129836</v>
      </c>
      <c r="I416" s="9">
        <v>142040.56</v>
      </c>
      <c r="J416" s="9">
        <v>702465.56</v>
      </c>
      <c r="K416" s="31">
        <f t="shared" si="94"/>
        <v>974342.12000000011</v>
      </c>
      <c r="L416" s="7">
        <v>455843.28</v>
      </c>
      <c r="M416" s="7">
        <v>26781</v>
      </c>
      <c r="N416" s="7">
        <v>159197.76000000001</v>
      </c>
      <c r="O416" s="9">
        <v>740972</v>
      </c>
      <c r="P416" s="9">
        <v>0</v>
      </c>
      <c r="Q416" s="9">
        <v>119149.73999999999</v>
      </c>
      <c r="R416" s="32">
        <f t="shared" si="95"/>
        <v>1382794.04</v>
      </c>
      <c r="S416" s="14">
        <f t="shared" si="96"/>
        <v>1315965.02</v>
      </c>
      <c r="T416" s="8">
        <v>458600.56000000006</v>
      </c>
      <c r="U416" s="7">
        <v>26780.87999999999</v>
      </c>
      <c r="V416" s="9">
        <v>77400</v>
      </c>
      <c r="W416" s="9">
        <v>457295.4</v>
      </c>
      <c r="X416" s="9">
        <v>0</v>
      </c>
      <c r="Y416" s="9">
        <v>13880.479999999998</v>
      </c>
      <c r="Z416" s="31">
        <f t="shared" si="97"/>
        <v>1020076.8400000001</v>
      </c>
      <c r="AA416" s="15">
        <f t="shared" si="98"/>
        <v>929776.44000000006</v>
      </c>
      <c r="AB416" s="13">
        <v>460153.49</v>
      </c>
      <c r="AC416" s="13">
        <v>26633.700000000004</v>
      </c>
      <c r="AD416" s="13">
        <v>66244.12</v>
      </c>
      <c r="AE416" s="13">
        <v>514589.94999999995</v>
      </c>
      <c r="AF416" s="13">
        <v>0</v>
      </c>
      <c r="AG416" s="13">
        <v>61206.68</v>
      </c>
      <c r="AH416" s="31">
        <f t="shared" si="99"/>
        <v>1067621.26</v>
      </c>
      <c r="AI416" s="15">
        <f t="shared" si="100"/>
        <v>1035950.12</v>
      </c>
      <c r="AJ416" s="9">
        <f t="shared" si="90"/>
        <v>182569.12000000011</v>
      </c>
      <c r="AK416" s="13">
        <f t="shared" si="91"/>
        <v>408451.91999999993</v>
      </c>
      <c r="AL416" s="13">
        <f t="shared" si="92"/>
        <v>341622.89999999991</v>
      </c>
      <c r="AM416" s="9">
        <f t="shared" si="101"/>
        <v>-362717.19999999995</v>
      </c>
      <c r="AN416" s="9">
        <f t="shared" si="102"/>
        <v>-386188.57999999996</v>
      </c>
      <c r="AO416" s="9">
        <f t="shared" si="103"/>
        <v>47544.419999999925</v>
      </c>
      <c r="AP416" s="9">
        <f t="shared" si="104"/>
        <v>106173.67999999993</v>
      </c>
    </row>
    <row r="417" spans="1:42" x14ac:dyDescent="0.25">
      <c r="A417" s="3">
        <v>313655</v>
      </c>
      <c r="B417" s="3" t="s">
        <v>432</v>
      </c>
      <c r="C417" s="28" t="s">
        <v>13</v>
      </c>
      <c r="D417" s="5">
        <v>135660</v>
      </c>
      <c r="E417" s="9">
        <v>61309.599999999991</v>
      </c>
      <c r="F417" s="9">
        <v>798474.6</v>
      </c>
      <c r="G417" s="31">
        <f t="shared" si="93"/>
        <v>995444.2</v>
      </c>
      <c r="H417" s="5">
        <v>135660</v>
      </c>
      <c r="I417" s="9">
        <v>68262.159999999989</v>
      </c>
      <c r="J417" s="9">
        <v>693472.15999999992</v>
      </c>
      <c r="K417" s="31">
        <f t="shared" si="94"/>
        <v>897394.31999999983</v>
      </c>
      <c r="L417" s="7">
        <v>0</v>
      </c>
      <c r="M417" s="7">
        <v>563241.72</v>
      </c>
      <c r="N417" s="7">
        <v>0</v>
      </c>
      <c r="O417" s="9">
        <v>420907</v>
      </c>
      <c r="P417" s="9">
        <v>563241.72</v>
      </c>
      <c r="Q417" s="9">
        <v>0</v>
      </c>
      <c r="R417" s="32">
        <f t="shared" si="95"/>
        <v>1547390.44</v>
      </c>
      <c r="S417" s="14">
        <f t="shared" si="96"/>
        <v>420907</v>
      </c>
      <c r="T417" s="8">
        <v>378707.20000000007</v>
      </c>
      <c r="U417" s="7">
        <v>29720.16</v>
      </c>
      <c r="V417" s="9">
        <v>77400</v>
      </c>
      <c r="W417" s="9">
        <v>309745.40000000002</v>
      </c>
      <c r="X417" s="9">
        <v>0</v>
      </c>
      <c r="Y417" s="9">
        <v>10449.039999999999</v>
      </c>
      <c r="Z417" s="31">
        <f t="shared" si="97"/>
        <v>795572.76</v>
      </c>
      <c r="AA417" s="15">
        <f t="shared" si="98"/>
        <v>698901.64000000013</v>
      </c>
      <c r="AB417" s="13">
        <v>416193.45999999996</v>
      </c>
      <c r="AC417" s="13">
        <v>30314.709999999995</v>
      </c>
      <c r="AD417" s="13">
        <v>62063.240000000005</v>
      </c>
      <c r="AE417" s="13">
        <v>413212.5</v>
      </c>
      <c r="AF417" s="13">
        <v>0</v>
      </c>
      <c r="AG417" s="13">
        <v>57270.9</v>
      </c>
      <c r="AH417" s="31">
        <f t="shared" si="99"/>
        <v>921783.90999999992</v>
      </c>
      <c r="AI417" s="15">
        <f t="shared" si="100"/>
        <v>886676.86</v>
      </c>
      <c r="AJ417" s="9">
        <f t="shared" si="90"/>
        <v>-98049.880000000121</v>
      </c>
      <c r="AK417" s="13">
        <f t="shared" si="91"/>
        <v>649996.12000000011</v>
      </c>
      <c r="AL417" s="13">
        <f t="shared" si="92"/>
        <v>-476487.31999999983</v>
      </c>
      <c r="AM417" s="9">
        <f t="shared" si="101"/>
        <v>-751817.67999999993</v>
      </c>
      <c r="AN417" s="9">
        <f t="shared" si="102"/>
        <v>277994.64000000013</v>
      </c>
      <c r="AO417" s="9">
        <f t="shared" si="103"/>
        <v>126211.14999999991</v>
      </c>
      <c r="AP417" s="9">
        <f t="shared" si="104"/>
        <v>187775.21999999986</v>
      </c>
    </row>
    <row r="418" spans="1:42" x14ac:dyDescent="0.25">
      <c r="A418" s="3">
        <v>313657</v>
      </c>
      <c r="B418" s="3" t="s">
        <v>433</v>
      </c>
      <c r="C418" s="28" t="s">
        <v>86</v>
      </c>
      <c r="D418" s="5">
        <v>135912</v>
      </c>
      <c r="E418" s="9">
        <v>185447.85000000003</v>
      </c>
      <c r="F418" s="9">
        <v>726884.85000000009</v>
      </c>
      <c r="G418" s="31">
        <f t="shared" si="93"/>
        <v>1048244.7000000002</v>
      </c>
      <c r="H418" s="5">
        <v>135912</v>
      </c>
      <c r="I418" s="9">
        <v>189742.38000000003</v>
      </c>
      <c r="J418" s="9">
        <v>801302.38</v>
      </c>
      <c r="K418" s="31">
        <f t="shared" si="94"/>
        <v>1126956.76</v>
      </c>
      <c r="L418" s="7">
        <v>468326.87999999995</v>
      </c>
      <c r="M418" s="7">
        <v>28958.640000000003</v>
      </c>
      <c r="N418" s="7">
        <v>176209.16000000003</v>
      </c>
      <c r="O418" s="9">
        <v>700852</v>
      </c>
      <c r="P418" s="9">
        <v>0</v>
      </c>
      <c r="Q418" s="9">
        <v>151200.36000000002</v>
      </c>
      <c r="R418" s="32">
        <f t="shared" si="95"/>
        <v>1374346.68</v>
      </c>
      <c r="S418" s="14">
        <f t="shared" si="96"/>
        <v>1320379.24</v>
      </c>
      <c r="T418" s="8">
        <v>446965.19000000006</v>
      </c>
      <c r="U418" s="7">
        <v>28958.640000000003</v>
      </c>
      <c r="V418" s="9">
        <v>77400</v>
      </c>
      <c r="W418" s="9">
        <v>396918.4</v>
      </c>
      <c r="X418" s="9">
        <v>22728.639999999999</v>
      </c>
      <c r="Y418" s="9">
        <v>17311.919999999998</v>
      </c>
      <c r="Z418" s="31">
        <f t="shared" si="97"/>
        <v>972970.87000000011</v>
      </c>
      <c r="AA418" s="15">
        <f t="shared" si="98"/>
        <v>861195.51000000013</v>
      </c>
      <c r="AB418" s="13">
        <v>441859.91000000003</v>
      </c>
      <c r="AC418" s="13">
        <v>29198.660000000007</v>
      </c>
      <c r="AD418" s="13">
        <v>68099.799999999988</v>
      </c>
      <c r="AE418" s="13">
        <v>512593</v>
      </c>
      <c r="AF418" s="13">
        <v>9208.48</v>
      </c>
      <c r="AG418" s="13">
        <v>63939.56</v>
      </c>
      <c r="AH418" s="31">
        <f t="shared" si="99"/>
        <v>1060959.8500000001</v>
      </c>
      <c r="AI418" s="15">
        <f t="shared" si="100"/>
        <v>1018392.47</v>
      </c>
      <c r="AJ418" s="9">
        <f t="shared" si="90"/>
        <v>78712.059999999823</v>
      </c>
      <c r="AK418" s="13">
        <f t="shared" si="91"/>
        <v>247389.91999999993</v>
      </c>
      <c r="AL418" s="13">
        <f t="shared" si="92"/>
        <v>193422.47999999998</v>
      </c>
      <c r="AM418" s="9">
        <f t="shared" si="101"/>
        <v>-401375.80999999982</v>
      </c>
      <c r="AN418" s="9">
        <f t="shared" si="102"/>
        <v>-459183.72999999986</v>
      </c>
      <c r="AO418" s="9">
        <f t="shared" si="103"/>
        <v>87988.979999999981</v>
      </c>
      <c r="AP418" s="9">
        <f t="shared" si="104"/>
        <v>157196.95999999985</v>
      </c>
    </row>
    <row r="419" spans="1:42" x14ac:dyDescent="0.25">
      <c r="A419" s="3">
        <v>313665</v>
      </c>
      <c r="B419" s="3" t="s">
        <v>434</v>
      </c>
      <c r="C419" s="28" t="s">
        <v>6</v>
      </c>
      <c r="D419" s="5">
        <v>662740</v>
      </c>
      <c r="E419" s="9">
        <v>643045</v>
      </c>
      <c r="F419" s="9">
        <v>2716203</v>
      </c>
      <c r="G419" s="31">
        <f t="shared" si="93"/>
        <v>4021988</v>
      </c>
      <c r="H419" s="5">
        <v>662740</v>
      </c>
      <c r="I419" s="9">
        <v>545247.20000000007</v>
      </c>
      <c r="J419" s="9">
        <v>2508447.2000000002</v>
      </c>
      <c r="K419" s="31">
        <f t="shared" si="94"/>
        <v>3716434.4000000004</v>
      </c>
      <c r="L419" s="7">
        <v>1491956.8800000001</v>
      </c>
      <c r="M419" s="7">
        <v>160328.76</v>
      </c>
      <c r="N419" s="7">
        <v>828527.20000000007</v>
      </c>
      <c r="O419" s="9">
        <v>1319100</v>
      </c>
      <c r="P419" s="9">
        <v>0</v>
      </c>
      <c r="Q419" s="9">
        <v>480977.7900000001</v>
      </c>
      <c r="R419" s="32">
        <f t="shared" si="95"/>
        <v>3799912.8400000003</v>
      </c>
      <c r="S419" s="14">
        <f t="shared" si="96"/>
        <v>3292034.67</v>
      </c>
      <c r="T419" s="8">
        <v>1708025.6099999996</v>
      </c>
      <c r="U419" s="7">
        <v>160328.63999999998</v>
      </c>
      <c r="V419" s="9">
        <v>451500</v>
      </c>
      <c r="W419" s="9">
        <v>1362601</v>
      </c>
      <c r="X419" s="9">
        <v>0</v>
      </c>
      <c r="Y419" s="9">
        <v>182212.92</v>
      </c>
      <c r="Z419" s="31">
        <f t="shared" si="97"/>
        <v>3682455.2499999995</v>
      </c>
      <c r="AA419" s="15">
        <f t="shared" si="98"/>
        <v>3252839.5299999993</v>
      </c>
      <c r="AB419" s="13">
        <v>2066079.46</v>
      </c>
      <c r="AC419" s="13">
        <v>165111.99000000005</v>
      </c>
      <c r="AD419" s="13">
        <v>387319.57000000007</v>
      </c>
      <c r="AE419" s="13">
        <v>1584575.3900000001</v>
      </c>
      <c r="AF419" s="13">
        <v>0</v>
      </c>
      <c r="AG419" s="13">
        <v>375151.70000000007</v>
      </c>
      <c r="AH419" s="31">
        <f t="shared" si="99"/>
        <v>4203086.41</v>
      </c>
      <c r="AI419" s="15">
        <f t="shared" si="100"/>
        <v>4025806.5500000003</v>
      </c>
      <c r="AJ419" s="9">
        <f t="shared" si="90"/>
        <v>-305553.59999999963</v>
      </c>
      <c r="AK419" s="13">
        <f t="shared" si="91"/>
        <v>83478.439999999944</v>
      </c>
      <c r="AL419" s="13">
        <f t="shared" si="92"/>
        <v>-424399.73000000045</v>
      </c>
      <c r="AM419" s="9">
        <f t="shared" si="101"/>
        <v>-117457.59000000078</v>
      </c>
      <c r="AN419" s="9">
        <f t="shared" si="102"/>
        <v>-39195.140000000596</v>
      </c>
      <c r="AO419" s="9">
        <f t="shared" si="103"/>
        <v>520631.16000000061</v>
      </c>
      <c r="AP419" s="9">
        <f t="shared" si="104"/>
        <v>772967.02000000095</v>
      </c>
    </row>
    <row r="420" spans="1:42" x14ac:dyDescent="0.25">
      <c r="A420" s="3">
        <v>313670</v>
      </c>
      <c r="B420" s="3" t="s">
        <v>435</v>
      </c>
      <c r="C420" s="28" t="s">
        <v>27</v>
      </c>
      <c r="D420" s="5">
        <v>12871628</v>
      </c>
      <c r="E420" s="9">
        <v>3116955.6000000006</v>
      </c>
      <c r="F420" s="9">
        <v>22764467.600000001</v>
      </c>
      <c r="G420" s="31">
        <f t="shared" si="93"/>
        <v>38753051.200000003</v>
      </c>
      <c r="H420" s="5">
        <v>12871628</v>
      </c>
      <c r="I420" s="9">
        <v>4529326.49</v>
      </c>
      <c r="J420" s="9">
        <v>18904318.490000002</v>
      </c>
      <c r="K420" s="31">
        <f t="shared" si="94"/>
        <v>36305272.980000004</v>
      </c>
      <c r="L420" s="7">
        <v>22310174.5</v>
      </c>
      <c r="M420" s="7">
        <v>3384794.4000000008</v>
      </c>
      <c r="N420" s="7">
        <v>4017524.6000000006</v>
      </c>
      <c r="O420" s="9">
        <v>11730306.119999999</v>
      </c>
      <c r="P420" s="9">
        <v>0</v>
      </c>
      <c r="Q420" s="9">
        <v>3247460.5600000005</v>
      </c>
      <c r="R420" s="32">
        <f t="shared" si="95"/>
        <v>41442799.620000005</v>
      </c>
      <c r="S420" s="14">
        <f t="shared" si="96"/>
        <v>37287941.18</v>
      </c>
      <c r="T420" s="8">
        <v>21203017.680000003</v>
      </c>
      <c r="U420" s="7">
        <v>3384794.28</v>
      </c>
      <c r="V420" s="9">
        <v>3940974</v>
      </c>
      <c r="W420" s="9">
        <v>9885821.25</v>
      </c>
      <c r="X420" s="9">
        <v>0</v>
      </c>
      <c r="Y420" s="9">
        <v>909751.64</v>
      </c>
      <c r="Z420" s="31">
        <f t="shared" si="97"/>
        <v>38414607.210000008</v>
      </c>
      <c r="AA420" s="15">
        <f t="shared" si="98"/>
        <v>31998590.570000004</v>
      </c>
      <c r="AB420" s="13">
        <v>18145665.739999998</v>
      </c>
      <c r="AC420" s="13">
        <v>3432022.0100000007</v>
      </c>
      <c r="AD420" s="13">
        <v>2598759.2499999995</v>
      </c>
      <c r="AE420" s="13">
        <v>9897517.0999999996</v>
      </c>
      <c r="AF420" s="13">
        <v>0</v>
      </c>
      <c r="AG420" s="13">
        <v>2324559.08</v>
      </c>
      <c r="AH420" s="31">
        <f t="shared" si="99"/>
        <v>34073964.100000001</v>
      </c>
      <c r="AI420" s="15">
        <f t="shared" si="100"/>
        <v>30367741.919999994</v>
      </c>
      <c r="AJ420" s="9">
        <f t="shared" si="90"/>
        <v>-2447778.2199999988</v>
      </c>
      <c r="AK420" s="13">
        <f t="shared" si="91"/>
        <v>5137526.6400000006</v>
      </c>
      <c r="AL420" s="13">
        <f t="shared" si="92"/>
        <v>982668.19999999553</v>
      </c>
      <c r="AM420" s="9">
        <f t="shared" si="101"/>
        <v>-3028192.4099999964</v>
      </c>
      <c r="AN420" s="9">
        <f t="shared" si="102"/>
        <v>-5289350.6099999957</v>
      </c>
      <c r="AO420" s="9">
        <f t="shared" si="103"/>
        <v>-4340643.1100000069</v>
      </c>
      <c r="AP420" s="9">
        <f t="shared" si="104"/>
        <v>-1630848.6500000097</v>
      </c>
    </row>
    <row r="421" spans="1:42" x14ac:dyDescent="0.25">
      <c r="A421" s="3">
        <v>313680</v>
      </c>
      <c r="B421" s="3" t="s">
        <v>436</v>
      </c>
      <c r="C421" s="28" t="s">
        <v>86</v>
      </c>
      <c r="D421" s="5">
        <v>121576</v>
      </c>
      <c r="E421" s="9">
        <v>134259.15</v>
      </c>
      <c r="F421" s="9">
        <v>516264.15</v>
      </c>
      <c r="G421" s="31">
        <f t="shared" si="93"/>
        <v>772099.3</v>
      </c>
      <c r="H421" s="5">
        <v>121576</v>
      </c>
      <c r="I421" s="9">
        <v>70033.16</v>
      </c>
      <c r="J421" s="9">
        <v>574643.16</v>
      </c>
      <c r="K421" s="31">
        <f t="shared" si="94"/>
        <v>766252.32000000007</v>
      </c>
      <c r="L421" s="7">
        <v>353581.56000000006</v>
      </c>
      <c r="M421" s="7">
        <v>25769.400000000005</v>
      </c>
      <c r="N421" s="7">
        <v>90156.900000000009</v>
      </c>
      <c r="O421" s="9">
        <v>599162</v>
      </c>
      <c r="P421" s="9">
        <v>0</v>
      </c>
      <c r="Q421" s="9">
        <v>64453.840000000004</v>
      </c>
      <c r="R421" s="32">
        <f t="shared" si="95"/>
        <v>1068669.8600000001</v>
      </c>
      <c r="S421" s="14">
        <f t="shared" si="96"/>
        <v>1017197.4</v>
      </c>
      <c r="T421" s="8">
        <v>364325.67999999993</v>
      </c>
      <c r="U421" s="7">
        <v>25769.400000000005</v>
      </c>
      <c r="V421" s="9">
        <v>77400</v>
      </c>
      <c r="W421" s="9">
        <v>393137.4</v>
      </c>
      <c r="X421" s="9">
        <v>0</v>
      </c>
      <c r="Y421" s="9">
        <v>38209.840000000004</v>
      </c>
      <c r="Z421" s="31">
        <f t="shared" si="97"/>
        <v>860632.48</v>
      </c>
      <c r="AA421" s="15">
        <f t="shared" si="98"/>
        <v>795672.91999999993</v>
      </c>
      <c r="AB421" s="13">
        <v>396942.28</v>
      </c>
      <c r="AC421" s="13">
        <v>25922.190000000002</v>
      </c>
      <c r="AD421" s="13">
        <v>59042.020000000004</v>
      </c>
      <c r="AE421" s="13">
        <v>514458</v>
      </c>
      <c r="AF421" s="13">
        <v>0</v>
      </c>
      <c r="AG421" s="13">
        <v>55817.04</v>
      </c>
      <c r="AH421" s="31">
        <f t="shared" si="99"/>
        <v>996364.49</v>
      </c>
      <c r="AI421" s="15">
        <f t="shared" si="100"/>
        <v>967217.32000000007</v>
      </c>
      <c r="AJ421" s="9">
        <f t="shared" si="90"/>
        <v>-5846.9799999999814</v>
      </c>
      <c r="AK421" s="13">
        <f t="shared" si="91"/>
        <v>302417.54000000004</v>
      </c>
      <c r="AL421" s="13">
        <f t="shared" si="92"/>
        <v>250945.07999999996</v>
      </c>
      <c r="AM421" s="9">
        <f t="shared" si="101"/>
        <v>-208037.38000000012</v>
      </c>
      <c r="AN421" s="9">
        <f t="shared" si="102"/>
        <v>-221524.4800000001</v>
      </c>
      <c r="AO421" s="9">
        <f t="shared" si="103"/>
        <v>135732.01</v>
      </c>
      <c r="AP421" s="9">
        <f t="shared" si="104"/>
        <v>171544.40000000014</v>
      </c>
    </row>
    <row r="422" spans="1:42" x14ac:dyDescent="0.25">
      <c r="A422" s="3">
        <v>313690</v>
      </c>
      <c r="B422" s="3" t="s">
        <v>437</v>
      </c>
      <c r="C422" s="28" t="s">
        <v>23</v>
      </c>
      <c r="D422" s="5">
        <v>286580</v>
      </c>
      <c r="E422" s="9">
        <v>381407.14999999997</v>
      </c>
      <c r="F422" s="9">
        <v>1082185.1499999999</v>
      </c>
      <c r="G422" s="31">
        <f t="shared" si="93"/>
        <v>1750172.2999999998</v>
      </c>
      <c r="H422" s="5">
        <v>286580</v>
      </c>
      <c r="I422" s="9">
        <v>332799.32000000007</v>
      </c>
      <c r="J422" s="9">
        <v>1235059.32</v>
      </c>
      <c r="K422" s="31">
        <f t="shared" si="94"/>
        <v>1854438.6400000001</v>
      </c>
      <c r="L422" s="7">
        <v>835973.1599999998</v>
      </c>
      <c r="M422" s="7">
        <v>62849.879999999983</v>
      </c>
      <c r="N422" s="7">
        <v>276443.60000000003</v>
      </c>
      <c r="O422" s="9">
        <v>1174406</v>
      </c>
      <c r="P422" s="9">
        <v>0</v>
      </c>
      <c r="Q422" s="9">
        <v>232935.14000000004</v>
      </c>
      <c r="R422" s="32">
        <f t="shared" si="95"/>
        <v>2349672.6399999997</v>
      </c>
      <c r="S422" s="14">
        <f t="shared" si="96"/>
        <v>2243314.2999999998</v>
      </c>
      <c r="T422" s="8">
        <v>939940.88000000012</v>
      </c>
      <c r="U422" s="7">
        <v>62849.75999999998</v>
      </c>
      <c r="V422" s="9">
        <v>193500</v>
      </c>
      <c r="W422" s="9">
        <v>710880.4</v>
      </c>
      <c r="X422" s="9">
        <v>0</v>
      </c>
      <c r="Y422" s="9">
        <v>107005.59999999998</v>
      </c>
      <c r="Z422" s="31">
        <f t="shared" si="97"/>
        <v>1907171.04</v>
      </c>
      <c r="AA422" s="15">
        <f t="shared" si="98"/>
        <v>1757826.8800000004</v>
      </c>
      <c r="AB422" s="13">
        <v>931449.16999999993</v>
      </c>
      <c r="AC422" s="13">
        <v>64115.200000000026</v>
      </c>
      <c r="AD422" s="13">
        <v>159557.15</v>
      </c>
      <c r="AE422" s="13">
        <v>841860.5</v>
      </c>
      <c r="AF422" s="13">
        <v>0</v>
      </c>
      <c r="AG422" s="13">
        <v>154155.29999999999</v>
      </c>
      <c r="AH422" s="31">
        <f t="shared" si="99"/>
        <v>1996982.02</v>
      </c>
      <c r="AI422" s="15">
        <f t="shared" si="100"/>
        <v>1927464.97</v>
      </c>
      <c r="AJ422" s="9">
        <f t="shared" si="90"/>
        <v>104266.34000000032</v>
      </c>
      <c r="AK422" s="13">
        <f t="shared" si="91"/>
        <v>495233.99999999953</v>
      </c>
      <c r="AL422" s="13">
        <f t="shared" si="92"/>
        <v>388875.65999999968</v>
      </c>
      <c r="AM422" s="9">
        <f t="shared" si="101"/>
        <v>-442501.59999999963</v>
      </c>
      <c r="AN422" s="9">
        <f t="shared" si="102"/>
        <v>-485487.41999999946</v>
      </c>
      <c r="AO422" s="9">
        <f t="shared" si="103"/>
        <v>89810.979999999981</v>
      </c>
      <c r="AP422" s="9">
        <f t="shared" si="104"/>
        <v>169638.08999999962</v>
      </c>
    </row>
    <row r="423" spans="1:42" x14ac:dyDescent="0.25">
      <c r="A423" s="3">
        <v>313695</v>
      </c>
      <c r="B423" s="3" t="s">
        <v>438</v>
      </c>
      <c r="C423" s="28" t="s">
        <v>86</v>
      </c>
      <c r="D423" s="5">
        <v>164108</v>
      </c>
      <c r="E423" s="9">
        <v>132768.75</v>
      </c>
      <c r="F423" s="9">
        <v>943917.75</v>
      </c>
      <c r="G423" s="31">
        <f t="shared" si="93"/>
        <v>1240794.5</v>
      </c>
      <c r="H423" s="5">
        <v>164108</v>
      </c>
      <c r="I423" s="9">
        <v>101604.59000000001</v>
      </c>
      <c r="J423" s="9">
        <v>827269.59</v>
      </c>
      <c r="K423" s="31">
        <f t="shared" si="94"/>
        <v>1092982.18</v>
      </c>
      <c r="L423" s="7">
        <v>631489.03</v>
      </c>
      <c r="M423" s="7">
        <v>34057.80000000001</v>
      </c>
      <c r="N423" s="7">
        <v>130234.07</v>
      </c>
      <c r="O423" s="9">
        <v>789967</v>
      </c>
      <c r="P423" s="9">
        <v>0</v>
      </c>
      <c r="Q423" s="9">
        <v>90998.74</v>
      </c>
      <c r="R423" s="32">
        <f t="shared" si="95"/>
        <v>1585747.9000000001</v>
      </c>
      <c r="S423" s="14">
        <f t="shared" si="96"/>
        <v>1512454.77</v>
      </c>
      <c r="T423" s="8">
        <v>658728.68000000005</v>
      </c>
      <c r="U423" s="7">
        <v>34057.80000000001</v>
      </c>
      <c r="V423" s="9">
        <v>116100</v>
      </c>
      <c r="W423" s="9">
        <v>530208.4</v>
      </c>
      <c r="X423" s="9">
        <v>0</v>
      </c>
      <c r="Y423" s="9">
        <v>42686.16</v>
      </c>
      <c r="Z423" s="31">
        <f t="shared" si="97"/>
        <v>1339094.8800000001</v>
      </c>
      <c r="AA423" s="15">
        <f t="shared" si="98"/>
        <v>1231623.24</v>
      </c>
      <c r="AB423" s="13">
        <v>571492.58000000007</v>
      </c>
      <c r="AC423" s="13">
        <v>33959.68</v>
      </c>
      <c r="AD423" s="13">
        <v>78317.219999999987</v>
      </c>
      <c r="AE423" s="13">
        <v>534150</v>
      </c>
      <c r="AF423" s="13">
        <v>0</v>
      </c>
      <c r="AG423" s="13">
        <v>72908.91</v>
      </c>
      <c r="AH423" s="31">
        <f t="shared" si="99"/>
        <v>1217919.48</v>
      </c>
      <c r="AI423" s="15">
        <f t="shared" si="100"/>
        <v>1178551.49</v>
      </c>
      <c r="AJ423" s="9">
        <f t="shared" si="90"/>
        <v>-147812.32000000007</v>
      </c>
      <c r="AK423" s="13">
        <f t="shared" si="91"/>
        <v>492765.7200000002</v>
      </c>
      <c r="AL423" s="13">
        <f t="shared" si="92"/>
        <v>419472.59000000008</v>
      </c>
      <c r="AM423" s="9">
        <f t="shared" si="101"/>
        <v>-246653.02000000002</v>
      </c>
      <c r="AN423" s="9">
        <f t="shared" si="102"/>
        <v>-280831.53000000003</v>
      </c>
      <c r="AO423" s="9">
        <f t="shared" si="103"/>
        <v>-121175.40000000014</v>
      </c>
      <c r="AP423" s="9">
        <f t="shared" si="104"/>
        <v>-53071.75</v>
      </c>
    </row>
    <row r="424" spans="1:42" x14ac:dyDescent="0.25">
      <c r="A424" s="3">
        <v>313700</v>
      </c>
      <c r="B424" s="3" t="s">
        <v>439</v>
      </c>
      <c r="C424" s="28" t="s">
        <v>19</v>
      </c>
      <c r="D424" s="5">
        <v>505848</v>
      </c>
      <c r="E424" s="9">
        <v>350495.84999999992</v>
      </c>
      <c r="F424" s="9">
        <v>2363419.8499999996</v>
      </c>
      <c r="G424" s="31">
        <f t="shared" si="93"/>
        <v>3219763.6999999993</v>
      </c>
      <c r="H424" s="5">
        <v>505848</v>
      </c>
      <c r="I424" s="9">
        <v>417753.39999999991</v>
      </c>
      <c r="J424" s="9">
        <v>2464653.4</v>
      </c>
      <c r="K424" s="31">
        <f t="shared" si="94"/>
        <v>3388254.8</v>
      </c>
      <c r="L424" s="7">
        <v>1362907.6799999997</v>
      </c>
      <c r="M424" s="7">
        <v>107760.48000000004</v>
      </c>
      <c r="N424" s="7">
        <v>361335.26999999996</v>
      </c>
      <c r="O424" s="9">
        <v>1944250</v>
      </c>
      <c r="P424" s="9">
        <v>0</v>
      </c>
      <c r="Q424" s="9">
        <v>310277.05999999994</v>
      </c>
      <c r="R424" s="32">
        <f t="shared" si="95"/>
        <v>3776253.4299999997</v>
      </c>
      <c r="S424" s="14">
        <f t="shared" si="96"/>
        <v>3617434.7399999998</v>
      </c>
      <c r="T424" s="8">
        <v>1374793.12</v>
      </c>
      <c r="U424" s="7">
        <v>107760.36</v>
      </c>
      <c r="V424" s="9">
        <v>232200</v>
      </c>
      <c r="W424" s="9">
        <v>1355326.4</v>
      </c>
      <c r="X424" s="9">
        <v>3487.76</v>
      </c>
      <c r="Y424" s="9">
        <v>149614.32</v>
      </c>
      <c r="Z424" s="31">
        <f t="shared" si="97"/>
        <v>3073567.6399999997</v>
      </c>
      <c r="AA424" s="15">
        <f t="shared" si="98"/>
        <v>2879733.84</v>
      </c>
      <c r="AB424" s="13">
        <v>1392796.22</v>
      </c>
      <c r="AC424" s="13">
        <v>108638.59999999999</v>
      </c>
      <c r="AD424" s="13">
        <v>223488.66</v>
      </c>
      <c r="AE424" s="13">
        <v>1503215.73</v>
      </c>
      <c r="AF424" s="13">
        <v>0</v>
      </c>
      <c r="AG424" s="13">
        <v>217644.96</v>
      </c>
      <c r="AH424" s="31">
        <f t="shared" si="99"/>
        <v>3228139.21</v>
      </c>
      <c r="AI424" s="15">
        <f t="shared" si="100"/>
        <v>3113656.91</v>
      </c>
      <c r="AJ424" s="9">
        <f t="shared" si="90"/>
        <v>168491.10000000056</v>
      </c>
      <c r="AK424" s="13">
        <f t="shared" si="91"/>
        <v>387998.62999999989</v>
      </c>
      <c r="AL424" s="13">
        <f t="shared" si="92"/>
        <v>229179.93999999994</v>
      </c>
      <c r="AM424" s="9">
        <f t="shared" si="101"/>
        <v>-702685.79</v>
      </c>
      <c r="AN424" s="9">
        <f t="shared" si="102"/>
        <v>-737700.89999999991</v>
      </c>
      <c r="AO424" s="9">
        <f t="shared" si="103"/>
        <v>154571.5700000003</v>
      </c>
      <c r="AP424" s="9">
        <f t="shared" si="104"/>
        <v>233923.0700000003</v>
      </c>
    </row>
    <row r="425" spans="1:42" x14ac:dyDescent="0.25">
      <c r="A425" s="3">
        <v>313710</v>
      </c>
      <c r="B425" s="3" t="s">
        <v>440</v>
      </c>
      <c r="C425" s="28" t="s">
        <v>57</v>
      </c>
      <c r="D425" s="5">
        <v>218316</v>
      </c>
      <c r="E425" s="9">
        <v>225193.34999999998</v>
      </c>
      <c r="F425" s="9">
        <v>1138473.3500000001</v>
      </c>
      <c r="G425" s="31">
        <f t="shared" si="93"/>
        <v>1581982.7000000002</v>
      </c>
      <c r="H425" s="5">
        <v>218316</v>
      </c>
      <c r="I425" s="9">
        <v>345808.11999999994</v>
      </c>
      <c r="J425" s="9">
        <v>1042638.1199999999</v>
      </c>
      <c r="K425" s="31">
        <f t="shared" si="94"/>
        <v>1606762.2399999998</v>
      </c>
      <c r="L425" s="7">
        <v>622068.3600000001</v>
      </c>
      <c r="M425" s="7">
        <v>45297.359999999993</v>
      </c>
      <c r="N425" s="7">
        <v>309108.75999999995</v>
      </c>
      <c r="O425" s="9">
        <v>566681</v>
      </c>
      <c r="P425" s="9">
        <v>0</v>
      </c>
      <c r="Q425" s="9">
        <v>259519.55999999997</v>
      </c>
      <c r="R425" s="32">
        <f t="shared" si="95"/>
        <v>1543155.48</v>
      </c>
      <c r="S425" s="14">
        <f t="shared" si="96"/>
        <v>1448268.9200000002</v>
      </c>
      <c r="T425" s="8">
        <v>577408.78</v>
      </c>
      <c r="U425" s="7">
        <v>45297.239999999991</v>
      </c>
      <c r="V425" s="9">
        <v>116100</v>
      </c>
      <c r="W425" s="9">
        <v>480918.4</v>
      </c>
      <c r="X425" s="9">
        <v>0</v>
      </c>
      <c r="Y425" s="9">
        <v>81966.600000000006</v>
      </c>
      <c r="Z425" s="31">
        <f t="shared" si="97"/>
        <v>1219724.42</v>
      </c>
      <c r="AA425" s="15">
        <f t="shared" si="98"/>
        <v>1140293.7800000003</v>
      </c>
      <c r="AB425" s="13">
        <v>551902.17999999993</v>
      </c>
      <c r="AC425" s="13">
        <v>45160.95</v>
      </c>
      <c r="AD425" s="13">
        <v>107033.60999999999</v>
      </c>
      <c r="AE425" s="13">
        <v>507569.5</v>
      </c>
      <c r="AF425" s="13">
        <v>0</v>
      </c>
      <c r="AG425" s="13">
        <v>105253.40999999999</v>
      </c>
      <c r="AH425" s="31">
        <f t="shared" si="99"/>
        <v>1211666.2399999998</v>
      </c>
      <c r="AI425" s="15">
        <f t="shared" si="100"/>
        <v>1164725.0899999999</v>
      </c>
      <c r="AJ425" s="9">
        <f t="shared" si="90"/>
        <v>24779.539999999572</v>
      </c>
      <c r="AK425" s="13">
        <f t="shared" si="91"/>
        <v>-63606.759999999776</v>
      </c>
      <c r="AL425" s="13">
        <f t="shared" si="92"/>
        <v>-158493.3199999996</v>
      </c>
      <c r="AM425" s="9">
        <f t="shared" si="101"/>
        <v>-323431.06000000006</v>
      </c>
      <c r="AN425" s="9">
        <f t="shared" si="102"/>
        <v>-307975.1399999999</v>
      </c>
      <c r="AO425" s="9">
        <f t="shared" si="103"/>
        <v>-8058.1800000001676</v>
      </c>
      <c r="AP425" s="9">
        <f t="shared" si="104"/>
        <v>24431.30999999959</v>
      </c>
    </row>
    <row r="426" spans="1:42" x14ac:dyDescent="0.25">
      <c r="A426" s="3">
        <v>313720</v>
      </c>
      <c r="B426" s="3" t="s">
        <v>441</v>
      </c>
      <c r="C426" s="28" t="s">
        <v>17</v>
      </c>
      <c r="D426" s="5">
        <v>1318564</v>
      </c>
      <c r="E426" s="9">
        <v>310122.75</v>
      </c>
      <c r="F426" s="9">
        <v>3887702.0700000003</v>
      </c>
      <c r="G426" s="31">
        <f t="shared" si="93"/>
        <v>5516388.8200000003</v>
      </c>
      <c r="H426" s="5">
        <v>1318564</v>
      </c>
      <c r="I426" s="9">
        <v>363795.4800000001</v>
      </c>
      <c r="J426" s="9">
        <v>3273456.16</v>
      </c>
      <c r="K426" s="31">
        <f t="shared" si="94"/>
        <v>4955815.6400000006</v>
      </c>
      <c r="L426" s="7">
        <v>2311055.0699999998</v>
      </c>
      <c r="M426" s="7">
        <v>310381.8</v>
      </c>
      <c r="N426" s="7">
        <v>375867.02</v>
      </c>
      <c r="O426" s="9">
        <v>2675039.7400000002</v>
      </c>
      <c r="P426" s="9">
        <v>0</v>
      </c>
      <c r="Q426" s="9">
        <v>266173.42000000004</v>
      </c>
      <c r="R426" s="32">
        <f t="shared" si="95"/>
        <v>5672343.6299999999</v>
      </c>
      <c r="S426" s="14">
        <f t="shared" si="96"/>
        <v>5252268.2300000004</v>
      </c>
      <c r="T426" s="8">
        <v>2254073.1899999995</v>
      </c>
      <c r="U426" s="7">
        <v>310381.68000000005</v>
      </c>
      <c r="V426" s="9">
        <v>399904</v>
      </c>
      <c r="W426" s="9">
        <v>1724937.03</v>
      </c>
      <c r="X426" s="9">
        <v>0</v>
      </c>
      <c r="Y426" s="9">
        <v>133257.20000000001</v>
      </c>
      <c r="Z426" s="31">
        <f t="shared" si="97"/>
        <v>4689295.8999999994</v>
      </c>
      <c r="AA426" s="15">
        <f t="shared" si="98"/>
        <v>4112267.42</v>
      </c>
      <c r="AB426" s="13">
        <v>2137090.87</v>
      </c>
      <c r="AC426" s="13">
        <v>316223.11999999994</v>
      </c>
      <c r="AD426" s="13">
        <v>287849.17</v>
      </c>
      <c r="AE426" s="13">
        <v>1797257.1800000002</v>
      </c>
      <c r="AF426" s="13">
        <v>0</v>
      </c>
      <c r="AG426" s="13">
        <v>260047.66999999998</v>
      </c>
      <c r="AH426" s="31">
        <f t="shared" si="99"/>
        <v>4538420.34</v>
      </c>
      <c r="AI426" s="15">
        <f t="shared" si="100"/>
        <v>4194395.7200000007</v>
      </c>
      <c r="AJ426" s="9">
        <f t="shared" si="90"/>
        <v>-560573.1799999997</v>
      </c>
      <c r="AK426" s="13">
        <f t="shared" si="91"/>
        <v>716527.98999999929</v>
      </c>
      <c r="AL426" s="13">
        <f t="shared" si="92"/>
        <v>296452.58999999985</v>
      </c>
      <c r="AM426" s="9">
        <f t="shared" si="101"/>
        <v>-983047.73000000045</v>
      </c>
      <c r="AN426" s="9">
        <f t="shared" si="102"/>
        <v>-1140000.8100000005</v>
      </c>
      <c r="AO426" s="9">
        <f t="shared" si="103"/>
        <v>-150875.55999999959</v>
      </c>
      <c r="AP426" s="9">
        <f t="shared" si="104"/>
        <v>82128.300000000745</v>
      </c>
    </row>
    <row r="427" spans="1:42" x14ac:dyDescent="0.25">
      <c r="A427" s="3">
        <v>313730</v>
      </c>
      <c r="B427" s="3" t="s">
        <v>442</v>
      </c>
      <c r="C427" s="28" t="s">
        <v>86</v>
      </c>
      <c r="D427" s="5">
        <v>119280</v>
      </c>
      <c r="E427" s="9">
        <v>58659.150000000009</v>
      </c>
      <c r="F427" s="9">
        <v>859813.15</v>
      </c>
      <c r="G427" s="31">
        <f t="shared" si="93"/>
        <v>1037752.3</v>
      </c>
      <c r="H427" s="5">
        <v>119280</v>
      </c>
      <c r="I427" s="9">
        <v>81529.88</v>
      </c>
      <c r="J427" s="9">
        <v>756239.88</v>
      </c>
      <c r="K427" s="31">
        <f t="shared" si="94"/>
        <v>957049.76</v>
      </c>
      <c r="L427" s="7">
        <v>0</v>
      </c>
      <c r="M427" s="7">
        <v>566103.84</v>
      </c>
      <c r="N427" s="7">
        <v>0</v>
      </c>
      <c r="O427" s="9">
        <v>678398</v>
      </c>
      <c r="P427" s="9">
        <v>566103.84</v>
      </c>
      <c r="Q427" s="9">
        <v>0</v>
      </c>
      <c r="R427" s="32">
        <f t="shared" si="95"/>
        <v>1810605.6799999997</v>
      </c>
      <c r="S427" s="14">
        <f t="shared" si="96"/>
        <v>678398</v>
      </c>
      <c r="T427" s="8">
        <v>322483.95999999996</v>
      </c>
      <c r="U427" s="7">
        <v>24406.800000000003</v>
      </c>
      <c r="V427" s="9">
        <v>77400</v>
      </c>
      <c r="W427" s="9">
        <v>450454.4</v>
      </c>
      <c r="X427" s="9">
        <v>7800.72</v>
      </c>
      <c r="Y427" s="9">
        <v>20066.020000000004</v>
      </c>
      <c r="Z427" s="31">
        <f t="shared" si="97"/>
        <v>882545.87999999989</v>
      </c>
      <c r="AA427" s="15">
        <f t="shared" si="98"/>
        <v>793004.38</v>
      </c>
      <c r="AB427" s="13">
        <v>386377.00999999995</v>
      </c>
      <c r="AC427" s="13">
        <v>24188.780000000006</v>
      </c>
      <c r="AD427" s="13">
        <v>64534.180000000022</v>
      </c>
      <c r="AE427" s="13">
        <v>496980.08</v>
      </c>
      <c r="AF427" s="13">
        <v>0</v>
      </c>
      <c r="AG427" s="13">
        <v>60696.420000000013</v>
      </c>
      <c r="AH427" s="31">
        <f t="shared" si="99"/>
        <v>972080.05</v>
      </c>
      <c r="AI427" s="15">
        <f t="shared" si="100"/>
        <v>944053.51</v>
      </c>
      <c r="AJ427" s="9">
        <f t="shared" si="90"/>
        <v>-80702.540000000037</v>
      </c>
      <c r="AK427" s="13">
        <f t="shared" si="91"/>
        <v>853555.91999999969</v>
      </c>
      <c r="AL427" s="13">
        <f t="shared" si="92"/>
        <v>-278651.76</v>
      </c>
      <c r="AM427" s="9">
        <f t="shared" si="101"/>
        <v>-928059.79999999981</v>
      </c>
      <c r="AN427" s="9">
        <f t="shared" si="102"/>
        <v>114606.38</v>
      </c>
      <c r="AO427" s="9">
        <f t="shared" si="103"/>
        <v>89534.170000000158</v>
      </c>
      <c r="AP427" s="9">
        <f t="shared" si="104"/>
        <v>151049.13</v>
      </c>
    </row>
    <row r="428" spans="1:42" x14ac:dyDescent="0.25">
      <c r="A428" s="3">
        <v>313740</v>
      </c>
      <c r="B428" s="3" t="s">
        <v>443</v>
      </c>
      <c r="C428" s="28" t="s">
        <v>30</v>
      </c>
      <c r="D428" s="5">
        <v>363972</v>
      </c>
      <c r="E428" s="9">
        <v>187839.14999999994</v>
      </c>
      <c r="F428" s="9">
        <v>909893.14999999991</v>
      </c>
      <c r="G428" s="31">
        <f t="shared" si="93"/>
        <v>1461704.2999999998</v>
      </c>
      <c r="H428" s="5">
        <v>363972</v>
      </c>
      <c r="I428" s="9">
        <v>73870.390000000014</v>
      </c>
      <c r="J428" s="9">
        <v>928470.39</v>
      </c>
      <c r="K428" s="31">
        <f t="shared" si="94"/>
        <v>1366312.78</v>
      </c>
      <c r="L428" s="7">
        <v>825409.23999999976</v>
      </c>
      <c r="M428" s="7">
        <v>77403.60000000002</v>
      </c>
      <c r="N428" s="7">
        <v>119439.44</v>
      </c>
      <c r="O428" s="9">
        <v>879263</v>
      </c>
      <c r="P428" s="9">
        <v>0</v>
      </c>
      <c r="Q428" s="9">
        <v>76908.2</v>
      </c>
      <c r="R428" s="32">
        <f t="shared" si="95"/>
        <v>1901515.2799999998</v>
      </c>
      <c r="S428" s="14">
        <f t="shared" si="96"/>
        <v>1781580.4399999997</v>
      </c>
      <c r="T428" s="8">
        <v>964412.94000000006</v>
      </c>
      <c r="U428" s="7">
        <v>77403.48</v>
      </c>
      <c r="V428" s="9">
        <v>174150</v>
      </c>
      <c r="W428" s="9">
        <v>682524.4</v>
      </c>
      <c r="X428" s="9">
        <v>0</v>
      </c>
      <c r="Y428" s="9">
        <v>33540.159999999996</v>
      </c>
      <c r="Z428" s="31">
        <f t="shared" si="97"/>
        <v>1898490.8199999998</v>
      </c>
      <c r="AA428" s="15">
        <f t="shared" si="98"/>
        <v>1680477.5</v>
      </c>
      <c r="AB428" s="13">
        <v>1056026.44</v>
      </c>
      <c r="AC428" s="13">
        <v>77981.64</v>
      </c>
      <c r="AD428" s="13">
        <v>150015.83000000002</v>
      </c>
      <c r="AE428" s="13">
        <v>681128.45</v>
      </c>
      <c r="AF428" s="13">
        <v>0</v>
      </c>
      <c r="AG428" s="13">
        <v>127556.95000000003</v>
      </c>
      <c r="AH428" s="31">
        <f t="shared" si="99"/>
        <v>1965152.3599999999</v>
      </c>
      <c r="AI428" s="15">
        <f t="shared" si="100"/>
        <v>1864711.8399999999</v>
      </c>
      <c r="AJ428" s="9">
        <f t="shared" si="90"/>
        <v>-95391.519999999786</v>
      </c>
      <c r="AK428" s="13">
        <f t="shared" si="91"/>
        <v>535202.49999999977</v>
      </c>
      <c r="AL428" s="13">
        <f t="shared" si="92"/>
        <v>415267.65999999968</v>
      </c>
      <c r="AM428" s="9">
        <f t="shared" si="101"/>
        <v>-3024.4599999999627</v>
      </c>
      <c r="AN428" s="9">
        <f t="shared" si="102"/>
        <v>-101102.93999999971</v>
      </c>
      <c r="AO428" s="9">
        <f t="shared" si="103"/>
        <v>66661.540000000037</v>
      </c>
      <c r="AP428" s="9">
        <f t="shared" si="104"/>
        <v>184234.33999999985</v>
      </c>
    </row>
    <row r="429" spans="1:42" x14ac:dyDescent="0.25">
      <c r="A429" s="3">
        <v>313750</v>
      </c>
      <c r="B429" s="3" t="s">
        <v>444</v>
      </c>
      <c r="C429" s="28" t="s">
        <v>57</v>
      </c>
      <c r="D429" s="5">
        <v>506996</v>
      </c>
      <c r="E429" s="9">
        <v>681094.14000000013</v>
      </c>
      <c r="F429" s="9">
        <v>3057546.14</v>
      </c>
      <c r="G429" s="31">
        <f t="shared" si="93"/>
        <v>4245636.28</v>
      </c>
      <c r="H429" s="5">
        <v>506996</v>
      </c>
      <c r="I429" s="9">
        <v>982118.74000000011</v>
      </c>
      <c r="J429" s="9">
        <v>2736922.1300000004</v>
      </c>
      <c r="K429" s="31">
        <f t="shared" si="94"/>
        <v>4226036.870000001</v>
      </c>
      <c r="L429" s="7">
        <v>1442657.04</v>
      </c>
      <c r="M429" s="7">
        <v>107409.36</v>
      </c>
      <c r="N429" s="7">
        <v>825265.99</v>
      </c>
      <c r="O429" s="9">
        <v>2005136.66</v>
      </c>
      <c r="P429" s="9">
        <v>0</v>
      </c>
      <c r="Q429" s="9">
        <v>737818.92999999993</v>
      </c>
      <c r="R429" s="32">
        <f t="shared" si="95"/>
        <v>4380469.05</v>
      </c>
      <c r="S429" s="14">
        <f t="shared" si="96"/>
        <v>4185612.63</v>
      </c>
      <c r="T429" s="8">
        <v>1581492.9599999997</v>
      </c>
      <c r="U429" s="7">
        <v>107409.36</v>
      </c>
      <c r="V429" s="9">
        <v>309600</v>
      </c>
      <c r="W429" s="9">
        <v>1501148.74</v>
      </c>
      <c r="X429" s="9">
        <v>21192.959999999999</v>
      </c>
      <c r="Y429" s="9">
        <v>199279.35999999999</v>
      </c>
      <c r="Z429" s="31">
        <f t="shared" si="97"/>
        <v>3520844.0199999996</v>
      </c>
      <c r="AA429" s="15">
        <f t="shared" si="98"/>
        <v>3281921.0599999996</v>
      </c>
      <c r="AB429" s="13">
        <v>1681462.41</v>
      </c>
      <c r="AC429" s="13">
        <v>108042.08000000002</v>
      </c>
      <c r="AD429" s="13">
        <v>280655.04000000004</v>
      </c>
      <c r="AE429" s="13">
        <v>1589017.82</v>
      </c>
      <c r="AF429" s="13">
        <v>0</v>
      </c>
      <c r="AG429" s="13">
        <v>272915.04000000004</v>
      </c>
      <c r="AH429" s="31">
        <f t="shared" si="99"/>
        <v>3659177.35</v>
      </c>
      <c r="AI429" s="15">
        <f t="shared" si="100"/>
        <v>3543395.27</v>
      </c>
      <c r="AJ429" s="9">
        <f t="shared" si="90"/>
        <v>-19599.409999999218</v>
      </c>
      <c r="AK429" s="13">
        <f t="shared" si="91"/>
        <v>154432.17999999877</v>
      </c>
      <c r="AL429" s="13">
        <f t="shared" si="92"/>
        <v>-40424.240000001155</v>
      </c>
      <c r="AM429" s="9">
        <f t="shared" si="101"/>
        <v>-859625.03000000026</v>
      </c>
      <c r="AN429" s="9">
        <f t="shared" si="102"/>
        <v>-903691.5700000003</v>
      </c>
      <c r="AO429" s="9">
        <f t="shared" si="103"/>
        <v>138333.33000000054</v>
      </c>
      <c r="AP429" s="9">
        <f t="shared" si="104"/>
        <v>261474.21000000043</v>
      </c>
    </row>
    <row r="430" spans="1:42" x14ac:dyDescent="0.25">
      <c r="A430" s="3">
        <v>313753</v>
      </c>
      <c r="B430" s="3" t="s">
        <v>445</v>
      </c>
      <c r="C430" s="28" t="s">
        <v>57</v>
      </c>
      <c r="D430" s="5">
        <v>262332</v>
      </c>
      <c r="E430" s="9">
        <v>244397.94999999998</v>
      </c>
      <c r="F430" s="9">
        <v>1438809.95</v>
      </c>
      <c r="G430" s="31">
        <f t="shared" si="93"/>
        <v>1945539.9</v>
      </c>
      <c r="H430" s="5">
        <v>262332</v>
      </c>
      <c r="I430" s="9">
        <v>209632.59999999998</v>
      </c>
      <c r="J430" s="9">
        <v>1351171.32</v>
      </c>
      <c r="K430" s="31">
        <f t="shared" si="94"/>
        <v>1823135.92</v>
      </c>
      <c r="L430" s="7">
        <v>682134.83999999985</v>
      </c>
      <c r="M430" s="7">
        <v>56715.359999999993</v>
      </c>
      <c r="N430" s="7">
        <v>251899.56</v>
      </c>
      <c r="O430" s="9">
        <v>937394</v>
      </c>
      <c r="P430" s="9">
        <v>0</v>
      </c>
      <c r="Q430" s="9">
        <v>182118.59</v>
      </c>
      <c r="R430" s="32">
        <f t="shared" si="95"/>
        <v>1928143.7599999998</v>
      </c>
      <c r="S430" s="14">
        <f t="shared" si="96"/>
        <v>1801647.43</v>
      </c>
      <c r="T430" s="8">
        <v>708626.08</v>
      </c>
      <c r="U430" s="7">
        <v>56715.359999999993</v>
      </c>
      <c r="V430" s="9">
        <v>116100</v>
      </c>
      <c r="W430" s="9">
        <v>726553.4</v>
      </c>
      <c r="X430" s="9">
        <v>0</v>
      </c>
      <c r="Y430" s="9">
        <v>69621.36</v>
      </c>
      <c r="Z430" s="31">
        <f t="shared" si="97"/>
        <v>1607994.8399999999</v>
      </c>
      <c r="AA430" s="15">
        <f t="shared" si="98"/>
        <v>1504800.84</v>
      </c>
      <c r="AB430" s="13">
        <v>763562.99999999988</v>
      </c>
      <c r="AC430" s="13">
        <v>57528.040000000008</v>
      </c>
      <c r="AD430" s="13">
        <v>110368.62000000002</v>
      </c>
      <c r="AE430" s="13">
        <v>818537</v>
      </c>
      <c r="AF430" s="13">
        <v>0</v>
      </c>
      <c r="AG430" s="13">
        <v>107388.75000000001</v>
      </c>
      <c r="AH430" s="31">
        <f t="shared" si="99"/>
        <v>1749996.66</v>
      </c>
      <c r="AI430" s="15">
        <f t="shared" si="100"/>
        <v>1689488.75</v>
      </c>
      <c r="AJ430" s="9">
        <f t="shared" si="90"/>
        <v>-122403.97999999998</v>
      </c>
      <c r="AK430" s="13">
        <f t="shared" si="91"/>
        <v>105007.83999999985</v>
      </c>
      <c r="AL430" s="13">
        <f t="shared" si="92"/>
        <v>-21488.489999999991</v>
      </c>
      <c r="AM430" s="9">
        <f t="shared" si="101"/>
        <v>-320148.91999999993</v>
      </c>
      <c r="AN430" s="9">
        <f t="shared" si="102"/>
        <v>-296846.58999999985</v>
      </c>
      <c r="AO430" s="9">
        <f t="shared" si="103"/>
        <v>142001.82000000007</v>
      </c>
      <c r="AP430" s="9">
        <f t="shared" si="104"/>
        <v>184687.90999999992</v>
      </c>
    </row>
    <row r="431" spans="1:42" x14ac:dyDescent="0.25">
      <c r="A431" s="3">
        <v>313760</v>
      </c>
      <c r="B431" s="3" t="s">
        <v>446</v>
      </c>
      <c r="C431" s="28" t="s">
        <v>6</v>
      </c>
      <c r="D431" s="5">
        <v>1580462</v>
      </c>
      <c r="E431" s="9">
        <v>816520.20000000019</v>
      </c>
      <c r="F431" s="9">
        <v>3615160.2</v>
      </c>
      <c r="G431" s="31">
        <f t="shared" si="93"/>
        <v>6012142.4000000004</v>
      </c>
      <c r="H431" s="5">
        <v>1580462</v>
      </c>
      <c r="I431" s="9">
        <v>773106.65</v>
      </c>
      <c r="J431" s="9">
        <v>4925206.74</v>
      </c>
      <c r="K431" s="31">
        <f t="shared" si="94"/>
        <v>7278775.3900000006</v>
      </c>
      <c r="L431" s="7">
        <v>3504043.5599999996</v>
      </c>
      <c r="M431" s="7">
        <v>383935.68000000011</v>
      </c>
      <c r="N431" s="7">
        <v>719694.08000000007</v>
      </c>
      <c r="O431" s="9">
        <v>4632858.8600000003</v>
      </c>
      <c r="P431" s="9">
        <v>0</v>
      </c>
      <c r="Q431" s="9">
        <v>582599.36</v>
      </c>
      <c r="R431" s="32">
        <f t="shared" si="95"/>
        <v>9240532.1799999997</v>
      </c>
      <c r="S431" s="14">
        <f t="shared" si="96"/>
        <v>8719501.7799999993</v>
      </c>
      <c r="T431" s="8">
        <v>3835009.5399999991</v>
      </c>
      <c r="U431" s="7">
        <v>383935.56</v>
      </c>
      <c r="V431" s="9">
        <v>793350</v>
      </c>
      <c r="W431" s="9">
        <v>2928100.74</v>
      </c>
      <c r="X431" s="9">
        <v>0</v>
      </c>
      <c r="Y431" s="9">
        <v>324306.39999999997</v>
      </c>
      <c r="Z431" s="31">
        <f t="shared" si="97"/>
        <v>7940395.8399999989</v>
      </c>
      <c r="AA431" s="15">
        <f t="shared" si="98"/>
        <v>7087416.6799999997</v>
      </c>
      <c r="AB431" s="13">
        <v>4304237.2899999991</v>
      </c>
      <c r="AC431" s="13">
        <v>396027.53000000009</v>
      </c>
      <c r="AD431" s="13">
        <v>686767.81</v>
      </c>
      <c r="AE431" s="13">
        <v>3360152.96</v>
      </c>
      <c r="AF431" s="13">
        <v>0</v>
      </c>
      <c r="AG431" s="13">
        <v>641295.61</v>
      </c>
      <c r="AH431" s="31">
        <f t="shared" si="99"/>
        <v>8747185.5899999999</v>
      </c>
      <c r="AI431" s="15">
        <f t="shared" si="100"/>
        <v>8305685.8599999994</v>
      </c>
      <c r="AJ431" s="9">
        <f t="shared" si="90"/>
        <v>1266632.9900000002</v>
      </c>
      <c r="AK431" s="13">
        <f t="shared" si="91"/>
        <v>1961756.7899999991</v>
      </c>
      <c r="AL431" s="13">
        <f t="shared" si="92"/>
        <v>1440726.3899999987</v>
      </c>
      <c r="AM431" s="9">
        <f t="shared" si="101"/>
        <v>-1300136.3400000008</v>
      </c>
      <c r="AN431" s="9">
        <f t="shared" si="102"/>
        <v>-1632085.0999999996</v>
      </c>
      <c r="AO431" s="9">
        <f t="shared" si="103"/>
        <v>806789.75000000093</v>
      </c>
      <c r="AP431" s="9">
        <f t="shared" si="104"/>
        <v>1218269.1799999997</v>
      </c>
    </row>
    <row r="432" spans="1:42" x14ac:dyDescent="0.25">
      <c r="A432" s="3">
        <v>313770</v>
      </c>
      <c r="B432" s="3" t="s">
        <v>447</v>
      </c>
      <c r="C432" s="28" t="s">
        <v>8</v>
      </c>
      <c r="D432" s="5">
        <v>567896</v>
      </c>
      <c r="E432" s="9">
        <v>211166.15000000002</v>
      </c>
      <c r="F432" s="9">
        <v>1371053.15</v>
      </c>
      <c r="G432" s="31">
        <f t="shared" si="93"/>
        <v>2150115.2999999998</v>
      </c>
      <c r="H432" s="5">
        <v>567896</v>
      </c>
      <c r="I432" s="9">
        <v>295155.79999999993</v>
      </c>
      <c r="J432" s="9">
        <v>2056145.7999999998</v>
      </c>
      <c r="K432" s="31">
        <f t="shared" si="94"/>
        <v>2919197.5999999996</v>
      </c>
      <c r="L432" s="7">
        <v>1366993.56</v>
      </c>
      <c r="M432" s="7">
        <v>118541.88000000002</v>
      </c>
      <c r="N432" s="7">
        <v>311831.76</v>
      </c>
      <c r="O432" s="9">
        <v>2319652</v>
      </c>
      <c r="P432" s="9">
        <v>0</v>
      </c>
      <c r="Q432" s="9">
        <v>233874.91999999998</v>
      </c>
      <c r="R432" s="32">
        <f t="shared" si="95"/>
        <v>4117019.2</v>
      </c>
      <c r="S432" s="14">
        <f t="shared" si="96"/>
        <v>3920520.48</v>
      </c>
      <c r="T432" s="8">
        <v>1375967.12</v>
      </c>
      <c r="U432" s="7">
        <v>118541.75999999997</v>
      </c>
      <c r="V432" s="9">
        <v>232200</v>
      </c>
      <c r="W432" s="9">
        <v>1200090.8999999999</v>
      </c>
      <c r="X432" s="9">
        <v>0</v>
      </c>
      <c r="Y432" s="9">
        <v>55960.320000000007</v>
      </c>
      <c r="Z432" s="31">
        <f t="shared" si="97"/>
        <v>2926799.7800000003</v>
      </c>
      <c r="AA432" s="15">
        <f t="shared" si="98"/>
        <v>2632018.34</v>
      </c>
      <c r="AB432" s="13">
        <v>1412968.6800000002</v>
      </c>
      <c r="AC432" s="13">
        <v>118492.81</v>
      </c>
      <c r="AD432" s="13">
        <v>148404.83999999997</v>
      </c>
      <c r="AE432" s="13">
        <v>1242396.5</v>
      </c>
      <c r="AF432" s="13">
        <v>0</v>
      </c>
      <c r="AG432" s="13">
        <v>134511.53999999995</v>
      </c>
      <c r="AH432" s="31">
        <f t="shared" si="99"/>
        <v>2922262.83</v>
      </c>
      <c r="AI432" s="15">
        <f t="shared" si="100"/>
        <v>2789876.72</v>
      </c>
      <c r="AJ432" s="9">
        <f t="shared" si="90"/>
        <v>769082.29999999981</v>
      </c>
      <c r="AK432" s="13">
        <f t="shared" si="91"/>
        <v>1197821.6000000006</v>
      </c>
      <c r="AL432" s="13">
        <f t="shared" si="92"/>
        <v>1001322.8800000004</v>
      </c>
      <c r="AM432" s="9">
        <f t="shared" si="101"/>
        <v>-1190219.42</v>
      </c>
      <c r="AN432" s="9">
        <f t="shared" si="102"/>
        <v>-1288502.1400000001</v>
      </c>
      <c r="AO432" s="9">
        <f t="shared" si="103"/>
        <v>-4536.9500000001863</v>
      </c>
      <c r="AP432" s="9">
        <f t="shared" si="104"/>
        <v>157858.38000000035</v>
      </c>
    </row>
    <row r="433" spans="1:42" x14ac:dyDescent="0.25">
      <c r="A433" s="3">
        <v>313780</v>
      </c>
      <c r="B433" s="3" t="s">
        <v>448</v>
      </c>
      <c r="C433" s="28" t="s">
        <v>23</v>
      </c>
      <c r="D433" s="5">
        <v>581644</v>
      </c>
      <c r="E433" s="9">
        <v>151714.45000000001</v>
      </c>
      <c r="F433" s="9">
        <v>933144.45</v>
      </c>
      <c r="G433" s="31">
        <f t="shared" si="93"/>
        <v>1666502.9</v>
      </c>
      <c r="H433" s="5">
        <v>581644</v>
      </c>
      <c r="I433" s="9">
        <v>161557.08000000002</v>
      </c>
      <c r="J433" s="9">
        <v>1409137.08</v>
      </c>
      <c r="K433" s="31">
        <f t="shared" si="94"/>
        <v>2152338.16</v>
      </c>
      <c r="L433" s="7">
        <v>1566143.64</v>
      </c>
      <c r="M433" s="7">
        <v>123843.36</v>
      </c>
      <c r="N433" s="7">
        <v>214303.69999999998</v>
      </c>
      <c r="O433" s="9">
        <v>1567054</v>
      </c>
      <c r="P433" s="9">
        <v>0</v>
      </c>
      <c r="Q433" s="9">
        <v>138278.78999999998</v>
      </c>
      <c r="R433" s="32">
        <f t="shared" si="95"/>
        <v>3471344.7</v>
      </c>
      <c r="S433" s="14">
        <f t="shared" si="96"/>
        <v>3271476.4299999997</v>
      </c>
      <c r="T433" s="8">
        <v>1528334.1600000001</v>
      </c>
      <c r="U433" s="7">
        <v>123843.24000000003</v>
      </c>
      <c r="V433" s="9">
        <v>270900</v>
      </c>
      <c r="W433" s="9">
        <v>837418.4</v>
      </c>
      <c r="X433" s="9">
        <v>0</v>
      </c>
      <c r="Y433" s="9">
        <v>75581.51999999999</v>
      </c>
      <c r="Z433" s="31">
        <f t="shared" si="97"/>
        <v>2760495.8000000003</v>
      </c>
      <c r="AA433" s="15">
        <f t="shared" si="98"/>
        <v>2441334.08</v>
      </c>
      <c r="AB433" s="13">
        <v>1475019.6900000004</v>
      </c>
      <c r="AC433" s="13">
        <v>124830.49000000003</v>
      </c>
      <c r="AD433" s="13">
        <v>194327.97999999998</v>
      </c>
      <c r="AE433" s="13">
        <v>861078.5</v>
      </c>
      <c r="AF433" s="13">
        <v>0</v>
      </c>
      <c r="AG433" s="13">
        <v>179270.49</v>
      </c>
      <c r="AH433" s="31">
        <f t="shared" si="99"/>
        <v>2655256.66</v>
      </c>
      <c r="AI433" s="15">
        <f t="shared" si="100"/>
        <v>2515368.6800000006</v>
      </c>
      <c r="AJ433" s="9">
        <f t="shared" si="90"/>
        <v>485835.26000000024</v>
      </c>
      <c r="AK433" s="13">
        <f t="shared" si="91"/>
        <v>1319006.54</v>
      </c>
      <c r="AL433" s="13">
        <f t="shared" si="92"/>
        <v>1119138.2699999996</v>
      </c>
      <c r="AM433" s="9">
        <f t="shared" si="101"/>
        <v>-710848.89999999991</v>
      </c>
      <c r="AN433" s="9">
        <f t="shared" si="102"/>
        <v>-830142.34999999963</v>
      </c>
      <c r="AO433" s="9">
        <f t="shared" si="103"/>
        <v>-105239.14000000013</v>
      </c>
      <c r="AP433" s="9">
        <f t="shared" si="104"/>
        <v>74034.600000000559</v>
      </c>
    </row>
    <row r="434" spans="1:42" x14ac:dyDescent="0.25">
      <c r="A434" s="3">
        <v>313790</v>
      </c>
      <c r="B434" s="3" t="s">
        <v>449</v>
      </c>
      <c r="C434" s="28" t="s">
        <v>30</v>
      </c>
      <c r="D434" s="5">
        <v>98112</v>
      </c>
      <c r="E434" s="9">
        <v>48400</v>
      </c>
      <c r="F434" s="9">
        <v>517440</v>
      </c>
      <c r="G434" s="31">
        <f t="shared" si="93"/>
        <v>663952</v>
      </c>
      <c r="H434" s="5">
        <v>98112</v>
      </c>
      <c r="I434" s="9">
        <v>37473.760000000002</v>
      </c>
      <c r="J434" s="9">
        <v>605433.76</v>
      </c>
      <c r="K434" s="31">
        <f t="shared" si="94"/>
        <v>741019.52</v>
      </c>
      <c r="L434" s="7">
        <v>0</v>
      </c>
      <c r="M434" s="7">
        <v>552602.6399999999</v>
      </c>
      <c r="N434" s="7">
        <v>0</v>
      </c>
      <c r="O434" s="9">
        <v>511552</v>
      </c>
      <c r="P434" s="9">
        <v>552602.6399999999</v>
      </c>
      <c r="Q434" s="9">
        <v>0</v>
      </c>
      <c r="R434" s="32">
        <f t="shared" si="95"/>
        <v>1616757.2799999998</v>
      </c>
      <c r="S434" s="14">
        <f t="shared" si="96"/>
        <v>511552</v>
      </c>
      <c r="T434" s="8">
        <v>314042.36000000004</v>
      </c>
      <c r="U434" s="7">
        <v>20176.439999999991</v>
      </c>
      <c r="V434" s="9">
        <v>77400</v>
      </c>
      <c r="W434" s="9">
        <v>261297.9</v>
      </c>
      <c r="X434" s="9">
        <v>12473.72</v>
      </c>
      <c r="Y434" s="9">
        <v>39732.04</v>
      </c>
      <c r="Z434" s="31">
        <f t="shared" si="97"/>
        <v>685390.42</v>
      </c>
      <c r="AA434" s="15">
        <f t="shared" si="98"/>
        <v>615072.30000000005</v>
      </c>
      <c r="AB434" s="13">
        <v>369354.35</v>
      </c>
      <c r="AC434" s="13">
        <v>20040.149999999998</v>
      </c>
      <c r="AD434" s="13">
        <v>75286.979999999981</v>
      </c>
      <c r="AE434" s="13">
        <v>339414.5</v>
      </c>
      <c r="AF434" s="13">
        <v>0</v>
      </c>
      <c r="AG434" s="13">
        <v>73803.479999999981</v>
      </c>
      <c r="AH434" s="31">
        <f t="shared" si="99"/>
        <v>804095.98</v>
      </c>
      <c r="AI434" s="15">
        <f t="shared" si="100"/>
        <v>782572.33</v>
      </c>
      <c r="AJ434" s="9">
        <f t="shared" si="90"/>
        <v>77067.520000000019</v>
      </c>
      <c r="AK434" s="13">
        <f t="shared" si="91"/>
        <v>875737.75999999978</v>
      </c>
      <c r="AL434" s="13">
        <f t="shared" si="92"/>
        <v>-229467.52000000002</v>
      </c>
      <c r="AM434" s="9">
        <f t="shared" si="101"/>
        <v>-931366.85999999975</v>
      </c>
      <c r="AN434" s="9">
        <f t="shared" si="102"/>
        <v>103520.30000000005</v>
      </c>
      <c r="AO434" s="9">
        <f t="shared" si="103"/>
        <v>118705.55999999994</v>
      </c>
      <c r="AP434" s="9">
        <f t="shared" si="104"/>
        <v>167500.02999999991</v>
      </c>
    </row>
    <row r="435" spans="1:42" x14ac:dyDescent="0.25">
      <c r="A435" s="3">
        <v>313800</v>
      </c>
      <c r="B435" s="3" t="s">
        <v>450</v>
      </c>
      <c r="C435" s="28" t="s">
        <v>27</v>
      </c>
      <c r="D435" s="5">
        <v>191128</v>
      </c>
      <c r="E435" s="9">
        <v>95788.700000000012</v>
      </c>
      <c r="F435" s="9">
        <v>569721.69999999995</v>
      </c>
      <c r="G435" s="31">
        <f t="shared" si="93"/>
        <v>856638.39999999991</v>
      </c>
      <c r="H435" s="5">
        <v>191128</v>
      </c>
      <c r="I435" s="9">
        <v>96883.360000000015</v>
      </c>
      <c r="J435" s="9">
        <v>780283.36</v>
      </c>
      <c r="K435" s="31">
        <f t="shared" si="94"/>
        <v>1068294.72</v>
      </c>
      <c r="L435" s="7">
        <v>550395.72</v>
      </c>
      <c r="M435" s="7">
        <v>40519.56</v>
      </c>
      <c r="N435" s="7">
        <v>150182.40000000002</v>
      </c>
      <c r="O435" s="9">
        <v>490106</v>
      </c>
      <c r="P435" s="9">
        <v>0</v>
      </c>
      <c r="Q435" s="9">
        <v>87872.22</v>
      </c>
      <c r="R435" s="32">
        <f t="shared" si="95"/>
        <v>1231203.6800000002</v>
      </c>
      <c r="S435" s="14">
        <f t="shared" si="96"/>
        <v>1128373.94</v>
      </c>
      <c r="T435" s="8">
        <v>569156.39999999991</v>
      </c>
      <c r="U435" s="7">
        <v>40519.440000000002</v>
      </c>
      <c r="V435" s="9">
        <v>116100</v>
      </c>
      <c r="W435" s="9">
        <v>352106.4</v>
      </c>
      <c r="X435" s="9">
        <v>0</v>
      </c>
      <c r="Y435" s="9">
        <v>21517.199999999997</v>
      </c>
      <c r="Z435" s="31">
        <f t="shared" si="97"/>
        <v>1077882.2399999998</v>
      </c>
      <c r="AA435" s="15">
        <f t="shared" si="98"/>
        <v>942779.99999999988</v>
      </c>
      <c r="AB435" s="13">
        <v>624356.54</v>
      </c>
      <c r="AC435" s="13">
        <v>40770.35</v>
      </c>
      <c r="AD435" s="13">
        <v>89634.090000000026</v>
      </c>
      <c r="AE435" s="13">
        <v>543080.5</v>
      </c>
      <c r="AF435" s="13">
        <v>0</v>
      </c>
      <c r="AG435" s="13">
        <v>82493.940000000017</v>
      </c>
      <c r="AH435" s="31">
        <f t="shared" si="99"/>
        <v>1297841.48</v>
      </c>
      <c r="AI435" s="15">
        <f t="shared" si="100"/>
        <v>1249930.98</v>
      </c>
      <c r="AJ435" s="9">
        <f t="shared" si="90"/>
        <v>211656.32000000007</v>
      </c>
      <c r="AK435" s="13">
        <f t="shared" si="91"/>
        <v>162908.9600000002</v>
      </c>
      <c r="AL435" s="13">
        <f t="shared" si="92"/>
        <v>60079.219999999972</v>
      </c>
      <c r="AM435" s="9">
        <f t="shared" si="101"/>
        <v>-153321.44000000041</v>
      </c>
      <c r="AN435" s="9">
        <f t="shared" si="102"/>
        <v>-185593.94000000006</v>
      </c>
      <c r="AO435" s="9">
        <f t="shared" si="103"/>
        <v>219959.24000000022</v>
      </c>
      <c r="AP435" s="9">
        <f t="shared" si="104"/>
        <v>307150.9800000001</v>
      </c>
    </row>
    <row r="436" spans="1:42" x14ac:dyDescent="0.25">
      <c r="A436" s="3">
        <v>313810</v>
      </c>
      <c r="B436" s="3" t="s">
        <v>451</v>
      </c>
      <c r="C436" s="28" t="s">
        <v>86</v>
      </c>
      <c r="D436" s="5">
        <v>186564</v>
      </c>
      <c r="E436" s="9">
        <v>314577.44999999995</v>
      </c>
      <c r="F436" s="9">
        <v>1344073.45</v>
      </c>
      <c r="G436" s="31">
        <f t="shared" si="93"/>
        <v>1845214.9</v>
      </c>
      <c r="H436" s="5">
        <v>186564</v>
      </c>
      <c r="I436" s="9">
        <v>210529.08000000007</v>
      </c>
      <c r="J436" s="9">
        <v>1096379.08</v>
      </c>
      <c r="K436" s="31">
        <f t="shared" si="94"/>
        <v>1493472.1600000001</v>
      </c>
      <c r="L436" s="7">
        <v>0</v>
      </c>
      <c r="M436" s="7">
        <v>855784.68</v>
      </c>
      <c r="N436" s="7">
        <v>0</v>
      </c>
      <c r="O436" s="9">
        <v>660632</v>
      </c>
      <c r="P436" s="9">
        <v>855784.68</v>
      </c>
      <c r="Q436" s="9">
        <v>0</v>
      </c>
      <c r="R436" s="32">
        <f t="shared" si="95"/>
        <v>2372201.3600000003</v>
      </c>
      <c r="S436" s="14">
        <f t="shared" si="96"/>
        <v>660632</v>
      </c>
      <c r="T436" s="8">
        <v>518213.99</v>
      </c>
      <c r="U436" s="7">
        <v>38746.32</v>
      </c>
      <c r="V436" s="9">
        <v>116100</v>
      </c>
      <c r="W436" s="9">
        <v>558558.4</v>
      </c>
      <c r="X436" s="9">
        <v>141.72</v>
      </c>
      <c r="Y436" s="9">
        <v>48568.62</v>
      </c>
      <c r="Z436" s="31">
        <f t="shared" si="97"/>
        <v>1231760.43</v>
      </c>
      <c r="AA436" s="15">
        <f t="shared" si="98"/>
        <v>1125341.0100000002</v>
      </c>
      <c r="AB436" s="13">
        <v>612083.85</v>
      </c>
      <c r="AC436" s="13">
        <v>38648.199999999997</v>
      </c>
      <c r="AD436" s="13">
        <v>111566.34</v>
      </c>
      <c r="AE436" s="13">
        <v>674650.5</v>
      </c>
      <c r="AF436" s="13">
        <v>0</v>
      </c>
      <c r="AG436" s="13">
        <v>107183.60999999999</v>
      </c>
      <c r="AH436" s="31">
        <f t="shared" si="99"/>
        <v>1436948.89</v>
      </c>
      <c r="AI436" s="15">
        <f t="shared" si="100"/>
        <v>1393917.96</v>
      </c>
      <c r="AJ436" s="9">
        <f t="shared" si="90"/>
        <v>-351742.73999999976</v>
      </c>
      <c r="AK436" s="13">
        <f t="shared" si="91"/>
        <v>878729.20000000019</v>
      </c>
      <c r="AL436" s="13">
        <f t="shared" si="92"/>
        <v>-832840.16000000015</v>
      </c>
      <c r="AM436" s="9">
        <f t="shared" si="101"/>
        <v>-1140440.9300000004</v>
      </c>
      <c r="AN436" s="9">
        <f t="shared" si="102"/>
        <v>464709.01000000024</v>
      </c>
      <c r="AO436" s="9">
        <f t="shared" si="103"/>
        <v>205188.45999999996</v>
      </c>
      <c r="AP436" s="9">
        <f t="shared" si="104"/>
        <v>268576.94999999972</v>
      </c>
    </row>
    <row r="437" spans="1:42" x14ac:dyDescent="0.25">
      <c r="A437" s="3">
        <v>313820</v>
      </c>
      <c r="B437" s="3" t="s">
        <v>452</v>
      </c>
      <c r="C437" s="28" t="s">
        <v>23</v>
      </c>
      <c r="D437" s="5">
        <v>2428992</v>
      </c>
      <c r="E437" s="9">
        <v>995027.99999999988</v>
      </c>
      <c r="F437" s="9">
        <v>3696168</v>
      </c>
      <c r="G437" s="31">
        <f t="shared" si="93"/>
        <v>7120188</v>
      </c>
      <c r="H437" s="5">
        <v>2428992</v>
      </c>
      <c r="I437" s="9">
        <v>921524.23999999987</v>
      </c>
      <c r="J437" s="9">
        <v>4754909.24</v>
      </c>
      <c r="K437" s="31">
        <f t="shared" si="94"/>
        <v>8105425.4800000004</v>
      </c>
      <c r="L437" s="7">
        <v>4129605.4799999995</v>
      </c>
      <c r="M437" s="7">
        <v>617449.31999999995</v>
      </c>
      <c r="N437" s="7">
        <v>860362.5</v>
      </c>
      <c r="O437" s="9">
        <v>3245579.28</v>
      </c>
      <c r="P437" s="9">
        <v>0</v>
      </c>
      <c r="Q437" s="9">
        <v>696745.06</v>
      </c>
      <c r="R437" s="32">
        <f t="shared" si="95"/>
        <v>8852996.5800000001</v>
      </c>
      <c r="S437" s="14">
        <f t="shared" si="96"/>
        <v>8071929.8200000003</v>
      </c>
      <c r="T437" s="8">
        <v>4046041.3100000005</v>
      </c>
      <c r="U437" s="7">
        <v>617449.31999999995</v>
      </c>
      <c r="V437" s="9">
        <v>725628</v>
      </c>
      <c r="W437" s="9">
        <v>2368831.79</v>
      </c>
      <c r="X437" s="9">
        <v>0</v>
      </c>
      <c r="Y437" s="9">
        <v>196054.88</v>
      </c>
      <c r="Z437" s="31">
        <f t="shared" si="97"/>
        <v>7757950.4200000009</v>
      </c>
      <c r="AA437" s="15">
        <f t="shared" si="98"/>
        <v>6610927.9800000004</v>
      </c>
      <c r="AB437" s="13">
        <v>3674769.8600000003</v>
      </c>
      <c r="AC437" s="13">
        <v>628264.95999999985</v>
      </c>
      <c r="AD437" s="13">
        <v>498910.56999999995</v>
      </c>
      <c r="AE437" s="13">
        <v>2721151.38</v>
      </c>
      <c r="AF437" s="13">
        <v>0</v>
      </c>
      <c r="AG437" s="13">
        <v>452451.23</v>
      </c>
      <c r="AH437" s="31">
        <f t="shared" si="99"/>
        <v>7523096.7700000005</v>
      </c>
      <c r="AI437" s="15">
        <f t="shared" si="100"/>
        <v>6848372.4700000007</v>
      </c>
      <c r="AJ437" s="9">
        <f t="shared" si="90"/>
        <v>985237.48000000045</v>
      </c>
      <c r="AK437" s="13">
        <f t="shared" si="91"/>
        <v>747571.09999999963</v>
      </c>
      <c r="AL437" s="13">
        <f t="shared" si="92"/>
        <v>-33495.660000000149</v>
      </c>
      <c r="AM437" s="9">
        <f t="shared" si="101"/>
        <v>-1095046.1599999992</v>
      </c>
      <c r="AN437" s="9">
        <f t="shared" si="102"/>
        <v>-1461001.8399999999</v>
      </c>
      <c r="AO437" s="9">
        <f t="shared" si="103"/>
        <v>-234853.65000000037</v>
      </c>
      <c r="AP437" s="9">
        <f t="shared" si="104"/>
        <v>237444.49000000022</v>
      </c>
    </row>
    <row r="438" spans="1:42" x14ac:dyDescent="0.25">
      <c r="A438" s="3">
        <v>313830</v>
      </c>
      <c r="B438" s="3" t="s">
        <v>453</v>
      </c>
      <c r="C438" s="28" t="s">
        <v>17</v>
      </c>
      <c r="D438" s="5">
        <v>92372</v>
      </c>
      <c r="E438" s="9">
        <v>54910.100000000006</v>
      </c>
      <c r="F438" s="9">
        <v>147600.1</v>
      </c>
      <c r="G438" s="31">
        <f t="shared" si="93"/>
        <v>294882.2</v>
      </c>
      <c r="H438" s="5">
        <v>92372</v>
      </c>
      <c r="I438" s="9">
        <v>96321.439999999988</v>
      </c>
      <c r="J438" s="9">
        <v>290446.44</v>
      </c>
      <c r="K438" s="31">
        <f t="shared" si="94"/>
        <v>479139.88</v>
      </c>
      <c r="L438" s="7">
        <v>322416.96000000014</v>
      </c>
      <c r="M438" s="7">
        <v>19212.599999999995</v>
      </c>
      <c r="N438" s="7">
        <v>122704.35999999999</v>
      </c>
      <c r="O438" s="9">
        <v>306152</v>
      </c>
      <c r="P438" s="9">
        <v>0</v>
      </c>
      <c r="Q438" s="9">
        <v>81104.47</v>
      </c>
      <c r="R438" s="32">
        <f t="shared" si="95"/>
        <v>770485.92000000016</v>
      </c>
      <c r="S438" s="14">
        <f t="shared" si="96"/>
        <v>709673.43000000017</v>
      </c>
      <c r="T438" s="8">
        <v>291300.51999999996</v>
      </c>
      <c r="U438" s="7">
        <v>19212.480000000003</v>
      </c>
      <c r="V438" s="9">
        <v>51604</v>
      </c>
      <c r="W438" s="9">
        <v>163546.4</v>
      </c>
      <c r="X438" s="9">
        <v>0</v>
      </c>
      <c r="Y438" s="9">
        <v>23323.200000000004</v>
      </c>
      <c r="Z438" s="31">
        <f t="shared" si="97"/>
        <v>525663.39999999991</v>
      </c>
      <c r="AA438" s="15">
        <f t="shared" si="98"/>
        <v>478170.11999999994</v>
      </c>
      <c r="AB438" s="13">
        <v>320812.54000000004</v>
      </c>
      <c r="AC438" s="13">
        <v>19174.419999999998</v>
      </c>
      <c r="AD438" s="13">
        <v>53041.80999999999</v>
      </c>
      <c r="AE438" s="13">
        <v>224478.53</v>
      </c>
      <c r="AF438" s="13">
        <v>0</v>
      </c>
      <c r="AG438" s="13">
        <v>45912.56</v>
      </c>
      <c r="AH438" s="31">
        <f t="shared" si="99"/>
        <v>617507.30000000005</v>
      </c>
      <c r="AI438" s="15">
        <f t="shared" si="100"/>
        <v>591203.63000000012</v>
      </c>
      <c r="AJ438" s="9">
        <f t="shared" si="90"/>
        <v>184257.68</v>
      </c>
      <c r="AK438" s="13">
        <f t="shared" si="91"/>
        <v>291346.04000000015</v>
      </c>
      <c r="AL438" s="13">
        <f t="shared" si="92"/>
        <v>230533.55000000016</v>
      </c>
      <c r="AM438" s="9">
        <f t="shared" si="101"/>
        <v>-244822.52000000025</v>
      </c>
      <c r="AN438" s="9">
        <f t="shared" si="102"/>
        <v>-231503.31000000023</v>
      </c>
      <c r="AO438" s="9">
        <f t="shared" si="103"/>
        <v>91843.90000000014</v>
      </c>
      <c r="AP438" s="9">
        <f t="shared" si="104"/>
        <v>113033.51000000018</v>
      </c>
    </row>
    <row r="439" spans="1:42" x14ac:dyDescent="0.25">
      <c r="A439" s="3">
        <v>313835</v>
      </c>
      <c r="B439" s="3" t="s">
        <v>454</v>
      </c>
      <c r="C439" s="28" t="s">
        <v>41</v>
      </c>
      <c r="D439" s="5">
        <v>139748</v>
      </c>
      <c r="E439" s="9">
        <v>230906.99999999997</v>
      </c>
      <c r="F439" s="9">
        <v>881765</v>
      </c>
      <c r="G439" s="31">
        <f t="shared" si="93"/>
        <v>1252420</v>
      </c>
      <c r="H439" s="5">
        <v>139748</v>
      </c>
      <c r="I439" s="9">
        <v>191210.79999999996</v>
      </c>
      <c r="J439" s="9">
        <v>898420.79999999993</v>
      </c>
      <c r="K439" s="31">
        <f t="shared" si="94"/>
        <v>1229379.5999999999</v>
      </c>
      <c r="L439" s="7">
        <v>0</v>
      </c>
      <c r="M439" s="7">
        <v>689484.83999999985</v>
      </c>
      <c r="N439" s="7">
        <v>0</v>
      </c>
      <c r="O439" s="9">
        <v>661842</v>
      </c>
      <c r="P439" s="9">
        <v>689484.83999999985</v>
      </c>
      <c r="Q439" s="9">
        <v>0</v>
      </c>
      <c r="R439" s="32">
        <f t="shared" si="95"/>
        <v>2040811.6799999997</v>
      </c>
      <c r="S439" s="14">
        <f t="shared" si="96"/>
        <v>661842</v>
      </c>
      <c r="T439" s="8">
        <v>382268.73000000004</v>
      </c>
      <c r="U439" s="7">
        <v>29262</v>
      </c>
      <c r="V439" s="9">
        <v>77400</v>
      </c>
      <c r="W439" s="9">
        <v>405004.4</v>
      </c>
      <c r="X439" s="9">
        <v>103253</v>
      </c>
      <c r="Y439" s="9">
        <v>42544.200000000004</v>
      </c>
      <c r="Z439" s="31">
        <f t="shared" si="97"/>
        <v>997188.13000000012</v>
      </c>
      <c r="AA439" s="15">
        <f t="shared" si="98"/>
        <v>829817.33000000007</v>
      </c>
      <c r="AB439" s="13">
        <v>377607.58</v>
      </c>
      <c r="AC439" s="13">
        <v>29289.389999999992</v>
      </c>
      <c r="AD439" s="13">
        <v>68671.22</v>
      </c>
      <c r="AE439" s="13">
        <v>459934.10000000003</v>
      </c>
      <c r="AF439" s="13">
        <v>33634.089999999997</v>
      </c>
      <c r="AG439" s="13">
        <v>66697.52</v>
      </c>
      <c r="AH439" s="31">
        <f t="shared" si="99"/>
        <v>969136.38</v>
      </c>
      <c r="AI439" s="15">
        <f t="shared" si="100"/>
        <v>904239.20000000007</v>
      </c>
      <c r="AJ439" s="9">
        <f t="shared" si="90"/>
        <v>-23040.40000000014</v>
      </c>
      <c r="AK439" s="13">
        <f t="shared" si="91"/>
        <v>811432.07999999984</v>
      </c>
      <c r="AL439" s="13">
        <f t="shared" si="92"/>
        <v>-567537.59999999986</v>
      </c>
      <c r="AM439" s="9">
        <f t="shared" si="101"/>
        <v>-1043623.5499999996</v>
      </c>
      <c r="AN439" s="9">
        <f t="shared" si="102"/>
        <v>167975.33000000007</v>
      </c>
      <c r="AO439" s="9">
        <f t="shared" si="103"/>
        <v>-28051.750000000116</v>
      </c>
      <c r="AP439" s="9">
        <f t="shared" si="104"/>
        <v>74421.87</v>
      </c>
    </row>
    <row r="440" spans="1:42" x14ac:dyDescent="0.25">
      <c r="A440" s="3">
        <v>313840</v>
      </c>
      <c r="B440" s="3" t="s">
        <v>455</v>
      </c>
      <c r="C440" s="28" t="s">
        <v>27</v>
      </c>
      <c r="D440" s="5">
        <v>1384552</v>
      </c>
      <c r="E440" s="9">
        <v>588850.54999999993</v>
      </c>
      <c r="F440" s="9">
        <v>4548202.55</v>
      </c>
      <c r="G440" s="31">
        <f t="shared" si="93"/>
        <v>6521605.0999999996</v>
      </c>
      <c r="H440" s="5">
        <v>1384552</v>
      </c>
      <c r="I440" s="9">
        <v>629672.80999999994</v>
      </c>
      <c r="J440" s="9">
        <v>3453218.81</v>
      </c>
      <c r="K440" s="31">
        <f t="shared" si="94"/>
        <v>5467443.6200000001</v>
      </c>
      <c r="L440" s="7">
        <v>2897042.7899999996</v>
      </c>
      <c r="M440" s="7">
        <v>312892.68000000005</v>
      </c>
      <c r="N440" s="7">
        <v>572271.91999999993</v>
      </c>
      <c r="O440" s="9">
        <v>2623357.58</v>
      </c>
      <c r="P440" s="9">
        <v>0</v>
      </c>
      <c r="Q440" s="9">
        <v>469542.98</v>
      </c>
      <c r="R440" s="32">
        <f t="shared" si="95"/>
        <v>6405564.9699999997</v>
      </c>
      <c r="S440" s="14">
        <f t="shared" si="96"/>
        <v>5989943.3499999996</v>
      </c>
      <c r="T440" s="8">
        <v>2670761.86</v>
      </c>
      <c r="U440" s="7">
        <v>312892.56</v>
      </c>
      <c r="V440" s="9">
        <v>541800</v>
      </c>
      <c r="W440" s="9">
        <v>2028202.4</v>
      </c>
      <c r="X440" s="9">
        <v>0</v>
      </c>
      <c r="Y440" s="9">
        <v>194145.28</v>
      </c>
      <c r="Z440" s="31">
        <f t="shared" si="97"/>
        <v>5553656.8200000003</v>
      </c>
      <c r="AA440" s="15">
        <f t="shared" si="98"/>
        <v>4893109.54</v>
      </c>
      <c r="AB440" s="13">
        <v>2650508.0999999996</v>
      </c>
      <c r="AC440" s="13">
        <v>313454.43999999994</v>
      </c>
      <c r="AD440" s="13">
        <v>460742.09999999986</v>
      </c>
      <c r="AE440" s="13">
        <v>2470263.5</v>
      </c>
      <c r="AF440" s="13">
        <v>0</v>
      </c>
      <c r="AG440" s="13">
        <v>436722.29999999993</v>
      </c>
      <c r="AH440" s="31">
        <f t="shared" si="99"/>
        <v>5894968.1399999997</v>
      </c>
      <c r="AI440" s="15">
        <f t="shared" si="100"/>
        <v>5557493.8999999994</v>
      </c>
      <c r="AJ440" s="9">
        <f t="shared" si="90"/>
        <v>-1054161.4799999995</v>
      </c>
      <c r="AK440" s="13">
        <f t="shared" si="91"/>
        <v>938121.34999999963</v>
      </c>
      <c r="AL440" s="13">
        <f t="shared" si="92"/>
        <v>522499.72999999952</v>
      </c>
      <c r="AM440" s="9">
        <f t="shared" si="101"/>
        <v>-851908.14999999944</v>
      </c>
      <c r="AN440" s="9">
        <f t="shared" si="102"/>
        <v>-1096833.8099999996</v>
      </c>
      <c r="AO440" s="9">
        <f t="shared" si="103"/>
        <v>341311.31999999937</v>
      </c>
      <c r="AP440" s="9">
        <f t="shared" si="104"/>
        <v>664384.3599999994</v>
      </c>
    </row>
    <row r="441" spans="1:42" x14ac:dyDescent="0.25">
      <c r="A441" s="3">
        <v>313850</v>
      </c>
      <c r="B441" s="3" t="s">
        <v>456</v>
      </c>
      <c r="C441" s="28" t="s">
        <v>27</v>
      </c>
      <c r="D441" s="5">
        <v>148960</v>
      </c>
      <c r="E441" s="9">
        <v>77960.049999999988</v>
      </c>
      <c r="F441" s="9">
        <v>656498.05000000005</v>
      </c>
      <c r="G441" s="31">
        <f t="shared" si="93"/>
        <v>883418.10000000009</v>
      </c>
      <c r="H441" s="5">
        <v>148960</v>
      </c>
      <c r="I441" s="9">
        <v>47997.80000000001</v>
      </c>
      <c r="J441" s="9">
        <v>499317.8</v>
      </c>
      <c r="K441" s="31">
        <f t="shared" si="94"/>
        <v>696275.6</v>
      </c>
      <c r="L441" s="7">
        <v>420121.07999999984</v>
      </c>
      <c r="M441" s="7">
        <v>30160.560000000009</v>
      </c>
      <c r="N441" s="7">
        <v>70409.760000000009</v>
      </c>
      <c r="O441" s="9">
        <v>272561</v>
      </c>
      <c r="P441" s="9">
        <v>0</v>
      </c>
      <c r="Q441" s="9">
        <v>42158.76</v>
      </c>
      <c r="R441" s="32">
        <f t="shared" si="95"/>
        <v>793252.39999999991</v>
      </c>
      <c r="S441" s="14">
        <f t="shared" si="96"/>
        <v>734840.83999999985</v>
      </c>
      <c r="T441" s="8">
        <v>423550.15999999992</v>
      </c>
      <c r="U441" s="7">
        <v>30160.439999999991</v>
      </c>
      <c r="V441" s="9">
        <v>77400</v>
      </c>
      <c r="W441" s="9">
        <v>254623.4</v>
      </c>
      <c r="X441" s="9">
        <v>0</v>
      </c>
      <c r="Y441" s="9">
        <v>24871.279999999999</v>
      </c>
      <c r="Z441" s="31">
        <f t="shared" si="97"/>
        <v>785733.99999999988</v>
      </c>
      <c r="AA441" s="15">
        <f t="shared" si="98"/>
        <v>703044.84</v>
      </c>
      <c r="AB441" s="13">
        <v>435836.60999999993</v>
      </c>
      <c r="AC441" s="13">
        <v>29751.459999999995</v>
      </c>
      <c r="AD441" s="13">
        <v>56242.74</v>
      </c>
      <c r="AE441" s="13">
        <v>324085.76999999996</v>
      </c>
      <c r="AF441" s="13">
        <v>0</v>
      </c>
      <c r="AG441" s="13">
        <v>52437.24</v>
      </c>
      <c r="AH441" s="31">
        <f t="shared" si="99"/>
        <v>845916.57999999984</v>
      </c>
      <c r="AI441" s="15">
        <f t="shared" si="100"/>
        <v>812359.61999999988</v>
      </c>
      <c r="AJ441" s="9">
        <f t="shared" si="90"/>
        <v>-187142.50000000012</v>
      </c>
      <c r="AK441" s="13">
        <f t="shared" si="91"/>
        <v>96976.79999999993</v>
      </c>
      <c r="AL441" s="13">
        <f t="shared" si="92"/>
        <v>38565.239999999874</v>
      </c>
      <c r="AM441" s="9">
        <f t="shared" si="101"/>
        <v>-7518.4000000000233</v>
      </c>
      <c r="AN441" s="9">
        <f t="shared" si="102"/>
        <v>-31795.999999999884</v>
      </c>
      <c r="AO441" s="9">
        <f t="shared" si="103"/>
        <v>60182.579999999958</v>
      </c>
      <c r="AP441" s="9">
        <f t="shared" si="104"/>
        <v>109314.77999999991</v>
      </c>
    </row>
    <row r="442" spans="1:42" x14ac:dyDescent="0.25">
      <c r="A442" s="3">
        <v>313860</v>
      </c>
      <c r="B442" s="3" t="s">
        <v>457</v>
      </c>
      <c r="C442" s="28" t="s">
        <v>27</v>
      </c>
      <c r="D442" s="5">
        <v>472388</v>
      </c>
      <c r="E442" s="9">
        <v>355078.1</v>
      </c>
      <c r="F442" s="9">
        <v>1258188.1000000001</v>
      </c>
      <c r="G442" s="31">
        <f t="shared" si="93"/>
        <v>2085654.2000000002</v>
      </c>
      <c r="H442" s="5">
        <v>472388</v>
      </c>
      <c r="I442" s="9">
        <v>399202.58000000007</v>
      </c>
      <c r="J442" s="9">
        <v>1710438.6</v>
      </c>
      <c r="K442" s="31">
        <f t="shared" si="94"/>
        <v>2582029.1800000002</v>
      </c>
      <c r="L442" s="7">
        <v>1348101.6000000003</v>
      </c>
      <c r="M442" s="7">
        <v>99353.159999999974</v>
      </c>
      <c r="N442" s="7">
        <v>382806.17000000004</v>
      </c>
      <c r="O442" s="9">
        <v>642433</v>
      </c>
      <c r="P442" s="9">
        <v>0</v>
      </c>
      <c r="Q442" s="9">
        <v>310037.24</v>
      </c>
      <c r="R442" s="32">
        <f t="shared" si="95"/>
        <v>2472693.9300000002</v>
      </c>
      <c r="S442" s="14">
        <f t="shared" si="96"/>
        <v>2300571.8400000003</v>
      </c>
      <c r="T442" s="8">
        <v>1221889.3099999998</v>
      </c>
      <c r="U442" s="7">
        <v>99353.04</v>
      </c>
      <c r="V442" s="9">
        <v>232200</v>
      </c>
      <c r="W442" s="9">
        <v>580851.4</v>
      </c>
      <c r="X442" s="9">
        <v>0</v>
      </c>
      <c r="Y442" s="9">
        <v>27477.120000000003</v>
      </c>
      <c r="Z442" s="31">
        <f t="shared" si="97"/>
        <v>2134293.75</v>
      </c>
      <c r="AA442" s="15">
        <f t="shared" si="98"/>
        <v>1830217.83</v>
      </c>
      <c r="AB442" s="13">
        <v>1200681.19</v>
      </c>
      <c r="AC442" s="13">
        <v>99631.229999999952</v>
      </c>
      <c r="AD442" s="13">
        <v>137420.03999999995</v>
      </c>
      <c r="AE442" s="13">
        <v>821242.5</v>
      </c>
      <c r="AF442" s="13">
        <v>0</v>
      </c>
      <c r="AG442" s="13">
        <v>122501.21999999996</v>
      </c>
      <c r="AH442" s="31">
        <f t="shared" si="99"/>
        <v>2258974.96</v>
      </c>
      <c r="AI442" s="15">
        <f t="shared" si="100"/>
        <v>2144424.9099999997</v>
      </c>
      <c r="AJ442" s="9">
        <f t="shared" si="90"/>
        <v>496374.98</v>
      </c>
      <c r="AK442" s="13">
        <f t="shared" si="91"/>
        <v>-109335.25</v>
      </c>
      <c r="AL442" s="13">
        <f t="shared" si="92"/>
        <v>-281457.33999999985</v>
      </c>
      <c r="AM442" s="9">
        <f t="shared" si="101"/>
        <v>-338400.18000000017</v>
      </c>
      <c r="AN442" s="9">
        <f t="shared" si="102"/>
        <v>-470354.01000000024</v>
      </c>
      <c r="AO442" s="9">
        <f t="shared" si="103"/>
        <v>124681.20999999996</v>
      </c>
      <c r="AP442" s="9">
        <f t="shared" si="104"/>
        <v>314207.07999999961</v>
      </c>
    </row>
    <row r="443" spans="1:42" x14ac:dyDescent="0.25">
      <c r="A443" s="3">
        <v>313862</v>
      </c>
      <c r="B443" s="3" t="s">
        <v>458</v>
      </c>
      <c r="C443" s="28" t="s">
        <v>15</v>
      </c>
      <c r="D443" s="5">
        <v>208208</v>
      </c>
      <c r="E443" s="9">
        <v>41654.799999999996</v>
      </c>
      <c r="F443" s="9">
        <v>565245.80000000005</v>
      </c>
      <c r="G443" s="31">
        <f t="shared" si="93"/>
        <v>815108.60000000009</v>
      </c>
      <c r="H443" s="5">
        <v>208208</v>
      </c>
      <c r="I443" s="9">
        <v>33326.400000000001</v>
      </c>
      <c r="J443" s="9">
        <v>680822.4</v>
      </c>
      <c r="K443" s="31">
        <f t="shared" si="94"/>
        <v>922356.8</v>
      </c>
      <c r="L443" s="7">
        <v>622311.54</v>
      </c>
      <c r="M443" s="7">
        <v>44839.19999999999</v>
      </c>
      <c r="N443" s="7">
        <v>85311.53</v>
      </c>
      <c r="O443" s="9">
        <v>709182</v>
      </c>
      <c r="P443" s="9">
        <v>0</v>
      </c>
      <c r="Q443" s="9">
        <v>42074.44</v>
      </c>
      <c r="R443" s="32">
        <f t="shared" si="95"/>
        <v>1461644.27</v>
      </c>
      <c r="S443" s="14">
        <f t="shared" si="96"/>
        <v>1373567.98</v>
      </c>
      <c r="T443" s="8">
        <v>640995.63000000012</v>
      </c>
      <c r="U443" s="7">
        <v>44839.19999999999</v>
      </c>
      <c r="V443" s="9">
        <v>116100</v>
      </c>
      <c r="W443" s="9">
        <v>509683.5</v>
      </c>
      <c r="X443" s="9">
        <v>0</v>
      </c>
      <c r="Y443" s="9">
        <v>72562.559999999998</v>
      </c>
      <c r="Z443" s="31">
        <f t="shared" si="97"/>
        <v>1311618.33</v>
      </c>
      <c r="AA443" s="15">
        <f t="shared" si="98"/>
        <v>1223241.6900000002</v>
      </c>
      <c r="AB443" s="13">
        <v>827085.59</v>
      </c>
      <c r="AC443" s="13">
        <v>45406.469999999987</v>
      </c>
      <c r="AD443" s="13">
        <v>105287.24999999999</v>
      </c>
      <c r="AE443" s="13">
        <v>691988.5</v>
      </c>
      <c r="AF443" s="13">
        <v>0</v>
      </c>
      <c r="AG443" s="13">
        <v>101775.23999999998</v>
      </c>
      <c r="AH443" s="31">
        <f t="shared" si="99"/>
        <v>1669767.81</v>
      </c>
      <c r="AI443" s="15">
        <f t="shared" si="100"/>
        <v>1620849.3299999998</v>
      </c>
      <c r="AJ443" s="9">
        <f t="shared" si="90"/>
        <v>107248.19999999995</v>
      </c>
      <c r="AK443" s="13">
        <f t="shared" si="91"/>
        <v>539287.47</v>
      </c>
      <c r="AL443" s="13">
        <f t="shared" si="92"/>
        <v>451211.17999999993</v>
      </c>
      <c r="AM443" s="9">
        <f t="shared" si="101"/>
        <v>-150025.93999999994</v>
      </c>
      <c r="AN443" s="9">
        <f t="shared" si="102"/>
        <v>-150326.2899999998</v>
      </c>
      <c r="AO443" s="9">
        <f t="shared" si="103"/>
        <v>358149.48</v>
      </c>
      <c r="AP443" s="9">
        <f t="shared" si="104"/>
        <v>397607.63999999966</v>
      </c>
    </row>
    <row r="444" spans="1:42" x14ac:dyDescent="0.25">
      <c r="A444" s="3">
        <v>313865</v>
      </c>
      <c r="B444" s="3" t="s">
        <v>459</v>
      </c>
      <c r="C444" s="28" t="s">
        <v>86</v>
      </c>
      <c r="D444" s="5">
        <v>251776</v>
      </c>
      <c r="E444" s="9">
        <v>230033.54999999996</v>
      </c>
      <c r="F444" s="9">
        <v>1354247.55</v>
      </c>
      <c r="G444" s="31">
        <f t="shared" si="93"/>
        <v>1836057.1</v>
      </c>
      <c r="H444" s="5">
        <v>251776</v>
      </c>
      <c r="I444" s="9">
        <v>153448.03999999998</v>
      </c>
      <c r="J444" s="9">
        <v>1343978.04</v>
      </c>
      <c r="K444" s="31">
        <f t="shared" si="94"/>
        <v>1749202.08</v>
      </c>
      <c r="L444" s="7">
        <v>815089.44</v>
      </c>
      <c r="M444" s="7">
        <v>57483</v>
      </c>
      <c r="N444" s="7">
        <v>162953.56</v>
      </c>
      <c r="O444" s="9">
        <v>1130100</v>
      </c>
      <c r="P444" s="9">
        <v>0</v>
      </c>
      <c r="Q444" s="9">
        <v>127179.69999999998</v>
      </c>
      <c r="R444" s="32">
        <f t="shared" si="95"/>
        <v>2165626</v>
      </c>
      <c r="S444" s="14">
        <f t="shared" si="96"/>
        <v>2072369.14</v>
      </c>
      <c r="T444" s="8">
        <v>821620.12000000011</v>
      </c>
      <c r="U444" s="7">
        <v>57482.879999999983</v>
      </c>
      <c r="V444" s="9">
        <v>154800</v>
      </c>
      <c r="W444" s="9">
        <v>754703.9</v>
      </c>
      <c r="X444" s="9">
        <v>0</v>
      </c>
      <c r="Y444" s="9">
        <v>60630.079999999994</v>
      </c>
      <c r="Z444" s="31">
        <f t="shared" si="97"/>
        <v>1788606.9000000001</v>
      </c>
      <c r="AA444" s="15">
        <f t="shared" si="98"/>
        <v>1636954.1</v>
      </c>
      <c r="AB444" s="13">
        <v>846312.79</v>
      </c>
      <c r="AC444" s="13">
        <v>58055.649999999994</v>
      </c>
      <c r="AD444" s="13">
        <v>152666.44</v>
      </c>
      <c r="AE444" s="13">
        <v>759951.41</v>
      </c>
      <c r="AF444" s="13">
        <v>0</v>
      </c>
      <c r="AG444" s="13">
        <v>147519.36000000004</v>
      </c>
      <c r="AH444" s="31">
        <f t="shared" si="99"/>
        <v>1816986.29</v>
      </c>
      <c r="AI444" s="15">
        <f t="shared" si="100"/>
        <v>1753783.5600000003</v>
      </c>
      <c r="AJ444" s="9">
        <f t="shared" si="90"/>
        <v>-86855.020000000019</v>
      </c>
      <c r="AK444" s="13">
        <f t="shared" si="91"/>
        <v>416423.91999999993</v>
      </c>
      <c r="AL444" s="13">
        <f t="shared" si="92"/>
        <v>323167.05999999982</v>
      </c>
      <c r="AM444" s="9">
        <f t="shared" si="101"/>
        <v>-377019.09999999986</v>
      </c>
      <c r="AN444" s="9">
        <f t="shared" si="102"/>
        <v>-435415.0399999998</v>
      </c>
      <c r="AO444" s="9">
        <f t="shared" si="103"/>
        <v>28379.389999999898</v>
      </c>
      <c r="AP444" s="9">
        <f t="shared" si="104"/>
        <v>116829.4600000002</v>
      </c>
    </row>
    <row r="445" spans="1:42" x14ac:dyDescent="0.25">
      <c r="A445" s="3">
        <v>313867</v>
      </c>
      <c r="B445" s="3" t="s">
        <v>460</v>
      </c>
      <c r="C445" s="28" t="s">
        <v>8</v>
      </c>
      <c r="D445" s="5">
        <v>179424</v>
      </c>
      <c r="E445" s="9">
        <v>143642.80000000002</v>
      </c>
      <c r="F445" s="9">
        <v>861658.8</v>
      </c>
      <c r="G445" s="31">
        <f t="shared" si="93"/>
        <v>1184725.6000000001</v>
      </c>
      <c r="H445" s="5">
        <v>179424</v>
      </c>
      <c r="I445" s="9">
        <v>78378.48</v>
      </c>
      <c r="J445" s="9">
        <v>577831.78</v>
      </c>
      <c r="K445" s="31">
        <f t="shared" si="94"/>
        <v>835634.26</v>
      </c>
      <c r="L445" s="7">
        <v>455964.72</v>
      </c>
      <c r="M445" s="7">
        <v>37282.68</v>
      </c>
      <c r="N445" s="7">
        <v>100962.34</v>
      </c>
      <c r="O445" s="9">
        <v>595090</v>
      </c>
      <c r="P445" s="9">
        <v>0</v>
      </c>
      <c r="Q445" s="9">
        <v>74007.040000000008</v>
      </c>
      <c r="R445" s="32">
        <f t="shared" si="95"/>
        <v>1189299.74</v>
      </c>
      <c r="S445" s="14">
        <f t="shared" si="96"/>
        <v>1125061.76</v>
      </c>
      <c r="T445" s="8">
        <v>556194.79</v>
      </c>
      <c r="U445" s="7">
        <v>37282.68</v>
      </c>
      <c r="V445" s="9">
        <v>103200</v>
      </c>
      <c r="W445" s="9">
        <v>456907</v>
      </c>
      <c r="X445" s="9">
        <v>0</v>
      </c>
      <c r="Y445" s="9">
        <v>33333.679999999993</v>
      </c>
      <c r="Z445" s="31">
        <f t="shared" si="97"/>
        <v>1153584.4700000002</v>
      </c>
      <c r="AA445" s="15">
        <f t="shared" si="98"/>
        <v>1046435.47</v>
      </c>
      <c r="AB445" s="13">
        <v>669943.68999999994</v>
      </c>
      <c r="AC445" s="13">
        <v>37189.949999999997</v>
      </c>
      <c r="AD445" s="13">
        <v>101566.62</v>
      </c>
      <c r="AE445" s="13">
        <v>596676.31000000006</v>
      </c>
      <c r="AF445" s="13">
        <v>0</v>
      </c>
      <c r="AG445" s="13">
        <v>85706.08</v>
      </c>
      <c r="AH445" s="31">
        <f t="shared" si="99"/>
        <v>1405376.5699999998</v>
      </c>
      <c r="AI445" s="15">
        <f t="shared" si="100"/>
        <v>1352326.08</v>
      </c>
      <c r="AJ445" s="9">
        <f t="shared" si="90"/>
        <v>-349091.34000000008</v>
      </c>
      <c r="AK445" s="13">
        <f t="shared" si="91"/>
        <v>353665.48</v>
      </c>
      <c r="AL445" s="13">
        <f t="shared" si="92"/>
        <v>289427.5</v>
      </c>
      <c r="AM445" s="9">
        <f t="shared" si="101"/>
        <v>-35715.269999999786</v>
      </c>
      <c r="AN445" s="9">
        <f t="shared" si="102"/>
        <v>-78626.290000000037</v>
      </c>
      <c r="AO445" s="9">
        <f t="shared" si="103"/>
        <v>251792.09999999963</v>
      </c>
      <c r="AP445" s="9">
        <f t="shared" si="104"/>
        <v>305890.6100000001</v>
      </c>
    </row>
    <row r="446" spans="1:42" x14ac:dyDescent="0.25">
      <c r="A446" s="3">
        <v>313868</v>
      </c>
      <c r="B446" s="3" t="s">
        <v>461</v>
      </c>
      <c r="C446" s="28" t="s">
        <v>86</v>
      </c>
      <c r="D446" s="5">
        <v>188524</v>
      </c>
      <c r="E446" s="9">
        <v>153857.05000000002</v>
      </c>
      <c r="F446" s="9">
        <v>1141098.05</v>
      </c>
      <c r="G446" s="31">
        <f t="shared" si="93"/>
        <v>1483479.1</v>
      </c>
      <c r="H446" s="5">
        <v>188524</v>
      </c>
      <c r="I446" s="9">
        <v>272844.2</v>
      </c>
      <c r="J446" s="9">
        <v>1239034.2</v>
      </c>
      <c r="K446" s="31">
        <f t="shared" si="94"/>
        <v>1700402.4</v>
      </c>
      <c r="L446" s="7">
        <v>0</v>
      </c>
      <c r="M446" s="7">
        <v>1000741.8000000002</v>
      </c>
      <c r="N446" s="7">
        <v>0</v>
      </c>
      <c r="O446" s="9">
        <v>998682</v>
      </c>
      <c r="P446" s="9">
        <v>1000741.8000000002</v>
      </c>
      <c r="Q446" s="9">
        <v>0</v>
      </c>
      <c r="R446" s="32">
        <f t="shared" si="95"/>
        <v>3000165.6000000006</v>
      </c>
      <c r="S446" s="14">
        <f t="shared" si="96"/>
        <v>998682</v>
      </c>
      <c r="T446" s="8">
        <v>590499.27999999991</v>
      </c>
      <c r="U446" s="7">
        <v>39858.960000000014</v>
      </c>
      <c r="V446" s="9">
        <v>116100</v>
      </c>
      <c r="W446" s="9">
        <v>643758.4</v>
      </c>
      <c r="X446" s="9">
        <v>38289.399999999994</v>
      </c>
      <c r="Y446" s="9">
        <v>68150.819999999992</v>
      </c>
      <c r="Z446" s="31">
        <f t="shared" si="97"/>
        <v>1428506.0399999998</v>
      </c>
      <c r="AA446" s="15">
        <f t="shared" si="98"/>
        <v>1302408.5</v>
      </c>
      <c r="AB446" s="13">
        <v>638078.96</v>
      </c>
      <c r="AC446" s="13">
        <v>40055.42</v>
      </c>
      <c r="AD446" s="13">
        <v>112268.76000000001</v>
      </c>
      <c r="AE446" s="13">
        <v>734036.84</v>
      </c>
      <c r="AF446" s="13">
        <v>1234.42</v>
      </c>
      <c r="AG446" s="13">
        <v>110072.55</v>
      </c>
      <c r="AH446" s="31">
        <f t="shared" si="99"/>
        <v>1525674.4</v>
      </c>
      <c r="AI446" s="15">
        <f t="shared" si="100"/>
        <v>1482188.3499999999</v>
      </c>
      <c r="AJ446" s="9">
        <f t="shared" si="90"/>
        <v>216923.29999999981</v>
      </c>
      <c r="AK446" s="13">
        <f t="shared" si="91"/>
        <v>1299763.2000000007</v>
      </c>
      <c r="AL446" s="13">
        <f t="shared" si="92"/>
        <v>-701720.39999999991</v>
      </c>
      <c r="AM446" s="9">
        <f t="shared" si="101"/>
        <v>-1571659.5600000008</v>
      </c>
      <c r="AN446" s="9">
        <f t="shared" si="102"/>
        <v>303726.5</v>
      </c>
      <c r="AO446" s="9">
        <f t="shared" si="103"/>
        <v>97168.360000000102</v>
      </c>
      <c r="AP446" s="9">
        <f t="shared" si="104"/>
        <v>179779.84999999986</v>
      </c>
    </row>
    <row r="447" spans="1:42" x14ac:dyDescent="0.25">
      <c r="A447" s="3">
        <v>313870</v>
      </c>
      <c r="B447" s="3" t="s">
        <v>462</v>
      </c>
      <c r="C447" s="28" t="s">
        <v>23</v>
      </c>
      <c r="D447" s="5">
        <v>155988</v>
      </c>
      <c r="E447" s="9">
        <v>37329.550000000003</v>
      </c>
      <c r="F447" s="9">
        <v>545629.55000000005</v>
      </c>
      <c r="G447" s="31">
        <f t="shared" si="93"/>
        <v>738947.10000000009</v>
      </c>
      <c r="H447" s="5">
        <v>155988</v>
      </c>
      <c r="I447" s="9">
        <v>24969.890000000003</v>
      </c>
      <c r="J447" s="9">
        <v>356679.89</v>
      </c>
      <c r="K447" s="31">
        <f t="shared" si="94"/>
        <v>537637.78</v>
      </c>
      <c r="L447" s="7">
        <v>359577.5</v>
      </c>
      <c r="M447" s="7">
        <v>32403.720000000005</v>
      </c>
      <c r="N447" s="7">
        <v>53407.16</v>
      </c>
      <c r="O447" s="9">
        <v>215100</v>
      </c>
      <c r="P447" s="9">
        <v>0</v>
      </c>
      <c r="Q447" s="9">
        <v>21124.940000000002</v>
      </c>
      <c r="R447" s="32">
        <f t="shared" si="95"/>
        <v>660488.38</v>
      </c>
      <c r="S447" s="14">
        <f t="shared" si="96"/>
        <v>595802.43999999994</v>
      </c>
      <c r="T447" s="8">
        <v>350466.34</v>
      </c>
      <c r="U447" s="7">
        <v>32403.599999999995</v>
      </c>
      <c r="V447" s="9">
        <v>80625</v>
      </c>
      <c r="W447" s="9">
        <v>279679.40000000002</v>
      </c>
      <c r="X447" s="9">
        <v>0</v>
      </c>
      <c r="Y447" s="9">
        <v>15763.839999999998</v>
      </c>
      <c r="Z447" s="31">
        <f t="shared" si="97"/>
        <v>743174.34000000008</v>
      </c>
      <c r="AA447" s="15">
        <f t="shared" si="98"/>
        <v>645909.57999999996</v>
      </c>
      <c r="AB447" s="13">
        <v>545087.04999999993</v>
      </c>
      <c r="AC447" s="13">
        <v>32321.869999999992</v>
      </c>
      <c r="AD447" s="13">
        <v>105585.55999999998</v>
      </c>
      <c r="AE447" s="13">
        <v>408994.5</v>
      </c>
      <c r="AF447" s="13">
        <v>0</v>
      </c>
      <c r="AG447" s="13">
        <v>84545.679999999978</v>
      </c>
      <c r="AH447" s="31">
        <f t="shared" si="99"/>
        <v>1091988.98</v>
      </c>
      <c r="AI447" s="15">
        <f t="shared" si="100"/>
        <v>1038627.2299999999</v>
      </c>
      <c r="AJ447" s="9">
        <f t="shared" si="90"/>
        <v>-201309.32000000007</v>
      </c>
      <c r="AK447" s="13">
        <f t="shared" si="91"/>
        <v>122850.59999999998</v>
      </c>
      <c r="AL447" s="13">
        <f t="shared" si="92"/>
        <v>58164.659999999916</v>
      </c>
      <c r="AM447" s="9">
        <f t="shared" si="101"/>
        <v>82685.960000000079</v>
      </c>
      <c r="AN447" s="9">
        <f t="shared" si="102"/>
        <v>50107.140000000014</v>
      </c>
      <c r="AO447" s="9">
        <f t="shared" si="103"/>
        <v>348814.6399999999</v>
      </c>
      <c r="AP447" s="9">
        <f t="shared" si="104"/>
        <v>392717.64999999991</v>
      </c>
    </row>
    <row r="448" spans="1:42" x14ac:dyDescent="0.25">
      <c r="A448" s="3">
        <v>313880</v>
      </c>
      <c r="B448" s="3" t="s">
        <v>463</v>
      </c>
      <c r="C448" s="28" t="s">
        <v>17</v>
      </c>
      <c r="D448" s="5">
        <v>513716</v>
      </c>
      <c r="E448" s="9">
        <v>172242.2</v>
      </c>
      <c r="F448" s="9">
        <v>1913202.2</v>
      </c>
      <c r="G448" s="31">
        <f t="shared" si="93"/>
        <v>2599160.4</v>
      </c>
      <c r="H448" s="5">
        <v>513716</v>
      </c>
      <c r="I448" s="9">
        <v>177552.80000000002</v>
      </c>
      <c r="J448" s="9">
        <v>1419902.8</v>
      </c>
      <c r="K448" s="31">
        <f t="shared" si="94"/>
        <v>2111171.6</v>
      </c>
      <c r="L448" s="7">
        <v>1014696.4800000001</v>
      </c>
      <c r="M448" s="7">
        <v>108379.20000000003</v>
      </c>
      <c r="N448" s="7">
        <v>200859.74000000002</v>
      </c>
      <c r="O448" s="9">
        <v>966661</v>
      </c>
      <c r="P448" s="9">
        <v>0</v>
      </c>
      <c r="Q448" s="9">
        <v>132461.55000000002</v>
      </c>
      <c r="R448" s="32">
        <f t="shared" si="95"/>
        <v>2290596.42</v>
      </c>
      <c r="S448" s="14">
        <f t="shared" si="96"/>
        <v>2113819.0299999998</v>
      </c>
      <c r="T448" s="8">
        <v>1017997.56</v>
      </c>
      <c r="U448" s="7">
        <v>108379.20000000003</v>
      </c>
      <c r="V448" s="9">
        <v>193500</v>
      </c>
      <c r="W448" s="9">
        <v>860066.4</v>
      </c>
      <c r="X448" s="9">
        <v>0</v>
      </c>
      <c r="Y448" s="9">
        <v>72627.200000000012</v>
      </c>
      <c r="Z448" s="31">
        <f t="shared" si="97"/>
        <v>2179943.16</v>
      </c>
      <c r="AA448" s="15">
        <f t="shared" si="98"/>
        <v>1950691.16</v>
      </c>
      <c r="AB448" s="13">
        <v>1043109.8800000001</v>
      </c>
      <c r="AC448" s="13">
        <v>108826.45999999999</v>
      </c>
      <c r="AD448" s="13">
        <v>174812.94999999998</v>
      </c>
      <c r="AE448" s="13">
        <v>1161887.5</v>
      </c>
      <c r="AF448" s="13">
        <v>0</v>
      </c>
      <c r="AG448" s="13">
        <v>167540.54999999999</v>
      </c>
      <c r="AH448" s="31">
        <f t="shared" si="99"/>
        <v>2488636.79</v>
      </c>
      <c r="AI448" s="15">
        <f t="shared" si="100"/>
        <v>2372537.9299999997</v>
      </c>
      <c r="AJ448" s="9">
        <f t="shared" si="90"/>
        <v>-487988.79999999981</v>
      </c>
      <c r="AK448" s="13">
        <f t="shared" si="91"/>
        <v>179424.81999999983</v>
      </c>
      <c r="AL448" s="13">
        <f t="shared" si="92"/>
        <v>2647.429999999702</v>
      </c>
      <c r="AM448" s="9">
        <f t="shared" si="101"/>
        <v>-110653.25999999978</v>
      </c>
      <c r="AN448" s="9">
        <f t="shared" si="102"/>
        <v>-163127.86999999988</v>
      </c>
      <c r="AO448" s="9">
        <f t="shared" si="103"/>
        <v>308693.62999999989</v>
      </c>
      <c r="AP448" s="9">
        <f t="shared" si="104"/>
        <v>421846.76999999979</v>
      </c>
    </row>
    <row r="449" spans="1:42" x14ac:dyDescent="0.25">
      <c r="A449" s="3">
        <v>313890</v>
      </c>
      <c r="B449" s="3" t="s">
        <v>464</v>
      </c>
      <c r="C449" s="28" t="s">
        <v>19</v>
      </c>
      <c r="D449" s="5">
        <v>202384</v>
      </c>
      <c r="E449" s="9">
        <v>150188.69999999998</v>
      </c>
      <c r="F449" s="9">
        <v>963260.7</v>
      </c>
      <c r="G449" s="31">
        <f t="shared" si="93"/>
        <v>1315833.3999999999</v>
      </c>
      <c r="H449" s="5">
        <v>202384</v>
      </c>
      <c r="I449" s="9">
        <v>106912.15999999997</v>
      </c>
      <c r="J449" s="9">
        <v>1032602.1599999999</v>
      </c>
      <c r="K449" s="31">
        <f t="shared" si="94"/>
        <v>1341898.3199999998</v>
      </c>
      <c r="L449" s="7">
        <v>0</v>
      </c>
      <c r="M449" s="7">
        <v>845945.75999999989</v>
      </c>
      <c r="N449" s="7">
        <v>0</v>
      </c>
      <c r="O449" s="9">
        <v>759332</v>
      </c>
      <c r="P449" s="9">
        <v>845945.75999999989</v>
      </c>
      <c r="Q449" s="9">
        <v>0</v>
      </c>
      <c r="R449" s="32">
        <f t="shared" si="95"/>
        <v>2451223.5199999996</v>
      </c>
      <c r="S449" s="14">
        <f t="shared" si="96"/>
        <v>759332</v>
      </c>
      <c r="T449" s="8">
        <v>670495.60000000009</v>
      </c>
      <c r="U449" s="7">
        <v>42310.44</v>
      </c>
      <c r="V449" s="9">
        <v>151575</v>
      </c>
      <c r="W449" s="9">
        <v>586673.9</v>
      </c>
      <c r="X449" s="9">
        <v>3558.16</v>
      </c>
      <c r="Y449" s="9">
        <v>71778.989999999991</v>
      </c>
      <c r="Z449" s="31">
        <f t="shared" si="97"/>
        <v>1454613.0999999999</v>
      </c>
      <c r="AA449" s="15">
        <f t="shared" si="98"/>
        <v>1328948.49</v>
      </c>
      <c r="AB449" s="13">
        <v>742977.35</v>
      </c>
      <c r="AC449" s="13">
        <v>42315.94</v>
      </c>
      <c r="AD449" s="13">
        <v>144861.92000000001</v>
      </c>
      <c r="AE449" s="13">
        <v>671228.66999999993</v>
      </c>
      <c r="AF449" s="13">
        <v>0</v>
      </c>
      <c r="AG449" s="13">
        <v>138724.76</v>
      </c>
      <c r="AH449" s="31">
        <f t="shared" si="99"/>
        <v>1601383.88</v>
      </c>
      <c r="AI449" s="15">
        <f t="shared" si="100"/>
        <v>1552930.78</v>
      </c>
      <c r="AJ449" s="9">
        <f t="shared" si="90"/>
        <v>26064.919999999925</v>
      </c>
      <c r="AK449" s="13">
        <f t="shared" si="91"/>
        <v>1109325.1999999997</v>
      </c>
      <c r="AL449" s="13">
        <f t="shared" si="92"/>
        <v>-582566.31999999983</v>
      </c>
      <c r="AM449" s="9">
        <f t="shared" si="101"/>
        <v>-996610.41999999969</v>
      </c>
      <c r="AN449" s="9">
        <f t="shared" si="102"/>
        <v>569616.49</v>
      </c>
      <c r="AO449" s="9">
        <f t="shared" si="103"/>
        <v>146770.78000000003</v>
      </c>
      <c r="AP449" s="9">
        <f t="shared" si="104"/>
        <v>223982.29000000004</v>
      </c>
    </row>
    <row r="450" spans="1:42" x14ac:dyDescent="0.25">
      <c r="A450" s="3">
        <v>313900</v>
      </c>
      <c r="B450" s="3" t="s">
        <v>465</v>
      </c>
      <c r="C450" s="28" t="s">
        <v>23</v>
      </c>
      <c r="D450" s="5">
        <v>1082926</v>
      </c>
      <c r="E450" s="9">
        <v>134219.70000000001</v>
      </c>
      <c r="F450" s="9">
        <v>1089411.7</v>
      </c>
      <c r="G450" s="31">
        <f t="shared" si="93"/>
        <v>2306557.4</v>
      </c>
      <c r="H450" s="5">
        <v>1082926</v>
      </c>
      <c r="I450" s="9">
        <v>145041.92000000001</v>
      </c>
      <c r="J450" s="9">
        <v>1528411.92</v>
      </c>
      <c r="K450" s="31">
        <f t="shared" si="94"/>
        <v>2756379.84</v>
      </c>
      <c r="L450" s="7">
        <v>1574771.76</v>
      </c>
      <c r="M450" s="7">
        <v>250691.40000000005</v>
      </c>
      <c r="N450" s="7">
        <v>188132.14000000004</v>
      </c>
      <c r="O450" s="9">
        <v>1800887</v>
      </c>
      <c r="P450" s="9">
        <v>0</v>
      </c>
      <c r="Q450" s="9">
        <v>116870.55000000002</v>
      </c>
      <c r="R450" s="32">
        <f t="shared" si="95"/>
        <v>3814482.3000000003</v>
      </c>
      <c r="S450" s="14">
        <f t="shared" si="96"/>
        <v>3492529.3099999996</v>
      </c>
      <c r="T450" s="8">
        <v>1540041.7199999997</v>
      </c>
      <c r="U450" s="7">
        <v>250691.28</v>
      </c>
      <c r="V450" s="9">
        <v>280578</v>
      </c>
      <c r="W450" s="9">
        <v>960096.9</v>
      </c>
      <c r="X450" s="9">
        <v>0</v>
      </c>
      <c r="Y450" s="9">
        <v>134547.28</v>
      </c>
      <c r="Z450" s="31">
        <f t="shared" si="97"/>
        <v>3031407.9</v>
      </c>
      <c r="AA450" s="15">
        <f t="shared" si="98"/>
        <v>2634685.8999999994</v>
      </c>
      <c r="AB450" s="13">
        <v>1788713.9600000002</v>
      </c>
      <c r="AC450" s="13">
        <v>253685.7</v>
      </c>
      <c r="AD450" s="13">
        <v>329827.15000000002</v>
      </c>
      <c r="AE450" s="13">
        <v>1296675.5</v>
      </c>
      <c r="AF450" s="13">
        <v>0</v>
      </c>
      <c r="AG450" s="13">
        <v>289917</v>
      </c>
      <c r="AH450" s="31">
        <f t="shared" si="99"/>
        <v>3668902.31</v>
      </c>
      <c r="AI450" s="15">
        <f t="shared" si="100"/>
        <v>3375306.46</v>
      </c>
      <c r="AJ450" s="9">
        <f t="shared" ref="AJ450:AJ513" si="105">K450-G450</f>
        <v>449822.43999999994</v>
      </c>
      <c r="AK450" s="13">
        <f t="shared" ref="AK450:AK513" si="106">R450-K450</f>
        <v>1058102.4600000004</v>
      </c>
      <c r="AL450" s="13">
        <f t="shared" ref="AL450:AL513" si="107">S450-K450</f>
        <v>736149.46999999974</v>
      </c>
      <c r="AM450" s="9">
        <f t="shared" si="101"/>
        <v>-783074.40000000037</v>
      </c>
      <c r="AN450" s="9">
        <f t="shared" si="102"/>
        <v>-857843.41000000015</v>
      </c>
      <c r="AO450" s="9">
        <f t="shared" si="103"/>
        <v>637494.41000000015</v>
      </c>
      <c r="AP450" s="9">
        <f t="shared" si="104"/>
        <v>740620.56000000052</v>
      </c>
    </row>
    <row r="451" spans="1:42" x14ac:dyDescent="0.25">
      <c r="A451" s="3">
        <v>313910</v>
      </c>
      <c r="B451" s="3" t="s">
        <v>466</v>
      </c>
      <c r="C451" s="28" t="s">
        <v>30</v>
      </c>
      <c r="D451" s="5">
        <v>143892</v>
      </c>
      <c r="E451" s="9">
        <v>51400</v>
      </c>
      <c r="F451" s="9">
        <v>535598</v>
      </c>
      <c r="G451" s="31">
        <f t="shared" ref="G451:G514" si="108">D451+E451+F451</f>
        <v>730890</v>
      </c>
      <c r="H451" s="5">
        <v>143892</v>
      </c>
      <c r="I451" s="9">
        <v>28558.2</v>
      </c>
      <c r="J451" s="9">
        <v>456058.2</v>
      </c>
      <c r="K451" s="31">
        <f t="shared" ref="K451:K514" si="109">H451+I451+J451</f>
        <v>628508.4</v>
      </c>
      <c r="L451" s="7">
        <v>405439.56</v>
      </c>
      <c r="M451" s="7">
        <v>30333.12000000001</v>
      </c>
      <c r="N451" s="7">
        <v>67162.84</v>
      </c>
      <c r="O451" s="9">
        <v>589639</v>
      </c>
      <c r="P451" s="9">
        <v>0</v>
      </c>
      <c r="Q451" s="9">
        <v>34407.64</v>
      </c>
      <c r="R451" s="32">
        <f t="shared" ref="R451:R514" si="110">L451+M451+N451+O451+P451</f>
        <v>1092574.52</v>
      </c>
      <c r="S451" s="14">
        <f t="shared" ref="S451:S514" si="111">L451+O451+Q451</f>
        <v>1029486.2000000001</v>
      </c>
      <c r="T451" s="8">
        <v>420944.6399999999</v>
      </c>
      <c r="U451" s="7">
        <v>30333</v>
      </c>
      <c r="V451" s="9">
        <v>77400</v>
      </c>
      <c r="W451" s="9">
        <v>386747.4</v>
      </c>
      <c r="X451" s="9">
        <v>0</v>
      </c>
      <c r="Y451" s="9">
        <v>25619.439999999995</v>
      </c>
      <c r="Z451" s="31">
        <f t="shared" ref="Z451:Z514" si="112">T451+U451+V451+W451+X451</f>
        <v>915425.03999999992</v>
      </c>
      <c r="AA451" s="15">
        <f t="shared" ref="AA451:AA514" si="113">T451+W451+Y451</f>
        <v>833311.47999999986</v>
      </c>
      <c r="AB451" s="13">
        <v>454155.01</v>
      </c>
      <c r="AC451" s="13">
        <v>30447.619999999995</v>
      </c>
      <c r="AD451" s="13">
        <v>70241.200000000012</v>
      </c>
      <c r="AE451" s="13">
        <v>454678.5</v>
      </c>
      <c r="AF451" s="13">
        <v>0</v>
      </c>
      <c r="AG451" s="13">
        <v>66764.66</v>
      </c>
      <c r="AH451" s="31">
        <f t="shared" ref="AH451:AH514" si="114">AB451+AC451+AD451+AE451+AF451</f>
        <v>1009522.3300000001</v>
      </c>
      <c r="AI451" s="15">
        <f t="shared" ref="AI451:AI514" si="115">AB451+AE451+AG451</f>
        <v>975598.17</v>
      </c>
      <c r="AJ451" s="9">
        <f t="shared" si="105"/>
        <v>-102381.59999999998</v>
      </c>
      <c r="AK451" s="13">
        <f t="shared" si="106"/>
        <v>464066.12</v>
      </c>
      <c r="AL451" s="13">
        <f t="shared" si="107"/>
        <v>400977.80000000005</v>
      </c>
      <c r="AM451" s="9">
        <f t="shared" ref="AM451:AM514" si="116">Z451-R451</f>
        <v>-177149.4800000001</v>
      </c>
      <c r="AN451" s="9">
        <f t="shared" ref="AN451:AN514" si="117">AA451-S451</f>
        <v>-196174.7200000002</v>
      </c>
      <c r="AO451" s="9">
        <f t="shared" ref="AO451:AO514" si="118">AH451-Z451</f>
        <v>94097.290000000154</v>
      </c>
      <c r="AP451" s="9">
        <f t="shared" ref="AP451:AP514" si="119">AI451-AA451</f>
        <v>142286.69000000018</v>
      </c>
    </row>
    <row r="452" spans="1:42" x14ac:dyDescent="0.25">
      <c r="A452" s="3">
        <v>313920</v>
      </c>
      <c r="B452" s="3" t="s">
        <v>467</v>
      </c>
      <c r="C452" s="28" t="s">
        <v>19</v>
      </c>
      <c r="D452" s="5">
        <v>536844</v>
      </c>
      <c r="E452" s="9">
        <v>278030.95</v>
      </c>
      <c r="F452" s="9">
        <v>1867787.95</v>
      </c>
      <c r="G452" s="31">
        <f t="shared" si="108"/>
        <v>2682662.9</v>
      </c>
      <c r="H452" s="5">
        <v>536844</v>
      </c>
      <c r="I452" s="9">
        <v>384800.5199999999</v>
      </c>
      <c r="J452" s="9">
        <v>2399430.52</v>
      </c>
      <c r="K452" s="31">
        <f t="shared" si="109"/>
        <v>3321075.04</v>
      </c>
      <c r="L452" s="7">
        <v>1389729.96</v>
      </c>
      <c r="M452" s="7">
        <v>110967.48000000004</v>
      </c>
      <c r="N452" s="7">
        <v>343380.76</v>
      </c>
      <c r="O452" s="9">
        <v>1574432</v>
      </c>
      <c r="P452" s="9">
        <v>0</v>
      </c>
      <c r="Q452" s="9">
        <v>303287.65000000002</v>
      </c>
      <c r="R452" s="32">
        <f t="shared" si="110"/>
        <v>3418510.2</v>
      </c>
      <c r="S452" s="14">
        <f t="shared" si="111"/>
        <v>3267449.61</v>
      </c>
      <c r="T452" s="8">
        <v>1506445.1399999997</v>
      </c>
      <c r="U452" s="7">
        <v>110967.48000000004</v>
      </c>
      <c r="V452" s="9">
        <v>261225</v>
      </c>
      <c r="W452" s="9">
        <v>1173700.8999999999</v>
      </c>
      <c r="X452" s="9">
        <v>3851.04</v>
      </c>
      <c r="Y452" s="9">
        <v>103097.04000000001</v>
      </c>
      <c r="Z452" s="31">
        <f t="shared" si="112"/>
        <v>3056189.5599999996</v>
      </c>
      <c r="AA452" s="15">
        <f t="shared" si="113"/>
        <v>2783243.0799999996</v>
      </c>
      <c r="AB452" s="13">
        <v>1572879.2200000002</v>
      </c>
      <c r="AC452" s="13">
        <v>110454.76999999999</v>
      </c>
      <c r="AD452" s="13">
        <v>247914.31000000006</v>
      </c>
      <c r="AE452" s="13">
        <v>1492068.5</v>
      </c>
      <c r="AF452" s="13">
        <v>0</v>
      </c>
      <c r="AG452" s="13">
        <v>236710.69000000006</v>
      </c>
      <c r="AH452" s="31">
        <f t="shared" si="114"/>
        <v>3423316.8000000003</v>
      </c>
      <c r="AI452" s="15">
        <f t="shared" si="115"/>
        <v>3301658.41</v>
      </c>
      <c r="AJ452" s="9">
        <f t="shared" si="105"/>
        <v>638412.14000000013</v>
      </c>
      <c r="AK452" s="13">
        <f t="shared" si="106"/>
        <v>97435.160000000149</v>
      </c>
      <c r="AL452" s="13">
        <f t="shared" si="107"/>
        <v>-53625.430000000168</v>
      </c>
      <c r="AM452" s="9">
        <f t="shared" si="116"/>
        <v>-362320.6400000006</v>
      </c>
      <c r="AN452" s="9">
        <f t="shared" si="117"/>
        <v>-484206.53000000026</v>
      </c>
      <c r="AO452" s="9">
        <f t="shared" si="118"/>
        <v>367127.24000000069</v>
      </c>
      <c r="AP452" s="9">
        <f t="shared" si="119"/>
        <v>518415.33000000054</v>
      </c>
    </row>
    <row r="453" spans="1:42" x14ac:dyDescent="0.25">
      <c r="A453" s="3">
        <v>313925</v>
      </c>
      <c r="B453" s="3" t="s">
        <v>468</v>
      </c>
      <c r="C453" s="28" t="s">
        <v>86</v>
      </c>
      <c r="D453" s="5">
        <v>185024</v>
      </c>
      <c r="E453" s="9">
        <v>332149.19999999995</v>
      </c>
      <c r="F453" s="9">
        <v>1484794.2</v>
      </c>
      <c r="G453" s="31">
        <f t="shared" si="108"/>
        <v>2001967.4</v>
      </c>
      <c r="H453" s="5">
        <v>185024</v>
      </c>
      <c r="I453" s="9">
        <v>397465.75999999989</v>
      </c>
      <c r="J453" s="9">
        <v>1444343.7599999998</v>
      </c>
      <c r="K453" s="31">
        <f t="shared" si="109"/>
        <v>2026833.5199999996</v>
      </c>
      <c r="L453" s="7">
        <v>551120.6399999999</v>
      </c>
      <c r="M453" s="7">
        <v>38930.87999999999</v>
      </c>
      <c r="N453" s="7">
        <v>322374.94999999995</v>
      </c>
      <c r="O453" s="9">
        <v>1473440</v>
      </c>
      <c r="P453" s="9">
        <v>0</v>
      </c>
      <c r="Q453" s="9">
        <v>285474.49999999994</v>
      </c>
      <c r="R453" s="32">
        <f t="shared" si="110"/>
        <v>2385866.4699999997</v>
      </c>
      <c r="S453" s="14">
        <f t="shared" si="111"/>
        <v>2310035.1399999997</v>
      </c>
      <c r="T453" s="8">
        <v>579063.07999999996</v>
      </c>
      <c r="U453" s="7">
        <v>38930.76</v>
      </c>
      <c r="V453" s="9">
        <v>116100</v>
      </c>
      <c r="W453" s="9">
        <v>1049542.5</v>
      </c>
      <c r="X453" s="9">
        <v>0</v>
      </c>
      <c r="Y453" s="9">
        <v>83708.160000000003</v>
      </c>
      <c r="Z453" s="31">
        <f t="shared" si="112"/>
        <v>1783636.3399999999</v>
      </c>
      <c r="AA453" s="15">
        <f t="shared" si="113"/>
        <v>1712313.74</v>
      </c>
      <c r="AB453" s="13">
        <v>630723.74</v>
      </c>
      <c r="AC453" s="13">
        <v>39050.880000000005</v>
      </c>
      <c r="AD453" s="13">
        <v>113710.31999999999</v>
      </c>
      <c r="AE453" s="13">
        <v>1047734.65</v>
      </c>
      <c r="AF453" s="13">
        <v>0</v>
      </c>
      <c r="AG453" s="13">
        <v>111465.71999999999</v>
      </c>
      <c r="AH453" s="31">
        <f t="shared" si="114"/>
        <v>1831219.5899999999</v>
      </c>
      <c r="AI453" s="15">
        <f t="shared" si="115"/>
        <v>1789924.11</v>
      </c>
      <c r="AJ453" s="9">
        <f t="shared" si="105"/>
        <v>24866.119999999646</v>
      </c>
      <c r="AK453" s="13">
        <f t="shared" si="106"/>
        <v>359032.95000000019</v>
      </c>
      <c r="AL453" s="13">
        <f t="shared" si="107"/>
        <v>283201.62000000011</v>
      </c>
      <c r="AM453" s="9">
        <f t="shared" si="116"/>
        <v>-602230.12999999989</v>
      </c>
      <c r="AN453" s="9">
        <f t="shared" si="117"/>
        <v>-597721.39999999967</v>
      </c>
      <c r="AO453" s="9">
        <f t="shared" si="118"/>
        <v>47583.25</v>
      </c>
      <c r="AP453" s="9">
        <f t="shared" si="119"/>
        <v>77610.370000000112</v>
      </c>
    </row>
    <row r="454" spans="1:42" x14ac:dyDescent="0.25">
      <c r="A454" s="3">
        <v>313930</v>
      </c>
      <c r="B454" s="3" t="s">
        <v>469</v>
      </c>
      <c r="C454" s="28" t="s">
        <v>86</v>
      </c>
      <c r="D454" s="5">
        <v>545832</v>
      </c>
      <c r="E454" s="9">
        <v>422417.25000000006</v>
      </c>
      <c r="F454" s="9">
        <v>2781029.05</v>
      </c>
      <c r="G454" s="31">
        <f t="shared" si="108"/>
        <v>3749278.3</v>
      </c>
      <c r="H454" s="5">
        <v>545832</v>
      </c>
      <c r="I454" s="9">
        <v>428089.66000000003</v>
      </c>
      <c r="J454" s="9">
        <v>2379481.46</v>
      </c>
      <c r="K454" s="31">
        <f t="shared" si="109"/>
        <v>3353403.12</v>
      </c>
      <c r="L454" s="7">
        <v>1416053.67</v>
      </c>
      <c r="M454" s="7">
        <v>109521.60000000002</v>
      </c>
      <c r="N454" s="7">
        <v>494137.23000000004</v>
      </c>
      <c r="O454" s="9">
        <v>1606673</v>
      </c>
      <c r="P454" s="9">
        <v>0</v>
      </c>
      <c r="Q454" s="9">
        <v>398877.23000000004</v>
      </c>
      <c r="R454" s="32">
        <f t="shared" si="110"/>
        <v>3626385.5</v>
      </c>
      <c r="S454" s="14">
        <f t="shared" si="111"/>
        <v>3421603.9</v>
      </c>
      <c r="T454" s="8">
        <v>1966823.45</v>
      </c>
      <c r="U454" s="7">
        <v>109521.60000000002</v>
      </c>
      <c r="V454" s="9">
        <v>283800</v>
      </c>
      <c r="W454" s="9">
        <v>1469001.4</v>
      </c>
      <c r="X454" s="9">
        <v>0</v>
      </c>
      <c r="Y454" s="9">
        <v>213159.91999999998</v>
      </c>
      <c r="Z454" s="31">
        <f t="shared" si="112"/>
        <v>3829146.4499999997</v>
      </c>
      <c r="AA454" s="15">
        <f t="shared" si="113"/>
        <v>3648984.7699999996</v>
      </c>
      <c r="AB454" s="13">
        <v>2336732.7300000004</v>
      </c>
      <c r="AC454" s="13">
        <v>107579.99000000002</v>
      </c>
      <c r="AD454" s="13">
        <v>308733.12</v>
      </c>
      <c r="AE454" s="13">
        <v>1670667.27</v>
      </c>
      <c r="AF454" s="13">
        <v>0</v>
      </c>
      <c r="AG454" s="13">
        <v>306694.95999999996</v>
      </c>
      <c r="AH454" s="31">
        <f t="shared" si="114"/>
        <v>4423713.1100000013</v>
      </c>
      <c r="AI454" s="15">
        <f t="shared" si="115"/>
        <v>4314094.9600000009</v>
      </c>
      <c r="AJ454" s="9">
        <f t="shared" si="105"/>
        <v>-395875.1799999997</v>
      </c>
      <c r="AK454" s="13">
        <f t="shared" si="106"/>
        <v>272982.37999999989</v>
      </c>
      <c r="AL454" s="13">
        <f t="shared" si="107"/>
        <v>68200.779999999795</v>
      </c>
      <c r="AM454" s="9">
        <f t="shared" si="116"/>
        <v>202760.94999999972</v>
      </c>
      <c r="AN454" s="9">
        <f t="shared" si="117"/>
        <v>227380.86999999965</v>
      </c>
      <c r="AO454" s="9">
        <f t="shared" si="118"/>
        <v>594566.66000000155</v>
      </c>
      <c r="AP454" s="9">
        <f t="shared" si="119"/>
        <v>665110.19000000134</v>
      </c>
    </row>
    <row r="455" spans="1:42" x14ac:dyDescent="0.25">
      <c r="A455" s="3">
        <v>313940</v>
      </c>
      <c r="B455" s="3" t="s">
        <v>470</v>
      </c>
      <c r="C455" s="28" t="s">
        <v>8</v>
      </c>
      <c r="D455" s="5">
        <v>2281110</v>
      </c>
      <c r="E455" s="9">
        <v>1490211.4500000002</v>
      </c>
      <c r="F455" s="9">
        <v>9455683.4499999993</v>
      </c>
      <c r="G455" s="31">
        <f t="shared" si="108"/>
        <v>13227004.899999999</v>
      </c>
      <c r="H455" s="5">
        <v>2281110</v>
      </c>
      <c r="I455" s="9">
        <v>1314230.4799999997</v>
      </c>
      <c r="J455" s="9">
        <v>7360290.4799999995</v>
      </c>
      <c r="K455" s="31">
        <f t="shared" si="109"/>
        <v>10955630.959999999</v>
      </c>
      <c r="L455" s="7">
        <v>4779540.51</v>
      </c>
      <c r="M455" s="7">
        <v>536862.6</v>
      </c>
      <c r="N455" s="7">
        <v>1081810.1200000001</v>
      </c>
      <c r="O455" s="9">
        <v>5196713</v>
      </c>
      <c r="P455" s="9">
        <v>0</v>
      </c>
      <c r="Q455" s="9">
        <v>917631.82</v>
      </c>
      <c r="R455" s="32">
        <f t="shared" si="110"/>
        <v>11594926.23</v>
      </c>
      <c r="S455" s="14">
        <f t="shared" si="111"/>
        <v>10893885.33</v>
      </c>
      <c r="T455" s="8">
        <v>4821003.04</v>
      </c>
      <c r="U455" s="7">
        <v>536862.47999999986</v>
      </c>
      <c r="V455" s="9">
        <v>851400</v>
      </c>
      <c r="W455" s="9">
        <v>4480509.4000000004</v>
      </c>
      <c r="X455" s="9">
        <v>0</v>
      </c>
      <c r="Y455" s="9">
        <v>228743.67999999999</v>
      </c>
      <c r="Z455" s="31">
        <f t="shared" si="112"/>
        <v>10689774.92</v>
      </c>
      <c r="AA455" s="15">
        <f t="shared" si="113"/>
        <v>9530256.120000001</v>
      </c>
      <c r="AB455" s="13">
        <v>4878422.5600000005</v>
      </c>
      <c r="AC455" s="13">
        <v>546925.49999999988</v>
      </c>
      <c r="AD455" s="13">
        <v>620075.50000000012</v>
      </c>
      <c r="AE455" s="13">
        <v>4783207.62</v>
      </c>
      <c r="AF455" s="13">
        <v>0</v>
      </c>
      <c r="AG455" s="13">
        <v>575305.94000000006</v>
      </c>
      <c r="AH455" s="31">
        <f t="shared" si="114"/>
        <v>10828631.18</v>
      </c>
      <c r="AI455" s="15">
        <f t="shared" si="115"/>
        <v>10236936.119999999</v>
      </c>
      <c r="AJ455" s="9">
        <f t="shared" si="105"/>
        <v>-2271373.9399999995</v>
      </c>
      <c r="AK455" s="13">
        <f t="shared" si="106"/>
        <v>639295.27000000142</v>
      </c>
      <c r="AL455" s="13">
        <f t="shared" si="107"/>
        <v>-61745.629999998957</v>
      </c>
      <c r="AM455" s="9">
        <f t="shared" si="116"/>
        <v>-905151.31000000052</v>
      </c>
      <c r="AN455" s="9">
        <f t="shared" si="117"/>
        <v>-1363629.209999999</v>
      </c>
      <c r="AO455" s="9">
        <f t="shared" si="118"/>
        <v>138856.25999999978</v>
      </c>
      <c r="AP455" s="9">
        <f t="shared" si="119"/>
        <v>706679.99999999814</v>
      </c>
    </row>
    <row r="456" spans="1:42" x14ac:dyDescent="0.25">
      <c r="A456" s="3">
        <v>313950</v>
      </c>
      <c r="B456" s="3" t="s">
        <v>471</v>
      </c>
      <c r="C456" s="28" t="s">
        <v>8</v>
      </c>
      <c r="D456" s="5">
        <v>635124</v>
      </c>
      <c r="E456" s="9">
        <v>302785.35000000003</v>
      </c>
      <c r="F456" s="9">
        <v>2005745.35</v>
      </c>
      <c r="G456" s="31">
        <f t="shared" si="108"/>
        <v>2943654.7</v>
      </c>
      <c r="H456" s="5">
        <v>635124</v>
      </c>
      <c r="I456" s="9">
        <v>413863.49000000005</v>
      </c>
      <c r="J456" s="9">
        <v>2342377.4900000002</v>
      </c>
      <c r="K456" s="31">
        <f t="shared" si="109"/>
        <v>3391364.9800000004</v>
      </c>
      <c r="L456" s="7">
        <v>1277751</v>
      </c>
      <c r="M456" s="7">
        <v>135106.68</v>
      </c>
      <c r="N456" s="7">
        <v>388336.04</v>
      </c>
      <c r="O456" s="9">
        <v>1735917</v>
      </c>
      <c r="P456" s="9">
        <v>0</v>
      </c>
      <c r="Q456" s="9">
        <v>318766.38</v>
      </c>
      <c r="R456" s="32">
        <f t="shared" si="110"/>
        <v>3537110.7199999997</v>
      </c>
      <c r="S456" s="14">
        <f t="shared" si="111"/>
        <v>3332434.38</v>
      </c>
      <c r="T456" s="8">
        <v>1307310.2400000002</v>
      </c>
      <c r="U456" s="7">
        <v>135106.56000000003</v>
      </c>
      <c r="V456" s="9">
        <v>270900</v>
      </c>
      <c r="W456" s="9">
        <v>1281501.3999999999</v>
      </c>
      <c r="X456" s="9">
        <v>0</v>
      </c>
      <c r="Y456" s="9">
        <v>90842.08</v>
      </c>
      <c r="Z456" s="31">
        <f t="shared" si="112"/>
        <v>2994818.2</v>
      </c>
      <c r="AA456" s="15">
        <f t="shared" si="113"/>
        <v>2679653.7200000002</v>
      </c>
      <c r="AB456" s="13">
        <v>1394568.0999999999</v>
      </c>
      <c r="AC456" s="13">
        <v>136126.59</v>
      </c>
      <c r="AD456" s="13">
        <v>228673.48000000007</v>
      </c>
      <c r="AE456" s="13">
        <v>1632982.5</v>
      </c>
      <c r="AF456" s="13">
        <v>0</v>
      </c>
      <c r="AG456" s="13">
        <v>214225.48000000007</v>
      </c>
      <c r="AH456" s="31">
        <f t="shared" si="114"/>
        <v>3392350.67</v>
      </c>
      <c r="AI456" s="15">
        <f t="shared" si="115"/>
        <v>3241776.0799999996</v>
      </c>
      <c r="AJ456" s="9">
        <f t="shared" si="105"/>
        <v>447710.28000000026</v>
      </c>
      <c r="AK456" s="13">
        <f t="shared" si="106"/>
        <v>145745.73999999929</v>
      </c>
      <c r="AL456" s="13">
        <f t="shared" si="107"/>
        <v>-58930.600000000559</v>
      </c>
      <c r="AM456" s="9">
        <f t="shared" si="116"/>
        <v>-542292.51999999955</v>
      </c>
      <c r="AN456" s="9">
        <f t="shared" si="117"/>
        <v>-652780.65999999968</v>
      </c>
      <c r="AO456" s="9">
        <f t="shared" si="118"/>
        <v>397532.46999999974</v>
      </c>
      <c r="AP456" s="9">
        <f t="shared" si="119"/>
        <v>562122.3599999994</v>
      </c>
    </row>
    <row r="457" spans="1:42" x14ac:dyDescent="0.25">
      <c r="A457" s="3">
        <v>313960</v>
      </c>
      <c r="B457" s="3" t="s">
        <v>472</v>
      </c>
      <c r="C457" s="28" t="s">
        <v>13</v>
      </c>
      <c r="D457" s="5">
        <v>786716</v>
      </c>
      <c r="E457" s="9">
        <v>270836.55</v>
      </c>
      <c r="F457" s="9">
        <v>2838484.19</v>
      </c>
      <c r="G457" s="31">
        <f t="shared" si="108"/>
        <v>3896036.74</v>
      </c>
      <c r="H457" s="5">
        <v>786716</v>
      </c>
      <c r="I457" s="9">
        <v>242648.84000000003</v>
      </c>
      <c r="J457" s="9">
        <v>2588393.48</v>
      </c>
      <c r="K457" s="31">
        <f t="shared" si="109"/>
        <v>3617758.3200000003</v>
      </c>
      <c r="L457" s="7">
        <v>1889815.16</v>
      </c>
      <c r="M457" s="7">
        <v>164481.84000000005</v>
      </c>
      <c r="N457" s="7">
        <v>270553.71999999997</v>
      </c>
      <c r="O457" s="9">
        <v>2478070.34</v>
      </c>
      <c r="P457" s="9">
        <v>0</v>
      </c>
      <c r="Q457" s="9">
        <v>203032.04</v>
      </c>
      <c r="R457" s="32">
        <f t="shared" si="110"/>
        <v>4802921.0599999996</v>
      </c>
      <c r="S457" s="14">
        <f t="shared" si="111"/>
        <v>4570917.54</v>
      </c>
      <c r="T457" s="8">
        <v>2161841.96</v>
      </c>
      <c r="U457" s="7">
        <v>164481.72</v>
      </c>
      <c r="V457" s="9">
        <v>387806.25</v>
      </c>
      <c r="W457" s="9">
        <v>1886105.0699999998</v>
      </c>
      <c r="X457" s="9">
        <v>0</v>
      </c>
      <c r="Y457" s="9">
        <v>120021.75999999998</v>
      </c>
      <c r="Z457" s="31">
        <f t="shared" si="112"/>
        <v>4600235</v>
      </c>
      <c r="AA457" s="15">
        <f t="shared" si="113"/>
        <v>4167968.7899999996</v>
      </c>
      <c r="AB457" s="13">
        <v>2581669.31</v>
      </c>
      <c r="AC457" s="13">
        <v>164520.00000000006</v>
      </c>
      <c r="AD457" s="13">
        <v>442062.51</v>
      </c>
      <c r="AE457" s="13">
        <v>2439096.3200000003</v>
      </c>
      <c r="AF457" s="13">
        <v>0</v>
      </c>
      <c r="AG457" s="13">
        <v>369106.56</v>
      </c>
      <c r="AH457" s="31">
        <f t="shared" si="114"/>
        <v>5627348.1400000006</v>
      </c>
      <c r="AI457" s="15">
        <f t="shared" si="115"/>
        <v>5389872.1900000004</v>
      </c>
      <c r="AJ457" s="9">
        <f t="shared" si="105"/>
        <v>-278278.41999999993</v>
      </c>
      <c r="AK457" s="13">
        <f t="shared" si="106"/>
        <v>1185162.7399999993</v>
      </c>
      <c r="AL457" s="13">
        <f t="shared" si="107"/>
        <v>953159.21999999974</v>
      </c>
      <c r="AM457" s="9">
        <f t="shared" si="116"/>
        <v>-202686.05999999959</v>
      </c>
      <c r="AN457" s="9">
        <f t="shared" si="117"/>
        <v>-402948.75000000047</v>
      </c>
      <c r="AO457" s="9">
        <f t="shared" si="118"/>
        <v>1027113.1400000006</v>
      </c>
      <c r="AP457" s="9">
        <f t="shared" si="119"/>
        <v>1221903.4000000008</v>
      </c>
    </row>
    <row r="458" spans="1:42" x14ac:dyDescent="0.25">
      <c r="A458" s="3">
        <v>313980</v>
      </c>
      <c r="B458" s="3" t="s">
        <v>473</v>
      </c>
      <c r="C458" s="28" t="s">
        <v>27</v>
      </c>
      <c r="D458" s="5">
        <v>354480</v>
      </c>
      <c r="E458" s="9">
        <v>140769.25000000003</v>
      </c>
      <c r="F458" s="9">
        <v>696905.25</v>
      </c>
      <c r="G458" s="31">
        <f t="shared" si="108"/>
        <v>1192154.5</v>
      </c>
      <c r="H458" s="5">
        <v>354480</v>
      </c>
      <c r="I458" s="9">
        <v>146559.02000000002</v>
      </c>
      <c r="J458" s="9">
        <v>1036265.02</v>
      </c>
      <c r="K458" s="31">
        <f t="shared" si="109"/>
        <v>1537304.04</v>
      </c>
      <c r="L458" s="7">
        <v>710479.44000000006</v>
      </c>
      <c r="M458" s="7">
        <v>76243.319999999992</v>
      </c>
      <c r="N458" s="7">
        <v>163862.94999999998</v>
      </c>
      <c r="O458" s="9">
        <v>1441590</v>
      </c>
      <c r="P458" s="9">
        <v>0</v>
      </c>
      <c r="Q458" s="9">
        <v>118748.9</v>
      </c>
      <c r="R458" s="32">
        <f t="shared" si="110"/>
        <v>2392175.71</v>
      </c>
      <c r="S458" s="14">
        <f t="shared" si="111"/>
        <v>2270818.34</v>
      </c>
      <c r="T458" s="8">
        <v>785496.76</v>
      </c>
      <c r="U458" s="7">
        <v>76243.199999999997</v>
      </c>
      <c r="V458" s="9">
        <v>203175</v>
      </c>
      <c r="W458" s="9">
        <v>749388</v>
      </c>
      <c r="X458" s="9">
        <v>0</v>
      </c>
      <c r="Y458" s="9">
        <v>59727</v>
      </c>
      <c r="Z458" s="31">
        <f t="shared" si="112"/>
        <v>1814302.96</v>
      </c>
      <c r="AA458" s="15">
        <f t="shared" si="113"/>
        <v>1594611.76</v>
      </c>
      <c r="AB458" s="13">
        <v>1066881.25</v>
      </c>
      <c r="AC458" s="13">
        <v>77176</v>
      </c>
      <c r="AD458" s="13">
        <v>200417.08000000002</v>
      </c>
      <c r="AE458" s="13">
        <v>735990.5</v>
      </c>
      <c r="AF458" s="13">
        <v>0</v>
      </c>
      <c r="AG458" s="13">
        <v>174778.33000000002</v>
      </c>
      <c r="AH458" s="31">
        <f t="shared" si="114"/>
        <v>2080464.83</v>
      </c>
      <c r="AI458" s="15">
        <f t="shared" si="115"/>
        <v>1977650.08</v>
      </c>
      <c r="AJ458" s="9">
        <f t="shared" si="105"/>
        <v>345149.54000000004</v>
      </c>
      <c r="AK458" s="13">
        <f t="shared" si="106"/>
        <v>854871.66999999993</v>
      </c>
      <c r="AL458" s="13">
        <f t="shared" si="107"/>
        <v>733514.29999999981</v>
      </c>
      <c r="AM458" s="9">
        <f t="shared" si="116"/>
        <v>-577872.75</v>
      </c>
      <c r="AN458" s="9">
        <f t="shared" si="117"/>
        <v>-676206.57999999984</v>
      </c>
      <c r="AO458" s="9">
        <f t="shared" si="118"/>
        <v>266161.87000000011</v>
      </c>
      <c r="AP458" s="9">
        <f t="shared" si="119"/>
        <v>383038.32000000007</v>
      </c>
    </row>
    <row r="459" spans="1:42" x14ac:dyDescent="0.25">
      <c r="A459" s="3">
        <v>313970</v>
      </c>
      <c r="B459" s="3" t="s">
        <v>474</v>
      </c>
      <c r="C459" s="28" t="s">
        <v>6</v>
      </c>
      <c r="D459" s="5">
        <v>218736</v>
      </c>
      <c r="E459" s="9">
        <v>201243.50000000006</v>
      </c>
      <c r="F459" s="9">
        <v>658223.5</v>
      </c>
      <c r="G459" s="31">
        <f t="shared" si="108"/>
        <v>1078203</v>
      </c>
      <c r="H459" s="5">
        <v>218736</v>
      </c>
      <c r="I459" s="9">
        <v>100703.95999999999</v>
      </c>
      <c r="J459" s="9">
        <v>643043.96</v>
      </c>
      <c r="K459" s="31">
        <f t="shared" si="109"/>
        <v>962483.91999999993</v>
      </c>
      <c r="L459" s="7">
        <v>635270.75999999989</v>
      </c>
      <c r="M459" s="7">
        <v>47457.239999999991</v>
      </c>
      <c r="N459" s="7">
        <v>118167.96</v>
      </c>
      <c r="O459" s="9">
        <v>458372</v>
      </c>
      <c r="P459" s="9">
        <v>0</v>
      </c>
      <c r="Q459" s="9">
        <v>89471.94</v>
      </c>
      <c r="R459" s="32">
        <f t="shared" si="110"/>
        <v>1259267.96</v>
      </c>
      <c r="S459" s="14">
        <f t="shared" si="111"/>
        <v>1183114.6999999997</v>
      </c>
      <c r="T459" s="8">
        <v>642475.15999999992</v>
      </c>
      <c r="U459" s="7">
        <v>47457.120000000017</v>
      </c>
      <c r="V459" s="9">
        <v>116100</v>
      </c>
      <c r="W459" s="9">
        <v>387646</v>
      </c>
      <c r="X459" s="9">
        <v>0</v>
      </c>
      <c r="Y459" s="9">
        <v>62152.32</v>
      </c>
      <c r="Z459" s="31">
        <f t="shared" si="112"/>
        <v>1193678.2799999998</v>
      </c>
      <c r="AA459" s="15">
        <f t="shared" si="113"/>
        <v>1092273.48</v>
      </c>
      <c r="AB459" s="13">
        <v>659969.07999999996</v>
      </c>
      <c r="AC459" s="13">
        <v>48204.459999999992</v>
      </c>
      <c r="AD459" s="13">
        <v>88370.43</v>
      </c>
      <c r="AE459" s="13">
        <v>410024.49000000005</v>
      </c>
      <c r="AF459" s="13">
        <v>0</v>
      </c>
      <c r="AG459" s="13">
        <v>85303.47</v>
      </c>
      <c r="AH459" s="31">
        <f t="shared" si="114"/>
        <v>1206568.46</v>
      </c>
      <c r="AI459" s="15">
        <f t="shared" si="115"/>
        <v>1155297.04</v>
      </c>
      <c r="AJ459" s="9">
        <f t="shared" si="105"/>
        <v>-115719.08000000007</v>
      </c>
      <c r="AK459" s="13">
        <f t="shared" si="106"/>
        <v>296784.04000000004</v>
      </c>
      <c r="AL459" s="13">
        <f t="shared" si="107"/>
        <v>220630.7799999998</v>
      </c>
      <c r="AM459" s="9">
        <f t="shared" si="116"/>
        <v>-65589.680000000168</v>
      </c>
      <c r="AN459" s="9">
        <f t="shared" si="117"/>
        <v>-90841.219999999739</v>
      </c>
      <c r="AO459" s="9">
        <f t="shared" si="118"/>
        <v>12890.180000000168</v>
      </c>
      <c r="AP459" s="9">
        <f t="shared" si="119"/>
        <v>63023.560000000056</v>
      </c>
    </row>
    <row r="460" spans="1:42" x14ac:dyDescent="0.25">
      <c r="A460" s="3">
        <v>313990</v>
      </c>
      <c r="B460" s="3" t="s">
        <v>475</v>
      </c>
      <c r="C460" s="28" t="s">
        <v>23</v>
      </c>
      <c r="D460" s="5">
        <v>406056</v>
      </c>
      <c r="E460" s="9">
        <v>388926.4499999999</v>
      </c>
      <c r="F460" s="9">
        <v>1977820.45</v>
      </c>
      <c r="G460" s="31">
        <f t="shared" si="108"/>
        <v>2772802.9</v>
      </c>
      <c r="H460" s="5">
        <v>406056</v>
      </c>
      <c r="I460" s="9">
        <v>372920.44000000006</v>
      </c>
      <c r="J460" s="9">
        <v>1599416.39</v>
      </c>
      <c r="K460" s="31">
        <f t="shared" si="109"/>
        <v>2378392.83</v>
      </c>
      <c r="L460" s="7">
        <v>1129686</v>
      </c>
      <c r="M460" s="7">
        <v>83865.240000000034</v>
      </c>
      <c r="N460" s="7">
        <v>375139.5</v>
      </c>
      <c r="O460" s="9">
        <v>796152</v>
      </c>
      <c r="P460" s="9">
        <v>0</v>
      </c>
      <c r="Q460" s="9">
        <v>304238.51</v>
      </c>
      <c r="R460" s="32">
        <f t="shared" si="110"/>
        <v>2384842.7400000002</v>
      </c>
      <c r="S460" s="14">
        <f t="shared" si="111"/>
        <v>2230076.5099999998</v>
      </c>
      <c r="T460" s="8">
        <v>1244945.4400000002</v>
      </c>
      <c r="U460" s="7">
        <v>83865.240000000034</v>
      </c>
      <c r="V460" s="9">
        <v>232200</v>
      </c>
      <c r="W460" s="9">
        <v>824196.4</v>
      </c>
      <c r="X460" s="9">
        <v>0</v>
      </c>
      <c r="Y460" s="9">
        <v>173531.04000000004</v>
      </c>
      <c r="Z460" s="31">
        <f t="shared" si="112"/>
        <v>2385207.08</v>
      </c>
      <c r="AA460" s="15">
        <f t="shared" si="113"/>
        <v>2242672.8800000004</v>
      </c>
      <c r="AB460" s="13">
        <v>1331018.1700000002</v>
      </c>
      <c r="AC460" s="13">
        <v>83450.75999999998</v>
      </c>
      <c r="AD460" s="13">
        <v>227355</v>
      </c>
      <c r="AE460" s="13">
        <v>935763.1</v>
      </c>
      <c r="AF460" s="13">
        <v>0</v>
      </c>
      <c r="AG460" s="13">
        <v>226252.13999999996</v>
      </c>
      <c r="AH460" s="31">
        <f t="shared" si="114"/>
        <v>2577587.0300000003</v>
      </c>
      <c r="AI460" s="15">
        <f t="shared" si="115"/>
        <v>2493033.41</v>
      </c>
      <c r="AJ460" s="9">
        <f t="shared" si="105"/>
        <v>-394410.06999999983</v>
      </c>
      <c r="AK460" s="13">
        <f t="shared" si="106"/>
        <v>6449.910000000149</v>
      </c>
      <c r="AL460" s="13">
        <f t="shared" si="107"/>
        <v>-148316.3200000003</v>
      </c>
      <c r="AM460" s="9">
        <f t="shared" si="116"/>
        <v>364.33999999985099</v>
      </c>
      <c r="AN460" s="9">
        <f t="shared" si="117"/>
        <v>12596.370000000577</v>
      </c>
      <c r="AO460" s="9">
        <f t="shared" si="118"/>
        <v>192379.95000000019</v>
      </c>
      <c r="AP460" s="9">
        <f t="shared" si="119"/>
        <v>250360.5299999998</v>
      </c>
    </row>
    <row r="461" spans="1:42" x14ac:dyDescent="0.25">
      <c r="A461" s="3">
        <v>314000</v>
      </c>
      <c r="B461" s="3" t="s">
        <v>476</v>
      </c>
      <c r="C461" s="28" t="s">
        <v>6</v>
      </c>
      <c r="D461" s="5">
        <v>1424232</v>
      </c>
      <c r="E461" s="9">
        <v>265200.3</v>
      </c>
      <c r="F461" s="9">
        <v>2122854.2999999998</v>
      </c>
      <c r="G461" s="31">
        <f t="shared" si="108"/>
        <v>3812286.5999999996</v>
      </c>
      <c r="H461" s="5">
        <v>1424232</v>
      </c>
      <c r="I461" s="9">
        <v>212290.08999999997</v>
      </c>
      <c r="J461" s="9">
        <v>2676700.09</v>
      </c>
      <c r="K461" s="31">
        <f t="shared" si="109"/>
        <v>4313222.18</v>
      </c>
      <c r="L461" s="7">
        <v>2979813.1199999992</v>
      </c>
      <c r="M461" s="7">
        <v>361307.75999999995</v>
      </c>
      <c r="N461" s="7">
        <v>314732.80999999994</v>
      </c>
      <c r="O461" s="9">
        <v>2853942.5</v>
      </c>
      <c r="P461" s="9">
        <v>0</v>
      </c>
      <c r="Q461" s="9">
        <v>172912.45999999996</v>
      </c>
      <c r="R461" s="32">
        <f t="shared" si="110"/>
        <v>6509796.1899999995</v>
      </c>
      <c r="S461" s="14">
        <f t="shared" si="111"/>
        <v>6006668.0799999991</v>
      </c>
      <c r="T461" s="8">
        <v>2604091.3499999996</v>
      </c>
      <c r="U461" s="7">
        <v>361307.75999999995</v>
      </c>
      <c r="V461" s="9">
        <v>503100</v>
      </c>
      <c r="W461" s="9">
        <v>1310255.8999999999</v>
      </c>
      <c r="X461" s="9">
        <v>0</v>
      </c>
      <c r="Y461" s="9">
        <v>130135.72000000003</v>
      </c>
      <c r="Z461" s="31">
        <f t="shared" si="112"/>
        <v>4778755.01</v>
      </c>
      <c r="AA461" s="15">
        <f t="shared" si="113"/>
        <v>4044482.9699999997</v>
      </c>
      <c r="AB461" s="13">
        <v>2407438.9899999998</v>
      </c>
      <c r="AC461" s="13">
        <v>367340.16000000003</v>
      </c>
      <c r="AD461" s="13">
        <v>428969.99</v>
      </c>
      <c r="AE461" s="13">
        <v>1332676.0699999998</v>
      </c>
      <c r="AF461" s="13">
        <v>0</v>
      </c>
      <c r="AG461" s="13">
        <v>398239.16</v>
      </c>
      <c r="AH461" s="31">
        <f t="shared" si="114"/>
        <v>4536425.209999999</v>
      </c>
      <c r="AI461" s="15">
        <f t="shared" si="115"/>
        <v>4138354.2199999997</v>
      </c>
      <c r="AJ461" s="9">
        <f t="shared" si="105"/>
        <v>500935.58000000007</v>
      </c>
      <c r="AK461" s="13">
        <f t="shared" si="106"/>
        <v>2196574.0099999998</v>
      </c>
      <c r="AL461" s="13">
        <f t="shared" si="107"/>
        <v>1693445.8999999994</v>
      </c>
      <c r="AM461" s="9">
        <f t="shared" si="116"/>
        <v>-1731041.1799999997</v>
      </c>
      <c r="AN461" s="9">
        <f t="shared" si="117"/>
        <v>-1962185.1099999994</v>
      </c>
      <c r="AO461" s="9">
        <f t="shared" si="118"/>
        <v>-242329.80000000075</v>
      </c>
      <c r="AP461" s="9">
        <f t="shared" si="119"/>
        <v>93871.25</v>
      </c>
    </row>
    <row r="462" spans="1:42" x14ac:dyDescent="0.25">
      <c r="A462" s="3">
        <v>314010</v>
      </c>
      <c r="B462" s="3" t="s">
        <v>477</v>
      </c>
      <c r="C462" s="28" t="s">
        <v>13</v>
      </c>
      <c r="D462" s="5">
        <v>119392</v>
      </c>
      <c r="E462" s="9">
        <v>38354.799999999996</v>
      </c>
      <c r="F462" s="9">
        <v>581988.80000000005</v>
      </c>
      <c r="G462" s="31">
        <f t="shared" si="108"/>
        <v>739735.60000000009</v>
      </c>
      <c r="H462" s="5">
        <v>119392</v>
      </c>
      <c r="I462" s="9">
        <v>27754.48000000001</v>
      </c>
      <c r="J462" s="9">
        <v>634464.48</v>
      </c>
      <c r="K462" s="31">
        <f t="shared" si="109"/>
        <v>781610.96</v>
      </c>
      <c r="L462" s="7">
        <v>0</v>
      </c>
      <c r="M462" s="7">
        <v>501963.47999999992</v>
      </c>
      <c r="N462" s="7">
        <v>0</v>
      </c>
      <c r="O462" s="9">
        <v>886300</v>
      </c>
      <c r="P462" s="9">
        <v>501963.47999999992</v>
      </c>
      <c r="Q462" s="9">
        <v>0</v>
      </c>
      <c r="R462" s="32">
        <f t="shared" si="110"/>
        <v>1890226.96</v>
      </c>
      <c r="S462" s="14">
        <f t="shared" si="111"/>
        <v>886300</v>
      </c>
      <c r="T462" s="8">
        <v>417578.36000000004</v>
      </c>
      <c r="U462" s="7">
        <v>24484.199999999997</v>
      </c>
      <c r="V462" s="9">
        <v>77400</v>
      </c>
      <c r="W462" s="9">
        <v>612754.4</v>
      </c>
      <c r="X462" s="9">
        <v>0</v>
      </c>
      <c r="Y462" s="9">
        <v>25038.940000000002</v>
      </c>
      <c r="Z462" s="31">
        <f t="shared" si="112"/>
        <v>1132216.96</v>
      </c>
      <c r="AA462" s="15">
        <f t="shared" si="113"/>
        <v>1055371.7</v>
      </c>
      <c r="AB462" s="13">
        <v>465181.66000000003</v>
      </c>
      <c r="AC462" s="13">
        <v>24287.85</v>
      </c>
      <c r="AD462" s="13">
        <v>69075.01999999999</v>
      </c>
      <c r="AE462" s="13">
        <v>679003.5</v>
      </c>
      <c r="AF462" s="13">
        <v>0</v>
      </c>
      <c r="AG462" s="13">
        <v>65933.87999999999</v>
      </c>
      <c r="AH462" s="31">
        <f t="shared" si="114"/>
        <v>1237548.03</v>
      </c>
      <c r="AI462" s="15">
        <f t="shared" si="115"/>
        <v>1210119.04</v>
      </c>
      <c r="AJ462" s="9">
        <f t="shared" si="105"/>
        <v>41875.35999999987</v>
      </c>
      <c r="AK462" s="13">
        <f t="shared" si="106"/>
        <v>1108616</v>
      </c>
      <c r="AL462" s="13">
        <f t="shared" si="107"/>
        <v>104689.04000000004</v>
      </c>
      <c r="AM462" s="9">
        <f t="shared" si="116"/>
        <v>-758010</v>
      </c>
      <c r="AN462" s="9">
        <f t="shared" si="117"/>
        <v>169071.69999999995</v>
      </c>
      <c r="AO462" s="9">
        <f t="shared" si="118"/>
        <v>105331.07000000007</v>
      </c>
      <c r="AP462" s="9">
        <f t="shared" si="119"/>
        <v>154747.34000000008</v>
      </c>
    </row>
    <row r="463" spans="1:42" x14ac:dyDescent="0.25">
      <c r="A463" s="3">
        <v>314015</v>
      </c>
      <c r="B463" s="3" t="s">
        <v>478</v>
      </c>
      <c r="C463" s="28" t="s">
        <v>6</v>
      </c>
      <c r="D463" s="5">
        <v>414708</v>
      </c>
      <c r="E463" s="9">
        <v>106254.04999999999</v>
      </c>
      <c r="F463" s="9">
        <v>1171250.05</v>
      </c>
      <c r="G463" s="31">
        <f t="shared" si="108"/>
        <v>1692212.1</v>
      </c>
      <c r="H463" s="5">
        <v>414708</v>
      </c>
      <c r="I463" s="9">
        <v>207192.12</v>
      </c>
      <c r="J463" s="9">
        <v>1237102.1200000001</v>
      </c>
      <c r="K463" s="31">
        <f t="shared" si="109"/>
        <v>1859002.2400000002</v>
      </c>
      <c r="L463" s="7">
        <v>845319.48</v>
      </c>
      <c r="M463" s="7">
        <v>91725.240000000034</v>
      </c>
      <c r="N463" s="7">
        <v>245103.88</v>
      </c>
      <c r="O463" s="9">
        <v>814500</v>
      </c>
      <c r="P463" s="9">
        <v>0</v>
      </c>
      <c r="Q463" s="9">
        <v>178346.44</v>
      </c>
      <c r="R463" s="32">
        <f t="shared" si="110"/>
        <v>1996648.6</v>
      </c>
      <c r="S463" s="14">
        <f t="shared" si="111"/>
        <v>1838165.92</v>
      </c>
      <c r="T463" s="8">
        <v>862869.8400000002</v>
      </c>
      <c r="U463" s="7">
        <v>91725.119999999995</v>
      </c>
      <c r="V463" s="9">
        <v>193500</v>
      </c>
      <c r="W463" s="9">
        <v>675359.4</v>
      </c>
      <c r="X463" s="9">
        <v>0</v>
      </c>
      <c r="Y463" s="9">
        <v>61275.200000000004</v>
      </c>
      <c r="Z463" s="31">
        <f t="shared" si="112"/>
        <v>1823454.3600000003</v>
      </c>
      <c r="AA463" s="15">
        <f t="shared" si="113"/>
        <v>1599504.4400000002</v>
      </c>
      <c r="AB463" s="13">
        <v>960878.82</v>
      </c>
      <c r="AC463" s="13">
        <v>93895.97</v>
      </c>
      <c r="AD463" s="13">
        <v>143941.6</v>
      </c>
      <c r="AE463" s="13">
        <v>738842.3</v>
      </c>
      <c r="AF463" s="13">
        <v>0</v>
      </c>
      <c r="AG463" s="13">
        <v>134298.85</v>
      </c>
      <c r="AH463" s="31">
        <f t="shared" si="114"/>
        <v>1937558.6900000002</v>
      </c>
      <c r="AI463" s="15">
        <f t="shared" si="115"/>
        <v>1834019.9700000002</v>
      </c>
      <c r="AJ463" s="9">
        <f t="shared" si="105"/>
        <v>166790.14000000013</v>
      </c>
      <c r="AK463" s="13">
        <f t="shared" si="106"/>
        <v>137646.35999999987</v>
      </c>
      <c r="AL463" s="13">
        <f t="shared" si="107"/>
        <v>-20836.320000000298</v>
      </c>
      <c r="AM463" s="9">
        <f t="shared" si="116"/>
        <v>-173194.23999999976</v>
      </c>
      <c r="AN463" s="9">
        <f t="shared" si="117"/>
        <v>-238661.47999999975</v>
      </c>
      <c r="AO463" s="9">
        <f t="shared" si="118"/>
        <v>114104.32999999984</v>
      </c>
      <c r="AP463" s="9">
        <f t="shared" si="119"/>
        <v>234515.53000000003</v>
      </c>
    </row>
    <row r="464" spans="1:42" x14ac:dyDescent="0.25">
      <c r="A464" s="3">
        <v>314020</v>
      </c>
      <c r="B464" s="3" t="s">
        <v>479</v>
      </c>
      <c r="C464" s="28" t="s">
        <v>27</v>
      </c>
      <c r="D464" s="5">
        <v>83020</v>
      </c>
      <c r="E464" s="9">
        <v>45329.550000000017</v>
      </c>
      <c r="F464" s="9">
        <v>310867.55000000005</v>
      </c>
      <c r="G464" s="31">
        <f t="shared" si="108"/>
        <v>439217.10000000009</v>
      </c>
      <c r="H464" s="5">
        <v>83020</v>
      </c>
      <c r="I464" s="9">
        <v>54214.040000000008</v>
      </c>
      <c r="J464" s="9">
        <v>242724.04</v>
      </c>
      <c r="K464" s="31">
        <f t="shared" si="109"/>
        <v>379958.08</v>
      </c>
      <c r="L464" s="7">
        <v>222611.28</v>
      </c>
      <c r="M464" s="7">
        <v>17689.320000000003</v>
      </c>
      <c r="N464" s="7">
        <v>61201.580000000009</v>
      </c>
      <c r="O464" s="9">
        <v>229373</v>
      </c>
      <c r="P464" s="9">
        <v>0</v>
      </c>
      <c r="Q464" s="9">
        <v>48813.280000000006</v>
      </c>
      <c r="R464" s="32">
        <f t="shared" si="110"/>
        <v>530875.17999999993</v>
      </c>
      <c r="S464" s="14">
        <f t="shared" si="111"/>
        <v>500797.56000000006</v>
      </c>
      <c r="T464" s="8">
        <v>224195.71999999994</v>
      </c>
      <c r="U464" s="7">
        <v>17689.320000000003</v>
      </c>
      <c r="V464" s="9">
        <v>38700</v>
      </c>
      <c r="W464" s="9">
        <v>165999.4</v>
      </c>
      <c r="X464" s="9">
        <v>0</v>
      </c>
      <c r="Y464" s="9">
        <v>15054.359999999999</v>
      </c>
      <c r="Z464" s="31">
        <f t="shared" si="112"/>
        <v>446584.43999999994</v>
      </c>
      <c r="AA464" s="15">
        <f t="shared" si="113"/>
        <v>405249.47999999992</v>
      </c>
      <c r="AB464" s="13">
        <v>230479.03000000003</v>
      </c>
      <c r="AC464" s="13">
        <v>17836.61</v>
      </c>
      <c r="AD464" s="13">
        <v>33814.130000000005</v>
      </c>
      <c r="AE464" s="13">
        <v>176510.5</v>
      </c>
      <c r="AF464" s="13">
        <v>0</v>
      </c>
      <c r="AG464" s="13">
        <v>32340.300000000003</v>
      </c>
      <c r="AH464" s="31">
        <f t="shared" si="114"/>
        <v>458640.27</v>
      </c>
      <c r="AI464" s="15">
        <f t="shared" si="115"/>
        <v>439329.83</v>
      </c>
      <c r="AJ464" s="9">
        <f t="shared" si="105"/>
        <v>-59259.020000000077</v>
      </c>
      <c r="AK464" s="13">
        <f t="shared" si="106"/>
        <v>150917.09999999992</v>
      </c>
      <c r="AL464" s="13">
        <f t="shared" si="107"/>
        <v>120839.48000000004</v>
      </c>
      <c r="AM464" s="9">
        <f t="shared" si="116"/>
        <v>-84290.739999999991</v>
      </c>
      <c r="AN464" s="9">
        <f t="shared" si="117"/>
        <v>-95548.080000000133</v>
      </c>
      <c r="AO464" s="9">
        <f t="shared" si="118"/>
        <v>12055.830000000075</v>
      </c>
      <c r="AP464" s="9">
        <f t="shared" si="119"/>
        <v>34080.350000000093</v>
      </c>
    </row>
    <row r="465" spans="1:42" x14ac:dyDescent="0.25">
      <c r="A465" s="3">
        <v>314030</v>
      </c>
      <c r="B465" s="3" t="s">
        <v>480</v>
      </c>
      <c r="C465" s="28" t="s">
        <v>11</v>
      </c>
      <c r="D465" s="5">
        <v>115584</v>
      </c>
      <c r="E465" s="9">
        <v>95047.85</v>
      </c>
      <c r="F465" s="9">
        <v>576125.85</v>
      </c>
      <c r="G465" s="31">
        <f t="shared" si="108"/>
        <v>786757.7</v>
      </c>
      <c r="H465" s="5">
        <v>115584</v>
      </c>
      <c r="I465" s="9">
        <v>177631.80000000002</v>
      </c>
      <c r="J465" s="9">
        <v>623211.80000000005</v>
      </c>
      <c r="K465" s="31">
        <f t="shared" si="109"/>
        <v>916427.60000000009</v>
      </c>
      <c r="L465" s="7">
        <v>0</v>
      </c>
      <c r="M465" s="7">
        <v>538814.28</v>
      </c>
      <c r="N465" s="7">
        <v>0</v>
      </c>
      <c r="O465" s="9">
        <v>529770</v>
      </c>
      <c r="P465" s="9">
        <v>538814.28</v>
      </c>
      <c r="Q465" s="9">
        <v>0</v>
      </c>
      <c r="R465" s="32">
        <f t="shared" si="110"/>
        <v>1607398.56</v>
      </c>
      <c r="S465" s="14">
        <f t="shared" si="111"/>
        <v>529770</v>
      </c>
      <c r="T465" s="8">
        <v>277291.56000000006</v>
      </c>
      <c r="U465" s="7">
        <v>24032.039999999994</v>
      </c>
      <c r="V465" s="9">
        <v>77400</v>
      </c>
      <c r="W465" s="9">
        <v>336653.4</v>
      </c>
      <c r="X465" s="9">
        <v>29003.599999999999</v>
      </c>
      <c r="Y465" s="9">
        <v>29566.840000000004</v>
      </c>
      <c r="Z465" s="31">
        <f t="shared" si="112"/>
        <v>744380.6</v>
      </c>
      <c r="AA465" s="15">
        <f t="shared" si="113"/>
        <v>643511.80000000005</v>
      </c>
      <c r="AB465" s="13">
        <v>362935.10000000009</v>
      </c>
      <c r="AC465" s="13">
        <v>23982.979999999996</v>
      </c>
      <c r="AD465" s="13">
        <v>72334.8</v>
      </c>
      <c r="AE465" s="13">
        <v>475881.5</v>
      </c>
      <c r="AF465" s="13">
        <v>0</v>
      </c>
      <c r="AG465" s="13">
        <v>69574.2</v>
      </c>
      <c r="AH465" s="31">
        <f t="shared" si="114"/>
        <v>935134.38000000012</v>
      </c>
      <c r="AI465" s="15">
        <f t="shared" si="115"/>
        <v>908390.8</v>
      </c>
      <c r="AJ465" s="9">
        <f t="shared" si="105"/>
        <v>129669.90000000014</v>
      </c>
      <c r="AK465" s="13">
        <f t="shared" si="106"/>
        <v>690970.96</v>
      </c>
      <c r="AL465" s="13">
        <f t="shared" si="107"/>
        <v>-386657.60000000009</v>
      </c>
      <c r="AM465" s="9">
        <f t="shared" si="116"/>
        <v>-863017.96000000008</v>
      </c>
      <c r="AN465" s="9">
        <f t="shared" si="117"/>
        <v>113741.80000000005</v>
      </c>
      <c r="AO465" s="9">
        <f t="shared" si="118"/>
        <v>190753.78000000014</v>
      </c>
      <c r="AP465" s="9">
        <f t="shared" si="119"/>
        <v>264879</v>
      </c>
    </row>
    <row r="466" spans="1:42" x14ac:dyDescent="0.25">
      <c r="A466" s="3">
        <v>314040</v>
      </c>
      <c r="B466" s="3" t="s">
        <v>481</v>
      </c>
      <c r="C466" s="28" t="s">
        <v>23</v>
      </c>
      <c r="D466" s="5">
        <v>81704</v>
      </c>
      <c r="E466" s="9">
        <v>54910.100000000006</v>
      </c>
      <c r="F466" s="9">
        <v>210910.1</v>
      </c>
      <c r="G466" s="31">
        <f t="shared" si="108"/>
        <v>347524.2</v>
      </c>
      <c r="H466" s="5">
        <v>81704</v>
      </c>
      <c r="I466" s="9">
        <v>103351.75999999998</v>
      </c>
      <c r="J466" s="9">
        <v>367351.76</v>
      </c>
      <c r="K466" s="31">
        <f t="shared" si="109"/>
        <v>552407.52</v>
      </c>
      <c r="L466" s="7">
        <v>187376.69999999995</v>
      </c>
      <c r="M466" s="7">
        <v>16392.240000000002</v>
      </c>
      <c r="N466" s="7">
        <v>96103.679999999993</v>
      </c>
      <c r="O466" s="9">
        <v>224000</v>
      </c>
      <c r="P466" s="9">
        <v>0</v>
      </c>
      <c r="Q466" s="9">
        <v>80868.819999999992</v>
      </c>
      <c r="R466" s="32">
        <f t="shared" si="110"/>
        <v>523872.61999999994</v>
      </c>
      <c r="S466" s="14">
        <f t="shared" si="111"/>
        <v>492245.51999999996</v>
      </c>
      <c r="T466" s="8">
        <v>227672.83999999997</v>
      </c>
      <c r="U466" s="7">
        <v>16392.360000000004</v>
      </c>
      <c r="V466" s="9">
        <v>38700</v>
      </c>
      <c r="W466" s="9">
        <v>156746.4</v>
      </c>
      <c r="X466" s="9">
        <v>15743.679999999997</v>
      </c>
      <c r="Y466" s="9">
        <v>10642.519999999997</v>
      </c>
      <c r="Z466" s="31">
        <f t="shared" si="112"/>
        <v>455255.27999999997</v>
      </c>
      <c r="AA466" s="15">
        <f t="shared" si="113"/>
        <v>395061.76000000001</v>
      </c>
      <c r="AB466" s="13">
        <v>175417.36</v>
      </c>
      <c r="AC466" s="13">
        <v>16097.779999999999</v>
      </c>
      <c r="AD466" s="13">
        <v>26270.22</v>
      </c>
      <c r="AE466" s="13">
        <v>177526.5</v>
      </c>
      <c r="AF466" s="13">
        <v>0</v>
      </c>
      <c r="AG466" s="13">
        <v>23845.019999999997</v>
      </c>
      <c r="AH466" s="31">
        <f t="shared" si="114"/>
        <v>395311.86</v>
      </c>
      <c r="AI466" s="15">
        <f t="shared" si="115"/>
        <v>376788.88</v>
      </c>
      <c r="AJ466" s="9">
        <f t="shared" si="105"/>
        <v>204883.32</v>
      </c>
      <c r="AK466" s="13">
        <f t="shared" si="106"/>
        <v>-28534.900000000081</v>
      </c>
      <c r="AL466" s="13">
        <f t="shared" si="107"/>
        <v>-60162.000000000058</v>
      </c>
      <c r="AM466" s="9">
        <f t="shared" si="116"/>
        <v>-68617.339999999967</v>
      </c>
      <c r="AN466" s="9">
        <f t="shared" si="117"/>
        <v>-97183.759999999951</v>
      </c>
      <c r="AO466" s="9">
        <f t="shared" si="118"/>
        <v>-59943.419999999984</v>
      </c>
      <c r="AP466" s="9">
        <f t="shared" si="119"/>
        <v>-18272.880000000005</v>
      </c>
    </row>
    <row r="467" spans="1:42" x14ac:dyDescent="0.25">
      <c r="A467" s="3">
        <v>314050</v>
      </c>
      <c r="B467" s="3" t="s">
        <v>482</v>
      </c>
      <c r="C467" s="28" t="s">
        <v>17</v>
      </c>
      <c r="D467" s="5">
        <v>374528</v>
      </c>
      <c r="E467" s="9">
        <v>413484.45000000007</v>
      </c>
      <c r="F467" s="9">
        <v>1455758.4500000002</v>
      </c>
      <c r="G467" s="31">
        <f t="shared" si="108"/>
        <v>2243770.9000000004</v>
      </c>
      <c r="H467" s="5">
        <v>374528</v>
      </c>
      <c r="I467" s="9">
        <v>386380.08999999991</v>
      </c>
      <c r="J467" s="9">
        <v>1522175.3199999998</v>
      </c>
      <c r="K467" s="31">
        <f t="shared" si="109"/>
        <v>2283083.4099999997</v>
      </c>
      <c r="L467" s="7">
        <v>1065284.6399999999</v>
      </c>
      <c r="M467" s="7">
        <v>79658.64</v>
      </c>
      <c r="N467" s="7">
        <v>357155.8</v>
      </c>
      <c r="O467" s="9">
        <v>1027187</v>
      </c>
      <c r="P467" s="9">
        <v>0</v>
      </c>
      <c r="Q467" s="9">
        <v>320116.77</v>
      </c>
      <c r="R467" s="32">
        <f t="shared" si="110"/>
        <v>2529286.08</v>
      </c>
      <c r="S467" s="14">
        <f t="shared" si="111"/>
        <v>2412588.41</v>
      </c>
      <c r="T467" s="8">
        <v>1093375.56</v>
      </c>
      <c r="U467" s="7">
        <v>79658.520000000019</v>
      </c>
      <c r="V467" s="9">
        <v>193500</v>
      </c>
      <c r="W467" s="9">
        <v>843876.4</v>
      </c>
      <c r="X467" s="9">
        <v>0</v>
      </c>
      <c r="Y467" s="9">
        <v>103135.59999999998</v>
      </c>
      <c r="Z467" s="31">
        <f t="shared" si="112"/>
        <v>2210410.48</v>
      </c>
      <c r="AA467" s="15">
        <f t="shared" si="113"/>
        <v>2040387.56</v>
      </c>
      <c r="AB467" s="13">
        <v>1144643.9899999998</v>
      </c>
      <c r="AC467" s="13">
        <v>80253.070000000007</v>
      </c>
      <c r="AD467" s="13">
        <v>177658.84999999998</v>
      </c>
      <c r="AE467" s="13">
        <v>843631.7</v>
      </c>
      <c r="AF467" s="13">
        <v>0</v>
      </c>
      <c r="AG467" s="13">
        <v>171870.05</v>
      </c>
      <c r="AH467" s="31">
        <f t="shared" si="114"/>
        <v>2246187.6099999994</v>
      </c>
      <c r="AI467" s="15">
        <f t="shared" si="115"/>
        <v>2160145.7399999998</v>
      </c>
      <c r="AJ467" s="9">
        <f t="shared" si="105"/>
        <v>39312.509999999311</v>
      </c>
      <c r="AK467" s="13">
        <f t="shared" si="106"/>
        <v>246202.67000000039</v>
      </c>
      <c r="AL467" s="13">
        <f t="shared" si="107"/>
        <v>129505.00000000047</v>
      </c>
      <c r="AM467" s="9">
        <f t="shared" si="116"/>
        <v>-318875.60000000009</v>
      </c>
      <c r="AN467" s="9">
        <f t="shared" si="117"/>
        <v>-372200.85000000009</v>
      </c>
      <c r="AO467" s="9">
        <f t="shared" si="118"/>
        <v>35777.129999999423</v>
      </c>
      <c r="AP467" s="9">
        <f t="shared" si="119"/>
        <v>119758.1799999997</v>
      </c>
    </row>
    <row r="468" spans="1:42" x14ac:dyDescent="0.25">
      <c r="A468" s="3">
        <v>314053</v>
      </c>
      <c r="B468" s="3" t="s">
        <v>483</v>
      </c>
      <c r="C468" s="28" t="s">
        <v>8</v>
      </c>
      <c r="D468" s="5">
        <v>226044</v>
      </c>
      <c r="E468" s="9">
        <v>323177.95000000007</v>
      </c>
      <c r="F468" s="9">
        <v>970977.95000000007</v>
      </c>
      <c r="G468" s="31">
        <f t="shared" si="108"/>
        <v>1520199.9000000001</v>
      </c>
      <c r="H468" s="5">
        <v>226044</v>
      </c>
      <c r="I468" s="9">
        <v>306918.67</v>
      </c>
      <c r="J468" s="9">
        <v>1140838.67</v>
      </c>
      <c r="K468" s="31">
        <f t="shared" si="109"/>
        <v>1673801.3399999999</v>
      </c>
      <c r="L468" s="7">
        <v>688585.92000000027</v>
      </c>
      <c r="M468" s="7">
        <v>50081.16</v>
      </c>
      <c r="N468" s="7">
        <v>284861.32000000007</v>
      </c>
      <c r="O468" s="9">
        <v>856860</v>
      </c>
      <c r="P468" s="9">
        <v>0</v>
      </c>
      <c r="Q468" s="9">
        <v>243810.37000000002</v>
      </c>
      <c r="R468" s="32">
        <f t="shared" si="110"/>
        <v>1880388.4000000004</v>
      </c>
      <c r="S468" s="14">
        <f t="shared" si="111"/>
        <v>1789256.2900000005</v>
      </c>
      <c r="T468" s="8">
        <v>759586.76</v>
      </c>
      <c r="U468" s="7">
        <v>50081.039999999986</v>
      </c>
      <c r="V468" s="9">
        <v>154800</v>
      </c>
      <c r="W468" s="9">
        <v>575878.40000000002</v>
      </c>
      <c r="X468" s="9">
        <v>0</v>
      </c>
      <c r="Y468" s="9">
        <v>35036.479999999996</v>
      </c>
      <c r="Z468" s="31">
        <f t="shared" si="112"/>
        <v>1540346.2000000002</v>
      </c>
      <c r="AA468" s="15">
        <f t="shared" si="113"/>
        <v>1370501.6400000001</v>
      </c>
      <c r="AB468" s="13">
        <v>863801.14</v>
      </c>
      <c r="AC468" s="13">
        <v>51297.42</v>
      </c>
      <c r="AD468" s="13">
        <v>127742.24000000002</v>
      </c>
      <c r="AE468" s="13">
        <v>723572.5</v>
      </c>
      <c r="AF468" s="13">
        <v>0</v>
      </c>
      <c r="AG468" s="13">
        <v>117151.32</v>
      </c>
      <c r="AH468" s="31">
        <f t="shared" si="114"/>
        <v>1766413.3</v>
      </c>
      <c r="AI468" s="15">
        <f t="shared" si="115"/>
        <v>1704524.9600000002</v>
      </c>
      <c r="AJ468" s="9">
        <f t="shared" si="105"/>
        <v>153601.43999999971</v>
      </c>
      <c r="AK468" s="13">
        <f t="shared" si="106"/>
        <v>206587.06000000052</v>
      </c>
      <c r="AL468" s="13">
        <f t="shared" si="107"/>
        <v>115454.95000000065</v>
      </c>
      <c r="AM468" s="9">
        <f t="shared" si="116"/>
        <v>-340042.20000000019</v>
      </c>
      <c r="AN468" s="9">
        <f t="shared" si="117"/>
        <v>-418754.65000000037</v>
      </c>
      <c r="AO468" s="9">
        <f t="shared" si="118"/>
        <v>226067.09999999986</v>
      </c>
      <c r="AP468" s="9">
        <f t="shared" si="119"/>
        <v>334023.32000000007</v>
      </c>
    </row>
    <row r="469" spans="1:42" x14ac:dyDescent="0.25">
      <c r="A469" s="3">
        <v>314055</v>
      </c>
      <c r="B469" s="3" t="s">
        <v>484</v>
      </c>
      <c r="C469" s="28" t="s">
        <v>19</v>
      </c>
      <c r="D469" s="5">
        <v>237524</v>
      </c>
      <c r="E469" s="9">
        <v>84839.150000000009</v>
      </c>
      <c r="F469" s="9">
        <v>629799.15</v>
      </c>
      <c r="G469" s="31">
        <f t="shared" si="108"/>
        <v>952162.3</v>
      </c>
      <c r="H469" s="5">
        <v>237524</v>
      </c>
      <c r="I469" s="9">
        <v>112063.39999999998</v>
      </c>
      <c r="J469" s="9">
        <v>946468.4</v>
      </c>
      <c r="K469" s="31">
        <f t="shared" si="109"/>
        <v>1296055.8</v>
      </c>
      <c r="L469" s="7">
        <v>664878.17000000004</v>
      </c>
      <c r="M469" s="7">
        <v>51086.75999999998</v>
      </c>
      <c r="N469" s="7">
        <v>150033.85</v>
      </c>
      <c r="O469" s="9">
        <v>1093892</v>
      </c>
      <c r="P469" s="9">
        <v>0</v>
      </c>
      <c r="Q469" s="9">
        <v>98848.3</v>
      </c>
      <c r="R469" s="32">
        <f t="shared" si="110"/>
        <v>1959890.78</v>
      </c>
      <c r="S469" s="14">
        <f t="shared" si="111"/>
        <v>1857618.47</v>
      </c>
      <c r="T469" s="8">
        <v>711738.44</v>
      </c>
      <c r="U469" s="7">
        <v>51086.640000000007</v>
      </c>
      <c r="V469" s="9">
        <v>154800</v>
      </c>
      <c r="W469" s="9">
        <v>544518.40000000002</v>
      </c>
      <c r="X469" s="9">
        <v>0</v>
      </c>
      <c r="Y469" s="9">
        <v>29992.639999999999</v>
      </c>
      <c r="Z469" s="31">
        <f t="shared" si="112"/>
        <v>1462143.48</v>
      </c>
      <c r="AA469" s="15">
        <f t="shared" si="113"/>
        <v>1286249.4799999997</v>
      </c>
      <c r="AB469" s="13">
        <v>812106.11</v>
      </c>
      <c r="AC469" s="13">
        <v>51708.47</v>
      </c>
      <c r="AD469" s="13">
        <v>126666.40000000002</v>
      </c>
      <c r="AE469" s="13">
        <v>618859.36</v>
      </c>
      <c r="AF469" s="13">
        <v>0</v>
      </c>
      <c r="AG469" s="13">
        <v>118139.52000000002</v>
      </c>
      <c r="AH469" s="31">
        <f t="shared" si="114"/>
        <v>1609340.3399999999</v>
      </c>
      <c r="AI469" s="15">
        <f t="shared" si="115"/>
        <v>1549104.99</v>
      </c>
      <c r="AJ469" s="9">
        <f t="shared" si="105"/>
        <v>343893.5</v>
      </c>
      <c r="AK469" s="13">
        <f t="shared" si="106"/>
        <v>663834.98</v>
      </c>
      <c r="AL469" s="13">
        <f t="shared" si="107"/>
        <v>561562.66999999993</v>
      </c>
      <c r="AM469" s="9">
        <f t="shared" si="116"/>
        <v>-497747.30000000005</v>
      </c>
      <c r="AN469" s="9">
        <f t="shared" si="117"/>
        <v>-571368.99000000022</v>
      </c>
      <c r="AO469" s="9">
        <f t="shared" si="118"/>
        <v>147196.85999999987</v>
      </c>
      <c r="AP469" s="9">
        <f t="shared" si="119"/>
        <v>262855.51000000024</v>
      </c>
    </row>
    <row r="470" spans="1:42" x14ac:dyDescent="0.25">
      <c r="A470" s="3">
        <v>314060</v>
      </c>
      <c r="B470" s="3" t="s">
        <v>485</v>
      </c>
      <c r="C470" s="28" t="s">
        <v>6</v>
      </c>
      <c r="D470" s="5">
        <v>129668</v>
      </c>
      <c r="E470" s="9">
        <v>179706.99999999997</v>
      </c>
      <c r="F470" s="9">
        <v>888947</v>
      </c>
      <c r="G470" s="31">
        <f t="shared" si="108"/>
        <v>1198322</v>
      </c>
      <c r="H470" s="5">
        <v>129668</v>
      </c>
      <c r="I470" s="9">
        <v>222486.02000000005</v>
      </c>
      <c r="J470" s="9">
        <v>839101.02</v>
      </c>
      <c r="K470" s="31">
        <f t="shared" si="109"/>
        <v>1191255.04</v>
      </c>
      <c r="L470" s="7">
        <v>0</v>
      </c>
      <c r="M470" s="7">
        <v>772432.44000000006</v>
      </c>
      <c r="N470" s="7">
        <v>0</v>
      </c>
      <c r="O470" s="9">
        <v>585852</v>
      </c>
      <c r="P470" s="9">
        <v>772432.44000000006</v>
      </c>
      <c r="Q470" s="9">
        <v>0</v>
      </c>
      <c r="R470" s="32">
        <f t="shared" si="110"/>
        <v>2130716.88</v>
      </c>
      <c r="S470" s="14">
        <f t="shared" si="111"/>
        <v>585852</v>
      </c>
      <c r="T470" s="8">
        <v>427479.07999999996</v>
      </c>
      <c r="U470" s="7">
        <v>26531.039999999994</v>
      </c>
      <c r="V470" s="9">
        <v>77400</v>
      </c>
      <c r="W470" s="9">
        <v>449354.4</v>
      </c>
      <c r="X470" s="9">
        <v>84797.96</v>
      </c>
      <c r="Y470" s="9">
        <v>38525.919999999998</v>
      </c>
      <c r="Z470" s="31">
        <f t="shared" si="112"/>
        <v>1065562.48</v>
      </c>
      <c r="AA470" s="15">
        <f t="shared" si="113"/>
        <v>915359.4</v>
      </c>
      <c r="AB470" s="13">
        <v>458654.64000000007</v>
      </c>
      <c r="AC470" s="13">
        <v>26291.019999999997</v>
      </c>
      <c r="AD470" s="13">
        <v>74788.360000000015</v>
      </c>
      <c r="AE470" s="13">
        <v>565530.5</v>
      </c>
      <c r="AF470" s="13">
        <v>26155.83</v>
      </c>
      <c r="AG470" s="13">
        <v>73246.820000000007</v>
      </c>
      <c r="AH470" s="31">
        <f t="shared" si="114"/>
        <v>1151420.3500000001</v>
      </c>
      <c r="AI470" s="15">
        <f t="shared" si="115"/>
        <v>1097431.9600000002</v>
      </c>
      <c r="AJ470" s="9">
        <f t="shared" si="105"/>
        <v>-7066.9599999999627</v>
      </c>
      <c r="AK470" s="13">
        <f t="shared" si="106"/>
        <v>939461.83999999985</v>
      </c>
      <c r="AL470" s="13">
        <f t="shared" si="107"/>
        <v>-605403.04</v>
      </c>
      <c r="AM470" s="9">
        <f t="shared" si="116"/>
        <v>-1065154.3999999999</v>
      </c>
      <c r="AN470" s="9">
        <f t="shared" si="117"/>
        <v>329507.40000000002</v>
      </c>
      <c r="AO470" s="9">
        <f t="shared" si="118"/>
        <v>85857.870000000112</v>
      </c>
      <c r="AP470" s="9">
        <f t="shared" si="119"/>
        <v>182072.56000000017</v>
      </c>
    </row>
    <row r="471" spans="1:42" x14ac:dyDescent="0.25">
      <c r="A471" s="3">
        <v>314070</v>
      </c>
      <c r="B471" s="3" t="s">
        <v>486</v>
      </c>
      <c r="C471" s="28" t="s">
        <v>6</v>
      </c>
      <c r="D471" s="5">
        <v>790998</v>
      </c>
      <c r="E471" s="9">
        <v>536264.07999999996</v>
      </c>
      <c r="F471" s="9">
        <v>2929256.08</v>
      </c>
      <c r="G471" s="31">
        <f t="shared" si="108"/>
        <v>4256518.16</v>
      </c>
      <c r="H471" s="5">
        <v>790998</v>
      </c>
      <c r="I471" s="9">
        <v>391845.84000000008</v>
      </c>
      <c r="J471" s="9">
        <v>2353179.9299999997</v>
      </c>
      <c r="K471" s="31">
        <f t="shared" si="109"/>
        <v>3536023.7699999996</v>
      </c>
      <c r="L471" s="7">
        <v>2013672.8400000005</v>
      </c>
      <c r="M471" s="7">
        <v>184961.76</v>
      </c>
      <c r="N471" s="7">
        <v>339351.12000000005</v>
      </c>
      <c r="O471" s="9">
        <v>1401682</v>
      </c>
      <c r="P471" s="9">
        <v>0</v>
      </c>
      <c r="Q471" s="9">
        <v>271674.51000000007</v>
      </c>
      <c r="R471" s="32">
        <f t="shared" si="110"/>
        <v>3939667.7200000007</v>
      </c>
      <c r="S471" s="14">
        <f t="shared" si="111"/>
        <v>3687029.350000001</v>
      </c>
      <c r="T471" s="8">
        <v>2064806.1199999999</v>
      </c>
      <c r="U471" s="7">
        <v>184961.63999999998</v>
      </c>
      <c r="V471" s="9">
        <v>380550</v>
      </c>
      <c r="W471" s="9">
        <v>752304.4</v>
      </c>
      <c r="X471" s="9">
        <v>0</v>
      </c>
      <c r="Y471" s="9">
        <v>53754.840000000011</v>
      </c>
      <c r="Z471" s="31">
        <f t="shared" si="112"/>
        <v>3382622.1599999997</v>
      </c>
      <c r="AA471" s="15">
        <f t="shared" si="113"/>
        <v>2870865.36</v>
      </c>
      <c r="AB471" s="13">
        <v>2498643.08</v>
      </c>
      <c r="AC471" s="13">
        <v>187934.17</v>
      </c>
      <c r="AD471" s="13">
        <v>317646.77000000008</v>
      </c>
      <c r="AE471" s="13">
        <v>847786.68</v>
      </c>
      <c r="AF471" s="13">
        <v>0</v>
      </c>
      <c r="AG471" s="13">
        <v>267400.35000000003</v>
      </c>
      <c r="AH471" s="31">
        <f t="shared" si="114"/>
        <v>3852010.7</v>
      </c>
      <c r="AI471" s="15">
        <f t="shared" si="115"/>
        <v>3613830.1100000003</v>
      </c>
      <c r="AJ471" s="9">
        <f t="shared" si="105"/>
        <v>-720494.3900000006</v>
      </c>
      <c r="AK471" s="13">
        <f t="shared" si="106"/>
        <v>403643.95000000112</v>
      </c>
      <c r="AL471" s="13">
        <f t="shared" si="107"/>
        <v>151005.58000000147</v>
      </c>
      <c r="AM471" s="9">
        <f t="shared" si="116"/>
        <v>-557045.56000000099</v>
      </c>
      <c r="AN471" s="9">
        <f t="shared" si="117"/>
        <v>-816163.99000000115</v>
      </c>
      <c r="AO471" s="9">
        <f t="shared" si="118"/>
        <v>469388.5400000005</v>
      </c>
      <c r="AP471" s="9">
        <f t="shared" si="119"/>
        <v>742964.75000000047</v>
      </c>
    </row>
    <row r="472" spans="1:42" x14ac:dyDescent="0.25">
      <c r="A472" s="3">
        <v>317150</v>
      </c>
      <c r="B472" s="3" t="s">
        <v>487</v>
      </c>
      <c r="C472" s="28" t="s">
        <v>13</v>
      </c>
      <c r="D472" s="5">
        <v>93996</v>
      </c>
      <c r="E472" s="9">
        <v>83583.05</v>
      </c>
      <c r="F472" s="9">
        <v>661004.05000000005</v>
      </c>
      <c r="G472" s="31">
        <f t="shared" si="108"/>
        <v>838583.10000000009</v>
      </c>
      <c r="H472" s="5">
        <v>93996</v>
      </c>
      <c r="I472" s="9">
        <v>142462.84000000003</v>
      </c>
      <c r="J472" s="9">
        <v>608039.84000000008</v>
      </c>
      <c r="K472" s="31">
        <f t="shared" si="109"/>
        <v>844498.68000000017</v>
      </c>
      <c r="L472" s="7">
        <v>0</v>
      </c>
      <c r="M472" s="7">
        <v>368428.6</v>
      </c>
      <c r="N472" s="7">
        <v>0</v>
      </c>
      <c r="O472" s="9">
        <v>498052</v>
      </c>
      <c r="P472" s="9">
        <v>382946.45999999996</v>
      </c>
      <c r="Q472" s="9">
        <v>0</v>
      </c>
      <c r="R472" s="32">
        <f t="shared" si="110"/>
        <v>1249427.06</v>
      </c>
      <c r="S472" s="14">
        <f t="shared" si="111"/>
        <v>498052</v>
      </c>
      <c r="T472" s="8">
        <v>289630.92000000004</v>
      </c>
      <c r="U472" s="7">
        <v>19057.8</v>
      </c>
      <c r="V472" s="9">
        <v>56443</v>
      </c>
      <c r="W472" s="9">
        <v>307425.40000000002</v>
      </c>
      <c r="X472" s="9">
        <v>54136.720000000008</v>
      </c>
      <c r="Y472" s="9">
        <v>16750.649999999998</v>
      </c>
      <c r="Z472" s="31">
        <f t="shared" si="112"/>
        <v>726693.84000000008</v>
      </c>
      <c r="AA472" s="15">
        <f t="shared" si="113"/>
        <v>613806.97000000009</v>
      </c>
      <c r="AB472" s="13">
        <v>298234.94</v>
      </c>
      <c r="AC472" s="13">
        <v>18807</v>
      </c>
      <c r="AD472" s="13">
        <v>51927.749999999985</v>
      </c>
      <c r="AE472" s="13">
        <v>412750.5</v>
      </c>
      <c r="AF472" s="13">
        <v>18751.5</v>
      </c>
      <c r="AG472" s="13">
        <v>48973.149999999987</v>
      </c>
      <c r="AH472" s="31">
        <f t="shared" si="114"/>
        <v>800471.69</v>
      </c>
      <c r="AI472" s="15">
        <f t="shared" si="115"/>
        <v>759958.59</v>
      </c>
      <c r="AJ472" s="9">
        <f t="shared" si="105"/>
        <v>5915.5800000000745</v>
      </c>
      <c r="AK472" s="13">
        <f t="shared" si="106"/>
        <v>404928.37999999989</v>
      </c>
      <c r="AL472" s="13">
        <f t="shared" si="107"/>
        <v>-346446.68000000017</v>
      </c>
      <c r="AM472" s="9">
        <f t="shared" si="116"/>
        <v>-522733.22</v>
      </c>
      <c r="AN472" s="9">
        <f t="shared" si="117"/>
        <v>115754.97000000009</v>
      </c>
      <c r="AO472" s="9">
        <f t="shared" si="118"/>
        <v>73777.84999999986</v>
      </c>
      <c r="AP472" s="9">
        <f t="shared" si="119"/>
        <v>146151.61999999988</v>
      </c>
    </row>
    <row r="473" spans="1:42" x14ac:dyDescent="0.25">
      <c r="A473" s="3">
        <v>314080</v>
      </c>
      <c r="B473" s="3" t="s">
        <v>488</v>
      </c>
      <c r="C473" s="28" t="s">
        <v>27</v>
      </c>
      <c r="D473" s="5">
        <v>373594</v>
      </c>
      <c r="E473" s="9">
        <v>192892.65</v>
      </c>
      <c r="F473" s="9">
        <v>1063410.6499999999</v>
      </c>
      <c r="G473" s="31">
        <f t="shared" si="108"/>
        <v>1629897.2999999998</v>
      </c>
      <c r="H473" s="5">
        <v>373594</v>
      </c>
      <c r="I473" s="9">
        <v>171641.79999999996</v>
      </c>
      <c r="J473" s="9">
        <v>1001961.7999999999</v>
      </c>
      <c r="K473" s="31">
        <f t="shared" si="109"/>
        <v>1547197.5999999999</v>
      </c>
      <c r="L473" s="7">
        <v>696150.8899999999</v>
      </c>
      <c r="M473" s="7">
        <v>86084.64</v>
      </c>
      <c r="N473" s="7">
        <v>184798.40000000002</v>
      </c>
      <c r="O473" s="9">
        <v>775892</v>
      </c>
      <c r="P473" s="9">
        <v>0</v>
      </c>
      <c r="Q473" s="9">
        <v>135223.79</v>
      </c>
      <c r="R473" s="32">
        <f t="shared" si="110"/>
        <v>1742925.93</v>
      </c>
      <c r="S473" s="14">
        <f t="shared" si="111"/>
        <v>1607266.68</v>
      </c>
      <c r="T473" s="8">
        <v>574948.69999999995</v>
      </c>
      <c r="U473" s="7">
        <v>86084.520000000019</v>
      </c>
      <c r="V473" s="9">
        <v>116100</v>
      </c>
      <c r="W473" s="9">
        <v>717865.4</v>
      </c>
      <c r="X473" s="9">
        <v>0</v>
      </c>
      <c r="Y473" s="9">
        <v>33514.319999999992</v>
      </c>
      <c r="Z473" s="31">
        <f t="shared" si="112"/>
        <v>1494998.62</v>
      </c>
      <c r="AA473" s="15">
        <f t="shared" si="113"/>
        <v>1326328.4200000002</v>
      </c>
      <c r="AB473" s="13">
        <v>648094.85</v>
      </c>
      <c r="AC473" s="13">
        <v>86946.37</v>
      </c>
      <c r="AD473" s="13">
        <v>80780.579999999987</v>
      </c>
      <c r="AE473" s="13">
        <v>891573.5</v>
      </c>
      <c r="AF473" s="13">
        <v>0</v>
      </c>
      <c r="AG473" s="13">
        <v>74346.720000000001</v>
      </c>
      <c r="AH473" s="31">
        <f t="shared" si="114"/>
        <v>1707395.2999999998</v>
      </c>
      <c r="AI473" s="15">
        <f t="shared" si="115"/>
        <v>1614015.07</v>
      </c>
      <c r="AJ473" s="9">
        <f t="shared" si="105"/>
        <v>-82699.699999999953</v>
      </c>
      <c r="AK473" s="13">
        <f t="shared" si="106"/>
        <v>195728.33000000007</v>
      </c>
      <c r="AL473" s="13">
        <f t="shared" si="107"/>
        <v>60069.080000000075</v>
      </c>
      <c r="AM473" s="9">
        <f t="shared" si="116"/>
        <v>-247927.30999999982</v>
      </c>
      <c r="AN473" s="9">
        <f t="shared" si="117"/>
        <v>-280938.25999999978</v>
      </c>
      <c r="AO473" s="9">
        <f t="shared" si="118"/>
        <v>212396.6799999997</v>
      </c>
      <c r="AP473" s="9">
        <f t="shared" si="119"/>
        <v>287686.64999999991</v>
      </c>
    </row>
    <row r="474" spans="1:42" x14ac:dyDescent="0.25">
      <c r="A474" s="3">
        <v>314085</v>
      </c>
      <c r="B474" s="3" t="s">
        <v>489</v>
      </c>
      <c r="C474" s="28" t="s">
        <v>86</v>
      </c>
      <c r="D474" s="5">
        <v>305340</v>
      </c>
      <c r="E474" s="9">
        <v>495887.04999999987</v>
      </c>
      <c r="F474" s="9">
        <v>2251424.0499999998</v>
      </c>
      <c r="G474" s="31">
        <f t="shared" si="108"/>
        <v>3052651.0999999996</v>
      </c>
      <c r="H474" s="5">
        <v>305340</v>
      </c>
      <c r="I474" s="9">
        <v>258186.92</v>
      </c>
      <c r="J474" s="9">
        <v>1829201.9199999999</v>
      </c>
      <c r="K474" s="31">
        <f t="shared" si="109"/>
        <v>2392728.84</v>
      </c>
      <c r="L474" s="7">
        <v>0</v>
      </c>
      <c r="M474" s="7">
        <v>1446775.92</v>
      </c>
      <c r="N474" s="7">
        <v>0</v>
      </c>
      <c r="O474" s="9">
        <v>1162835</v>
      </c>
      <c r="P474" s="9">
        <v>1446775.92</v>
      </c>
      <c r="Q474" s="9">
        <v>0</v>
      </c>
      <c r="R474" s="32">
        <f t="shared" si="110"/>
        <v>4056386.84</v>
      </c>
      <c r="S474" s="14">
        <f t="shared" si="111"/>
        <v>1162835</v>
      </c>
      <c r="T474" s="8">
        <v>902505.48</v>
      </c>
      <c r="U474" s="7">
        <v>66384.12000000001</v>
      </c>
      <c r="V474" s="9">
        <v>193500</v>
      </c>
      <c r="W474" s="9">
        <v>706613.5</v>
      </c>
      <c r="X474" s="9">
        <v>293601.60000000003</v>
      </c>
      <c r="Y474" s="9">
        <v>42070.3</v>
      </c>
      <c r="Z474" s="31">
        <f t="shared" si="112"/>
        <v>2162604.7000000002</v>
      </c>
      <c r="AA474" s="15">
        <f t="shared" si="113"/>
        <v>1651189.28</v>
      </c>
      <c r="AB474" s="13">
        <v>890941.85</v>
      </c>
      <c r="AC474" s="13">
        <v>67491.37999999999</v>
      </c>
      <c r="AD474" s="13">
        <v>181127.30000000002</v>
      </c>
      <c r="AE474" s="13">
        <v>779813.20000000007</v>
      </c>
      <c r="AF474" s="13">
        <v>91671.790000000008</v>
      </c>
      <c r="AG474" s="13">
        <v>169743.05000000002</v>
      </c>
      <c r="AH474" s="31">
        <f t="shared" si="114"/>
        <v>2011045.52</v>
      </c>
      <c r="AI474" s="15">
        <f t="shared" si="115"/>
        <v>1840498.1</v>
      </c>
      <c r="AJ474" s="9">
        <f t="shared" si="105"/>
        <v>-659922.25999999978</v>
      </c>
      <c r="AK474" s="13">
        <f t="shared" si="106"/>
        <v>1663658</v>
      </c>
      <c r="AL474" s="13">
        <f t="shared" si="107"/>
        <v>-1229893.8399999999</v>
      </c>
      <c r="AM474" s="9">
        <f t="shared" si="116"/>
        <v>-1893782.1399999997</v>
      </c>
      <c r="AN474" s="9">
        <f t="shared" si="117"/>
        <v>488354.28</v>
      </c>
      <c r="AO474" s="9">
        <f t="shared" si="118"/>
        <v>-151559.18000000017</v>
      </c>
      <c r="AP474" s="9">
        <f t="shared" si="119"/>
        <v>189308.82000000007</v>
      </c>
    </row>
    <row r="475" spans="1:42" x14ac:dyDescent="0.25">
      <c r="A475" s="3">
        <v>314090</v>
      </c>
      <c r="B475" s="3" t="s">
        <v>490</v>
      </c>
      <c r="C475" s="28" t="s">
        <v>8</v>
      </c>
      <c r="D475" s="5">
        <v>526848</v>
      </c>
      <c r="E475" s="9">
        <v>311698.29999999987</v>
      </c>
      <c r="F475" s="9">
        <v>1795298.2999999998</v>
      </c>
      <c r="G475" s="31">
        <f t="shared" si="108"/>
        <v>2633844.5999999996</v>
      </c>
      <c r="H475" s="5">
        <v>526848</v>
      </c>
      <c r="I475" s="9">
        <v>139634.07999999996</v>
      </c>
      <c r="J475" s="9">
        <v>2293024.08</v>
      </c>
      <c r="K475" s="31">
        <f t="shared" si="109"/>
        <v>2959506.16</v>
      </c>
      <c r="L475" s="7">
        <v>1544178.5500000003</v>
      </c>
      <c r="M475" s="7">
        <v>112502.64</v>
      </c>
      <c r="N475" s="7">
        <v>214080.44</v>
      </c>
      <c r="O475" s="9">
        <v>2650934.5</v>
      </c>
      <c r="P475" s="9">
        <v>0</v>
      </c>
      <c r="Q475" s="9">
        <v>107168.65</v>
      </c>
      <c r="R475" s="32">
        <f t="shared" si="110"/>
        <v>4521696.13</v>
      </c>
      <c r="S475" s="14">
        <f t="shared" si="111"/>
        <v>4302281.7000000011</v>
      </c>
      <c r="T475" s="8">
        <v>1277642.19</v>
      </c>
      <c r="U475" s="7">
        <v>112502.51999999996</v>
      </c>
      <c r="V475" s="9">
        <v>270900</v>
      </c>
      <c r="W475" s="9">
        <v>1045827.4</v>
      </c>
      <c r="X475" s="9">
        <v>0</v>
      </c>
      <c r="Y475" s="9">
        <v>58243.919999999991</v>
      </c>
      <c r="Z475" s="31">
        <f t="shared" si="112"/>
        <v>2706872.11</v>
      </c>
      <c r="AA475" s="15">
        <f t="shared" si="113"/>
        <v>2381713.5099999998</v>
      </c>
      <c r="AB475" s="13">
        <v>1642648.22</v>
      </c>
      <c r="AC475" s="13">
        <v>113538.93999999997</v>
      </c>
      <c r="AD475" s="13">
        <v>228755.88000000003</v>
      </c>
      <c r="AE475" s="13">
        <v>1182584.5</v>
      </c>
      <c r="AF475" s="13">
        <v>0</v>
      </c>
      <c r="AG475" s="13">
        <v>211305.44000000003</v>
      </c>
      <c r="AH475" s="31">
        <f t="shared" si="114"/>
        <v>3167527.54</v>
      </c>
      <c r="AI475" s="15">
        <f t="shared" si="115"/>
        <v>3036538.1599999997</v>
      </c>
      <c r="AJ475" s="9">
        <f t="shared" si="105"/>
        <v>325661.56000000052</v>
      </c>
      <c r="AK475" s="13">
        <f t="shared" si="106"/>
        <v>1562189.9699999997</v>
      </c>
      <c r="AL475" s="13">
        <f t="shared" si="107"/>
        <v>1342775.540000001</v>
      </c>
      <c r="AM475" s="9">
        <f t="shared" si="116"/>
        <v>-1814824.02</v>
      </c>
      <c r="AN475" s="9">
        <f t="shared" si="117"/>
        <v>-1920568.1900000013</v>
      </c>
      <c r="AO475" s="9">
        <f t="shared" si="118"/>
        <v>460655.43000000017</v>
      </c>
      <c r="AP475" s="9">
        <f t="shared" si="119"/>
        <v>654824.64999999991</v>
      </c>
    </row>
    <row r="476" spans="1:42" x14ac:dyDescent="0.25">
      <c r="A476" s="3">
        <v>314100</v>
      </c>
      <c r="B476" s="3" t="s">
        <v>491</v>
      </c>
      <c r="C476" s="28" t="s">
        <v>86</v>
      </c>
      <c r="D476" s="5">
        <v>360388</v>
      </c>
      <c r="E476" s="9">
        <v>694755.05</v>
      </c>
      <c r="F476" s="9">
        <v>2634563.0499999998</v>
      </c>
      <c r="G476" s="31">
        <f t="shared" si="108"/>
        <v>3689706.0999999996</v>
      </c>
      <c r="H476" s="5">
        <v>360388</v>
      </c>
      <c r="I476" s="9">
        <v>739507.05999999982</v>
      </c>
      <c r="J476" s="9">
        <v>2617347.0599999996</v>
      </c>
      <c r="K476" s="31">
        <f t="shared" si="109"/>
        <v>3717242.1199999992</v>
      </c>
      <c r="L476" s="7">
        <v>0</v>
      </c>
      <c r="M476" s="7">
        <v>2243603.0399999996</v>
      </c>
      <c r="N476" s="7">
        <v>0</v>
      </c>
      <c r="O476" s="9">
        <v>1746618</v>
      </c>
      <c r="P476" s="9">
        <v>2243603.0399999996</v>
      </c>
      <c r="Q476" s="9">
        <v>0</v>
      </c>
      <c r="R476" s="32">
        <f t="shared" si="110"/>
        <v>6233824.0799999991</v>
      </c>
      <c r="S476" s="14">
        <f t="shared" si="111"/>
        <v>1746618</v>
      </c>
      <c r="T476" s="8">
        <v>1158490.48</v>
      </c>
      <c r="U476" s="7">
        <v>74130.960000000006</v>
      </c>
      <c r="V476" s="9">
        <v>232200</v>
      </c>
      <c r="W476" s="9">
        <v>1217462.5</v>
      </c>
      <c r="X476" s="9">
        <v>393304.80000000005</v>
      </c>
      <c r="Y476" s="9">
        <v>180129.23999999996</v>
      </c>
      <c r="Z476" s="31">
        <f t="shared" si="112"/>
        <v>3075588.74</v>
      </c>
      <c r="AA476" s="15">
        <f t="shared" si="113"/>
        <v>2556082.2199999997</v>
      </c>
      <c r="AB476" s="13">
        <v>1284281.8800000001</v>
      </c>
      <c r="AC476" s="13">
        <v>73629.25</v>
      </c>
      <c r="AD476" s="13">
        <v>230404.32</v>
      </c>
      <c r="AE476" s="13">
        <v>1282318.3</v>
      </c>
      <c r="AF476" s="13">
        <v>93797.080000000016</v>
      </c>
      <c r="AG476" s="13">
        <v>230172.12000000005</v>
      </c>
      <c r="AH476" s="31">
        <f t="shared" si="114"/>
        <v>2964430.83</v>
      </c>
      <c r="AI476" s="15">
        <f t="shared" si="115"/>
        <v>2796772.3000000003</v>
      </c>
      <c r="AJ476" s="9">
        <f t="shared" si="105"/>
        <v>27536.019999999553</v>
      </c>
      <c r="AK476" s="13">
        <f t="shared" si="106"/>
        <v>2516581.96</v>
      </c>
      <c r="AL476" s="13">
        <f t="shared" si="107"/>
        <v>-1970624.1199999992</v>
      </c>
      <c r="AM476" s="9">
        <f t="shared" si="116"/>
        <v>-3158235.3399999989</v>
      </c>
      <c r="AN476" s="9">
        <f t="shared" si="117"/>
        <v>809464.21999999974</v>
      </c>
      <c r="AO476" s="9">
        <f t="shared" si="118"/>
        <v>-111157.91000000015</v>
      </c>
      <c r="AP476" s="9">
        <f t="shared" si="119"/>
        <v>240690.08000000054</v>
      </c>
    </row>
    <row r="477" spans="1:42" x14ac:dyDescent="0.25">
      <c r="A477" s="3">
        <v>314110</v>
      </c>
      <c r="B477" s="3" t="s">
        <v>492</v>
      </c>
      <c r="C477" s="28" t="s">
        <v>6</v>
      </c>
      <c r="D477" s="5">
        <v>963040</v>
      </c>
      <c r="E477" s="9">
        <v>223530.24999999994</v>
      </c>
      <c r="F477" s="9">
        <v>1606198.25</v>
      </c>
      <c r="G477" s="31">
        <f t="shared" si="108"/>
        <v>2792768.5</v>
      </c>
      <c r="H477" s="5">
        <v>963040</v>
      </c>
      <c r="I477" s="9">
        <v>221779.85999999993</v>
      </c>
      <c r="J477" s="9">
        <v>1900979.8599999999</v>
      </c>
      <c r="K477" s="31">
        <f t="shared" si="109"/>
        <v>3085799.7199999997</v>
      </c>
      <c r="L477" s="7">
        <v>2093346.24</v>
      </c>
      <c r="M477" s="7">
        <v>225029.03999999992</v>
      </c>
      <c r="N477" s="7">
        <v>255427.67999999996</v>
      </c>
      <c r="O477" s="9">
        <v>1062352</v>
      </c>
      <c r="P477" s="9">
        <v>0</v>
      </c>
      <c r="Q477" s="9">
        <v>172751.73999999996</v>
      </c>
      <c r="R477" s="32">
        <f t="shared" si="110"/>
        <v>3636154.96</v>
      </c>
      <c r="S477" s="14">
        <f t="shared" si="111"/>
        <v>3328449.98</v>
      </c>
      <c r="T477" s="8">
        <v>1977623.0000000002</v>
      </c>
      <c r="U477" s="7">
        <v>225028.92</v>
      </c>
      <c r="V477" s="9">
        <v>387000</v>
      </c>
      <c r="W477" s="9">
        <v>999900</v>
      </c>
      <c r="X477" s="9">
        <v>0</v>
      </c>
      <c r="Y477" s="9">
        <v>91203.200000000012</v>
      </c>
      <c r="Z477" s="31">
        <f t="shared" si="112"/>
        <v>3589551.9200000004</v>
      </c>
      <c r="AA477" s="15">
        <f t="shared" si="113"/>
        <v>3068726.2</v>
      </c>
      <c r="AB477" s="13">
        <v>1812850.7799999998</v>
      </c>
      <c r="AC477" s="13">
        <v>228568.71999999994</v>
      </c>
      <c r="AD477" s="13">
        <v>250166.59999999995</v>
      </c>
      <c r="AE477" s="13">
        <v>1208070.5</v>
      </c>
      <c r="AF477" s="13">
        <v>0</v>
      </c>
      <c r="AG477" s="13">
        <v>226849.99999999997</v>
      </c>
      <c r="AH477" s="31">
        <f t="shared" si="114"/>
        <v>3499656.5999999996</v>
      </c>
      <c r="AI477" s="15">
        <f t="shared" si="115"/>
        <v>3247771.28</v>
      </c>
      <c r="AJ477" s="9">
        <f t="shared" si="105"/>
        <v>293031.21999999974</v>
      </c>
      <c r="AK477" s="13">
        <f t="shared" si="106"/>
        <v>550355.24000000022</v>
      </c>
      <c r="AL477" s="13">
        <f t="shared" si="107"/>
        <v>242650.26000000024</v>
      </c>
      <c r="AM477" s="9">
        <f t="shared" si="116"/>
        <v>-46603.039999999572</v>
      </c>
      <c r="AN477" s="9">
        <f t="shared" si="117"/>
        <v>-259723.7799999998</v>
      </c>
      <c r="AO477" s="9">
        <f t="shared" si="118"/>
        <v>-89895.320000000764</v>
      </c>
      <c r="AP477" s="9">
        <f t="shared" si="119"/>
        <v>179045.07999999961</v>
      </c>
    </row>
    <row r="478" spans="1:42" x14ac:dyDescent="0.25">
      <c r="A478" s="3">
        <v>314120</v>
      </c>
      <c r="B478" s="3" t="s">
        <v>493</v>
      </c>
      <c r="C478" s="28" t="s">
        <v>57</v>
      </c>
      <c r="D478" s="5">
        <v>107772</v>
      </c>
      <c r="E478" s="9">
        <v>117997.94999999998</v>
      </c>
      <c r="F478" s="9">
        <v>375267.94999999995</v>
      </c>
      <c r="G478" s="31">
        <f t="shared" si="108"/>
        <v>601037.89999999991</v>
      </c>
      <c r="H478" s="5">
        <v>107772</v>
      </c>
      <c r="I478" s="9">
        <v>207838.51999999996</v>
      </c>
      <c r="J478" s="9">
        <v>531598.52</v>
      </c>
      <c r="K478" s="31">
        <f t="shared" si="109"/>
        <v>847209.04</v>
      </c>
      <c r="L478" s="7">
        <v>303715.31999999995</v>
      </c>
      <c r="M478" s="7">
        <v>22306.560000000009</v>
      </c>
      <c r="N478" s="7">
        <v>176372.66</v>
      </c>
      <c r="O478" s="9">
        <v>385679</v>
      </c>
      <c r="P478" s="9">
        <v>0</v>
      </c>
      <c r="Q478" s="9">
        <v>153066.84</v>
      </c>
      <c r="R478" s="32">
        <f t="shared" si="110"/>
        <v>888073.53999999992</v>
      </c>
      <c r="S478" s="14">
        <f t="shared" si="111"/>
        <v>842461.15999999992</v>
      </c>
      <c r="T478" s="8">
        <v>272092.24000000005</v>
      </c>
      <c r="U478" s="7">
        <v>22306.439999999991</v>
      </c>
      <c r="V478" s="9">
        <v>77400</v>
      </c>
      <c r="W478" s="9">
        <v>196529.4</v>
      </c>
      <c r="X478" s="9">
        <v>17647.16</v>
      </c>
      <c r="Y478" s="9">
        <v>54128.4</v>
      </c>
      <c r="Z478" s="31">
        <f t="shared" si="112"/>
        <v>585975.24000000011</v>
      </c>
      <c r="AA478" s="15">
        <f t="shared" si="113"/>
        <v>522750.04000000004</v>
      </c>
      <c r="AB478" s="13">
        <v>311486.15000000002</v>
      </c>
      <c r="AC478" s="13">
        <v>22219.320000000003</v>
      </c>
      <c r="AD478" s="13">
        <v>74305.300000000017</v>
      </c>
      <c r="AE478" s="13">
        <v>267835.5</v>
      </c>
      <c r="AF478" s="13">
        <v>0</v>
      </c>
      <c r="AG478" s="13">
        <v>72821.800000000017</v>
      </c>
      <c r="AH478" s="31">
        <f t="shared" si="114"/>
        <v>675846.27</v>
      </c>
      <c r="AI478" s="15">
        <f t="shared" si="115"/>
        <v>652143.45000000007</v>
      </c>
      <c r="AJ478" s="9">
        <f t="shared" si="105"/>
        <v>246171.14000000013</v>
      </c>
      <c r="AK478" s="13">
        <f t="shared" si="106"/>
        <v>40864.499999999884</v>
      </c>
      <c r="AL478" s="13">
        <f t="shared" si="107"/>
        <v>-4747.8800000001211</v>
      </c>
      <c r="AM478" s="9">
        <f t="shared" si="116"/>
        <v>-302098.29999999981</v>
      </c>
      <c r="AN478" s="9">
        <f t="shared" si="117"/>
        <v>-319711.11999999988</v>
      </c>
      <c r="AO478" s="9">
        <f t="shared" si="118"/>
        <v>89871.029999999912</v>
      </c>
      <c r="AP478" s="9">
        <f t="shared" si="119"/>
        <v>129393.41000000003</v>
      </c>
    </row>
    <row r="479" spans="1:42" x14ac:dyDescent="0.25">
      <c r="A479" s="3">
        <v>314130</v>
      </c>
      <c r="B479" s="3" t="s">
        <v>494</v>
      </c>
      <c r="C479" s="28" t="s">
        <v>17</v>
      </c>
      <c r="D479" s="5">
        <v>104636</v>
      </c>
      <c r="E479" s="9">
        <v>57309.599999999991</v>
      </c>
      <c r="F479" s="9">
        <v>572265.6</v>
      </c>
      <c r="G479" s="31">
        <f t="shared" si="108"/>
        <v>734211.2</v>
      </c>
      <c r="H479" s="5">
        <v>104636</v>
      </c>
      <c r="I479" s="9">
        <v>80382.48</v>
      </c>
      <c r="J479" s="9">
        <v>481702.48</v>
      </c>
      <c r="K479" s="31">
        <f t="shared" si="109"/>
        <v>666720.96</v>
      </c>
      <c r="L479" s="7">
        <v>298672.57000000007</v>
      </c>
      <c r="M479" s="7">
        <v>22621.920000000002</v>
      </c>
      <c r="N479" s="7">
        <v>103979.79999999999</v>
      </c>
      <c r="O479" s="9">
        <v>259219</v>
      </c>
      <c r="P479" s="9">
        <v>0</v>
      </c>
      <c r="Q479" s="9">
        <v>78708.7</v>
      </c>
      <c r="R479" s="32">
        <f t="shared" si="110"/>
        <v>684493.29</v>
      </c>
      <c r="S479" s="14">
        <f t="shared" si="111"/>
        <v>636600.27</v>
      </c>
      <c r="T479" s="8">
        <v>321706.07000000007</v>
      </c>
      <c r="U479" s="7">
        <v>22621.800000000003</v>
      </c>
      <c r="V479" s="9">
        <v>77400</v>
      </c>
      <c r="W479" s="9">
        <v>240762</v>
      </c>
      <c r="X479" s="9">
        <v>0</v>
      </c>
      <c r="Y479" s="9">
        <v>36816.720000000001</v>
      </c>
      <c r="Z479" s="31">
        <f t="shared" si="112"/>
        <v>662489.87000000011</v>
      </c>
      <c r="AA479" s="15">
        <f t="shared" si="113"/>
        <v>599284.79</v>
      </c>
      <c r="AB479" s="13">
        <v>381020.36</v>
      </c>
      <c r="AC479" s="13">
        <v>22943.66</v>
      </c>
      <c r="AD479" s="13">
        <v>71258.42</v>
      </c>
      <c r="AE479" s="13">
        <v>341154.5</v>
      </c>
      <c r="AF479" s="13">
        <v>0</v>
      </c>
      <c r="AG479" s="13">
        <v>68555.88</v>
      </c>
      <c r="AH479" s="31">
        <f t="shared" si="114"/>
        <v>816376.94</v>
      </c>
      <c r="AI479" s="15">
        <f t="shared" si="115"/>
        <v>790730.74</v>
      </c>
      <c r="AJ479" s="9">
        <f t="shared" si="105"/>
        <v>-67490.239999999991</v>
      </c>
      <c r="AK479" s="13">
        <f t="shared" si="106"/>
        <v>17772.330000000075</v>
      </c>
      <c r="AL479" s="13">
        <f t="shared" si="107"/>
        <v>-30120.689999999944</v>
      </c>
      <c r="AM479" s="9">
        <f t="shared" si="116"/>
        <v>-22003.419999999925</v>
      </c>
      <c r="AN479" s="9">
        <f t="shared" si="117"/>
        <v>-37315.479999999981</v>
      </c>
      <c r="AO479" s="9">
        <f t="shared" si="118"/>
        <v>153887.06999999983</v>
      </c>
      <c r="AP479" s="9">
        <f t="shared" si="119"/>
        <v>191445.94999999995</v>
      </c>
    </row>
    <row r="480" spans="1:42" x14ac:dyDescent="0.25">
      <c r="A480" s="3">
        <v>314140</v>
      </c>
      <c r="B480" s="3" t="s">
        <v>495</v>
      </c>
      <c r="C480" s="28" t="s">
        <v>19</v>
      </c>
      <c r="D480" s="5">
        <v>600124</v>
      </c>
      <c r="E480" s="9">
        <v>474797.05000000016</v>
      </c>
      <c r="F480" s="9">
        <v>2345146.0500000003</v>
      </c>
      <c r="G480" s="31">
        <f t="shared" si="108"/>
        <v>3420067.1000000006</v>
      </c>
      <c r="H480" s="5">
        <v>600124</v>
      </c>
      <c r="I480" s="9">
        <v>447533.39000000013</v>
      </c>
      <c r="J480" s="9">
        <v>2572868.39</v>
      </c>
      <c r="K480" s="31">
        <f t="shared" si="109"/>
        <v>3620525.7800000003</v>
      </c>
      <c r="L480" s="7">
        <v>1584596.2799999996</v>
      </c>
      <c r="M480" s="7">
        <v>123879</v>
      </c>
      <c r="N480" s="7">
        <v>363193.82</v>
      </c>
      <c r="O480" s="9">
        <v>1887902</v>
      </c>
      <c r="P480" s="9">
        <v>0</v>
      </c>
      <c r="Q480" s="9">
        <v>305972.09999999998</v>
      </c>
      <c r="R480" s="32">
        <f t="shared" si="110"/>
        <v>3959571.0999999996</v>
      </c>
      <c r="S480" s="14">
        <f t="shared" si="111"/>
        <v>3778470.3799999994</v>
      </c>
      <c r="T480" s="8">
        <v>1651128.3199999998</v>
      </c>
      <c r="U480" s="7">
        <v>123879</v>
      </c>
      <c r="V480" s="9">
        <v>275739</v>
      </c>
      <c r="W480" s="9">
        <v>1548344.9</v>
      </c>
      <c r="X480" s="9">
        <v>0</v>
      </c>
      <c r="Y480" s="9">
        <v>176897.83999999997</v>
      </c>
      <c r="Z480" s="31">
        <f t="shared" si="112"/>
        <v>3599091.2199999997</v>
      </c>
      <c r="AA480" s="15">
        <f t="shared" si="113"/>
        <v>3376371.0599999996</v>
      </c>
      <c r="AB480" s="13">
        <v>1804028.52</v>
      </c>
      <c r="AC480" s="13">
        <v>123230</v>
      </c>
      <c r="AD480" s="13">
        <v>281096.10000000003</v>
      </c>
      <c r="AE480" s="13">
        <v>1658060.9</v>
      </c>
      <c r="AF480" s="13">
        <v>0</v>
      </c>
      <c r="AG480" s="13">
        <v>268832.65000000002</v>
      </c>
      <c r="AH480" s="31">
        <f t="shared" si="114"/>
        <v>3866415.52</v>
      </c>
      <c r="AI480" s="15">
        <f t="shared" si="115"/>
        <v>3730922.07</v>
      </c>
      <c r="AJ480" s="9">
        <f t="shared" si="105"/>
        <v>200458.6799999997</v>
      </c>
      <c r="AK480" s="13">
        <f t="shared" si="106"/>
        <v>339045.31999999937</v>
      </c>
      <c r="AL480" s="13">
        <f t="shared" si="107"/>
        <v>157944.59999999916</v>
      </c>
      <c r="AM480" s="9">
        <f t="shared" si="116"/>
        <v>-360479.87999999989</v>
      </c>
      <c r="AN480" s="9">
        <f t="shared" si="117"/>
        <v>-402099.31999999983</v>
      </c>
      <c r="AO480" s="9">
        <f t="shared" si="118"/>
        <v>267324.30000000028</v>
      </c>
      <c r="AP480" s="9">
        <f t="shared" si="119"/>
        <v>354551.01000000024</v>
      </c>
    </row>
    <row r="481" spans="1:42" x14ac:dyDescent="0.25">
      <c r="A481" s="3">
        <v>314150</v>
      </c>
      <c r="B481" s="3" t="s">
        <v>496</v>
      </c>
      <c r="C481" s="28" t="s">
        <v>13</v>
      </c>
      <c r="D481" s="5">
        <v>183596</v>
      </c>
      <c r="E481" s="9">
        <v>138388.70000000001</v>
      </c>
      <c r="F481" s="9">
        <v>1187596.7</v>
      </c>
      <c r="G481" s="31">
        <f t="shared" si="108"/>
        <v>1509581.4</v>
      </c>
      <c r="H481" s="5">
        <v>183596</v>
      </c>
      <c r="I481" s="9">
        <v>83343.92</v>
      </c>
      <c r="J481" s="9">
        <v>949189.19000000006</v>
      </c>
      <c r="K481" s="31">
        <f t="shared" si="109"/>
        <v>1216129.1100000001</v>
      </c>
      <c r="L481" s="7">
        <v>0</v>
      </c>
      <c r="M481" s="7">
        <v>717356.17</v>
      </c>
      <c r="N481" s="7">
        <v>0</v>
      </c>
      <c r="O481" s="9">
        <v>666684.5</v>
      </c>
      <c r="P481" s="9">
        <v>737246.52000000014</v>
      </c>
      <c r="Q481" s="9">
        <v>0</v>
      </c>
      <c r="R481" s="32">
        <f t="shared" si="110"/>
        <v>2121287.19</v>
      </c>
      <c r="S481" s="14">
        <f t="shared" si="111"/>
        <v>666684.5</v>
      </c>
      <c r="T481" s="8">
        <v>478630.26</v>
      </c>
      <c r="U481" s="7">
        <v>38353.68</v>
      </c>
      <c r="V481" s="9">
        <v>116100</v>
      </c>
      <c r="W481" s="9">
        <v>520363.4</v>
      </c>
      <c r="X481" s="9">
        <v>0</v>
      </c>
      <c r="Y481" s="9">
        <v>53909.159999999996</v>
      </c>
      <c r="Z481" s="31">
        <f t="shared" si="112"/>
        <v>1153447.3399999999</v>
      </c>
      <c r="AA481" s="15">
        <f t="shared" si="113"/>
        <v>1052902.82</v>
      </c>
      <c r="AB481" s="13">
        <v>485887.39</v>
      </c>
      <c r="AC481" s="13">
        <v>38353.68</v>
      </c>
      <c r="AD481" s="13">
        <v>111738.6</v>
      </c>
      <c r="AE481" s="13">
        <v>695541</v>
      </c>
      <c r="AF481" s="13">
        <v>0</v>
      </c>
      <c r="AG481" s="13">
        <v>107752.53</v>
      </c>
      <c r="AH481" s="31">
        <f t="shared" si="114"/>
        <v>1331520.67</v>
      </c>
      <c r="AI481" s="15">
        <f t="shared" si="115"/>
        <v>1289180.9200000002</v>
      </c>
      <c r="AJ481" s="9">
        <f t="shared" si="105"/>
        <v>-293452.2899999998</v>
      </c>
      <c r="AK481" s="13">
        <f t="shared" si="106"/>
        <v>905158.07999999984</v>
      </c>
      <c r="AL481" s="13">
        <f t="shared" si="107"/>
        <v>-549444.6100000001</v>
      </c>
      <c r="AM481" s="9">
        <f t="shared" si="116"/>
        <v>-967839.85000000009</v>
      </c>
      <c r="AN481" s="9">
        <f t="shared" si="117"/>
        <v>386218.32000000007</v>
      </c>
      <c r="AO481" s="9">
        <f t="shared" si="118"/>
        <v>178073.33000000007</v>
      </c>
      <c r="AP481" s="9">
        <f t="shared" si="119"/>
        <v>236278.10000000009</v>
      </c>
    </row>
    <row r="482" spans="1:42" x14ac:dyDescent="0.25">
      <c r="A482" s="3">
        <v>314160</v>
      </c>
      <c r="B482" s="3" t="s">
        <v>497</v>
      </c>
      <c r="C482" s="28" t="s">
        <v>27</v>
      </c>
      <c r="D482" s="5">
        <v>303576</v>
      </c>
      <c r="E482" s="9">
        <v>178983.6</v>
      </c>
      <c r="F482" s="9">
        <v>742663.6</v>
      </c>
      <c r="G482" s="31">
        <f t="shared" si="108"/>
        <v>1225223.2</v>
      </c>
      <c r="H482" s="5">
        <v>303576</v>
      </c>
      <c r="I482" s="9">
        <v>167318.20000000001</v>
      </c>
      <c r="J482" s="9">
        <v>1053168.2</v>
      </c>
      <c r="K482" s="31">
        <f t="shared" si="109"/>
        <v>1524062.4</v>
      </c>
      <c r="L482" s="7">
        <v>851578.7</v>
      </c>
      <c r="M482" s="7">
        <v>63897</v>
      </c>
      <c r="N482" s="7">
        <v>182925.12</v>
      </c>
      <c r="O482" s="9">
        <v>1335913</v>
      </c>
      <c r="P482" s="9">
        <v>0</v>
      </c>
      <c r="Q482" s="9">
        <v>130680.18</v>
      </c>
      <c r="R482" s="32">
        <f t="shared" si="110"/>
        <v>2434313.8199999998</v>
      </c>
      <c r="S482" s="14">
        <f t="shared" si="111"/>
        <v>2318171.8800000004</v>
      </c>
      <c r="T482" s="8">
        <v>710373.05999999994</v>
      </c>
      <c r="U482" s="7">
        <v>63897</v>
      </c>
      <c r="V482" s="9">
        <v>154800</v>
      </c>
      <c r="W482" s="9">
        <v>628656.4</v>
      </c>
      <c r="X482" s="9">
        <v>0</v>
      </c>
      <c r="Y482" s="9">
        <v>37616.480000000003</v>
      </c>
      <c r="Z482" s="31">
        <f t="shared" si="112"/>
        <v>1557726.46</v>
      </c>
      <c r="AA482" s="15">
        <f t="shared" si="113"/>
        <v>1376645.94</v>
      </c>
      <c r="AB482" s="13">
        <v>905171.84</v>
      </c>
      <c r="AC482" s="13">
        <v>64093.349999999991</v>
      </c>
      <c r="AD482" s="13">
        <v>116385.20000000001</v>
      </c>
      <c r="AE482" s="13">
        <v>1058038.98</v>
      </c>
      <c r="AF482" s="13">
        <v>0</v>
      </c>
      <c r="AG482" s="13">
        <v>106607.00000000001</v>
      </c>
      <c r="AH482" s="31">
        <f t="shared" si="114"/>
        <v>2143689.37</v>
      </c>
      <c r="AI482" s="15">
        <f t="shared" si="115"/>
        <v>2069817.8199999998</v>
      </c>
      <c r="AJ482" s="9">
        <f t="shared" si="105"/>
        <v>298839.19999999995</v>
      </c>
      <c r="AK482" s="13">
        <f t="shared" si="106"/>
        <v>910251.41999999993</v>
      </c>
      <c r="AL482" s="13">
        <f t="shared" si="107"/>
        <v>794109.48000000045</v>
      </c>
      <c r="AM482" s="9">
        <f t="shared" si="116"/>
        <v>-876587.35999999987</v>
      </c>
      <c r="AN482" s="9">
        <f t="shared" si="117"/>
        <v>-941525.94000000041</v>
      </c>
      <c r="AO482" s="9">
        <f t="shared" si="118"/>
        <v>585962.91000000015</v>
      </c>
      <c r="AP482" s="9">
        <f t="shared" si="119"/>
        <v>693171.87999999989</v>
      </c>
    </row>
    <row r="483" spans="1:42" x14ac:dyDescent="0.25">
      <c r="A483" s="3">
        <v>314170</v>
      </c>
      <c r="B483" s="3" t="s">
        <v>498</v>
      </c>
      <c r="C483" s="28" t="s">
        <v>11</v>
      </c>
      <c r="D483" s="5">
        <v>166628</v>
      </c>
      <c r="E483" s="9">
        <v>133939.15</v>
      </c>
      <c r="F483" s="9">
        <v>875786.15</v>
      </c>
      <c r="G483" s="31">
        <f t="shared" si="108"/>
        <v>1176353.3</v>
      </c>
      <c r="H483" s="5">
        <v>166628</v>
      </c>
      <c r="I483" s="9">
        <v>84570.559999999998</v>
      </c>
      <c r="J483" s="9">
        <v>912335.56</v>
      </c>
      <c r="K483" s="31">
        <f t="shared" si="109"/>
        <v>1163534.1200000001</v>
      </c>
      <c r="L483" s="7">
        <v>0</v>
      </c>
      <c r="M483" s="7">
        <v>789675.4800000001</v>
      </c>
      <c r="N483" s="7">
        <v>0</v>
      </c>
      <c r="O483" s="9">
        <v>931502</v>
      </c>
      <c r="P483" s="9">
        <v>789675.4800000001</v>
      </c>
      <c r="Q483" s="9">
        <v>0</v>
      </c>
      <c r="R483" s="32">
        <f t="shared" si="110"/>
        <v>2510852.96</v>
      </c>
      <c r="S483" s="14">
        <f t="shared" si="111"/>
        <v>931502</v>
      </c>
      <c r="T483" s="8">
        <v>430746.05999999988</v>
      </c>
      <c r="U483" s="7">
        <v>33349.68</v>
      </c>
      <c r="V483" s="9">
        <v>116100</v>
      </c>
      <c r="W483" s="9">
        <v>528228.9</v>
      </c>
      <c r="X483" s="9">
        <v>10062.799999999999</v>
      </c>
      <c r="Y483" s="9">
        <v>15141.48</v>
      </c>
      <c r="Z483" s="31">
        <f t="shared" si="112"/>
        <v>1118487.44</v>
      </c>
      <c r="AA483" s="15">
        <f t="shared" si="113"/>
        <v>974116.44</v>
      </c>
      <c r="AB483" s="13">
        <v>512026.49999999994</v>
      </c>
      <c r="AC483" s="13">
        <v>32717.070000000011</v>
      </c>
      <c r="AD483" s="13">
        <v>87617.789999999964</v>
      </c>
      <c r="AE483" s="13">
        <v>561910.1</v>
      </c>
      <c r="AF483" s="13">
        <v>0</v>
      </c>
      <c r="AG483" s="13">
        <v>79906.829999999987</v>
      </c>
      <c r="AH483" s="31">
        <f t="shared" si="114"/>
        <v>1194271.46</v>
      </c>
      <c r="AI483" s="15">
        <f t="shared" si="115"/>
        <v>1153843.43</v>
      </c>
      <c r="AJ483" s="9">
        <f t="shared" si="105"/>
        <v>-12819.179999999935</v>
      </c>
      <c r="AK483" s="13">
        <f t="shared" si="106"/>
        <v>1347318.8399999999</v>
      </c>
      <c r="AL483" s="13">
        <f t="shared" si="107"/>
        <v>-232032.12000000011</v>
      </c>
      <c r="AM483" s="9">
        <f t="shared" si="116"/>
        <v>-1392365.52</v>
      </c>
      <c r="AN483" s="9">
        <f t="shared" si="117"/>
        <v>42614.439999999944</v>
      </c>
      <c r="AO483" s="9">
        <f t="shared" si="118"/>
        <v>75784.020000000019</v>
      </c>
      <c r="AP483" s="9">
        <f t="shared" si="119"/>
        <v>179726.99</v>
      </c>
    </row>
    <row r="484" spans="1:42" x14ac:dyDescent="0.25">
      <c r="A484" s="3">
        <v>314180</v>
      </c>
      <c r="B484" s="3" t="s">
        <v>499</v>
      </c>
      <c r="C484" s="28" t="s">
        <v>41</v>
      </c>
      <c r="D484" s="5">
        <v>894964</v>
      </c>
      <c r="E484" s="9">
        <v>483350.15000000014</v>
      </c>
      <c r="F484" s="9">
        <v>2153664.1500000004</v>
      </c>
      <c r="G484" s="31">
        <f t="shared" si="108"/>
        <v>3531978.3000000007</v>
      </c>
      <c r="H484" s="5">
        <v>894964</v>
      </c>
      <c r="I484" s="9">
        <v>414243.07999999996</v>
      </c>
      <c r="J484" s="9">
        <v>3137953.08</v>
      </c>
      <c r="K484" s="31">
        <f t="shared" si="109"/>
        <v>4447160.16</v>
      </c>
      <c r="L484" s="7">
        <v>2287073.0399999996</v>
      </c>
      <c r="M484" s="7">
        <v>187329.84000000005</v>
      </c>
      <c r="N484" s="7">
        <v>374842.96</v>
      </c>
      <c r="O484" s="9">
        <v>3293332.78</v>
      </c>
      <c r="P484" s="9">
        <v>0</v>
      </c>
      <c r="Q484" s="9">
        <v>303905.86000000004</v>
      </c>
      <c r="R484" s="32">
        <f t="shared" si="110"/>
        <v>6142578.6199999992</v>
      </c>
      <c r="S484" s="14">
        <f t="shared" si="111"/>
        <v>5884311.6799999997</v>
      </c>
      <c r="T484" s="8">
        <v>2250774.3199999998</v>
      </c>
      <c r="U484" s="7">
        <v>187329.72</v>
      </c>
      <c r="V484" s="9">
        <v>387000</v>
      </c>
      <c r="W484" s="9">
        <v>2328132.29</v>
      </c>
      <c r="X484" s="9">
        <v>0</v>
      </c>
      <c r="Y484" s="9">
        <v>201627.59999999998</v>
      </c>
      <c r="Z484" s="31">
        <f t="shared" si="112"/>
        <v>5153236.33</v>
      </c>
      <c r="AA484" s="15">
        <f t="shared" si="113"/>
        <v>4780534.209999999</v>
      </c>
      <c r="AB484" s="13">
        <v>2148205.3200000003</v>
      </c>
      <c r="AC484" s="13">
        <v>187466.11999999994</v>
      </c>
      <c r="AD484" s="13">
        <v>372816.39999999991</v>
      </c>
      <c r="AE484" s="13">
        <v>2672378.38</v>
      </c>
      <c r="AF484" s="13">
        <v>0</v>
      </c>
      <c r="AG484" s="13">
        <v>364076.79999999993</v>
      </c>
      <c r="AH484" s="31">
        <f t="shared" si="114"/>
        <v>5380866.2200000007</v>
      </c>
      <c r="AI484" s="15">
        <f t="shared" si="115"/>
        <v>5184660.5</v>
      </c>
      <c r="AJ484" s="9">
        <f t="shared" si="105"/>
        <v>915181.8599999994</v>
      </c>
      <c r="AK484" s="13">
        <f t="shared" si="106"/>
        <v>1695418.459999999</v>
      </c>
      <c r="AL484" s="13">
        <f t="shared" si="107"/>
        <v>1437151.5199999996</v>
      </c>
      <c r="AM484" s="9">
        <f t="shared" si="116"/>
        <v>-989342.28999999911</v>
      </c>
      <c r="AN484" s="9">
        <f t="shared" si="117"/>
        <v>-1103777.4700000007</v>
      </c>
      <c r="AO484" s="9">
        <f t="shared" si="118"/>
        <v>227629.8900000006</v>
      </c>
      <c r="AP484" s="9">
        <f t="shared" si="119"/>
        <v>404126.29000000097</v>
      </c>
    </row>
    <row r="485" spans="1:42" x14ac:dyDescent="0.25">
      <c r="A485" s="3">
        <v>314190</v>
      </c>
      <c r="B485" s="3" t="s">
        <v>500</v>
      </c>
      <c r="C485" s="28" t="s">
        <v>23</v>
      </c>
      <c r="D485" s="5">
        <v>111076</v>
      </c>
      <c r="E485" s="9">
        <v>44970.05000000001</v>
      </c>
      <c r="F485" s="9">
        <v>496616.05000000005</v>
      </c>
      <c r="G485" s="31">
        <f t="shared" si="108"/>
        <v>652662.10000000009</v>
      </c>
      <c r="H485" s="5">
        <v>111076</v>
      </c>
      <c r="I485" s="9">
        <v>32107.159999999996</v>
      </c>
      <c r="J485" s="9">
        <v>368737.16000000003</v>
      </c>
      <c r="K485" s="31">
        <f t="shared" si="109"/>
        <v>511920.32000000007</v>
      </c>
      <c r="L485" s="7">
        <v>312883.08</v>
      </c>
      <c r="M485" s="7">
        <v>23169.359999999997</v>
      </c>
      <c r="N485" s="7">
        <v>56566.119999999995</v>
      </c>
      <c r="O485" s="9">
        <v>201127</v>
      </c>
      <c r="P485" s="9">
        <v>0</v>
      </c>
      <c r="Q485" s="9">
        <v>28369.97</v>
      </c>
      <c r="R485" s="32">
        <f t="shared" si="110"/>
        <v>593745.56000000006</v>
      </c>
      <c r="S485" s="14">
        <f t="shared" si="111"/>
        <v>542380.05000000005</v>
      </c>
      <c r="T485" s="8">
        <v>327191.2</v>
      </c>
      <c r="U485" s="7">
        <v>23169.24</v>
      </c>
      <c r="V485" s="9">
        <v>77400</v>
      </c>
      <c r="W485" s="9">
        <v>166558.39999999999</v>
      </c>
      <c r="X485" s="9">
        <v>0</v>
      </c>
      <c r="Y485" s="9">
        <v>16795.839999999997</v>
      </c>
      <c r="Z485" s="31">
        <f t="shared" si="112"/>
        <v>594318.84</v>
      </c>
      <c r="AA485" s="15">
        <f t="shared" si="113"/>
        <v>510545.43999999994</v>
      </c>
      <c r="AB485" s="13">
        <v>359493.84</v>
      </c>
      <c r="AC485" s="13">
        <v>23152.960000000006</v>
      </c>
      <c r="AD485" s="13">
        <v>53526.040000000015</v>
      </c>
      <c r="AE485" s="13">
        <v>267533.5</v>
      </c>
      <c r="AF485" s="13">
        <v>0</v>
      </c>
      <c r="AG485" s="13">
        <v>48617.600000000013</v>
      </c>
      <c r="AH485" s="31">
        <f t="shared" si="114"/>
        <v>703706.34000000008</v>
      </c>
      <c r="AI485" s="15">
        <f t="shared" si="115"/>
        <v>675644.94000000006</v>
      </c>
      <c r="AJ485" s="9">
        <f t="shared" si="105"/>
        <v>-140741.78000000003</v>
      </c>
      <c r="AK485" s="13">
        <f t="shared" si="106"/>
        <v>81825.239999999991</v>
      </c>
      <c r="AL485" s="13">
        <f t="shared" si="107"/>
        <v>30459.729999999981</v>
      </c>
      <c r="AM485" s="9">
        <f t="shared" si="116"/>
        <v>573.27999999991152</v>
      </c>
      <c r="AN485" s="9">
        <f t="shared" si="117"/>
        <v>-31834.610000000102</v>
      </c>
      <c r="AO485" s="9">
        <f t="shared" si="118"/>
        <v>109387.50000000012</v>
      </c>
      <c r="AP485" s="9">
        <f t="shared" si="119"/>
        <v>165099.50000000012</v>
      </c>
    </row>
    <row r="486" spans="1:42" x14ac:dyDescent="0.25">
      <c r="A486" s="3">
        <v>314200</v>
      </c>
      <c r="B486" s="3" t="s">
        <v>501</v>
      </c>
      <c r="C486" s="28" t="s">
        <v>86</v>
      </c>
      <c r="D486" s="5">
        <v>383180</v>
      </c>
      <c r="E486" s="9">
        <v>377990.54999999993</v>
      </c>
      <c r="F486" s="9">
        <v>2349775.5499999998</v>
      </c>
      <c r="G486" s="31">
        <f t="shared" si="108"/>
        <v>3110946.0999999996</v>
      </c>
      <c r="H486" s="5">
        <v>383180</v>
      </c>
      <c r="I486" s="9">
        <v>510661.00000000006</v>
      </c>
      <c r="J486" s="9">
        <v>2345851</v>
      </c>
      <c r="K486" s="31">
        <f t="shared" si="109"/>
        <v>3239692</v>
      </c>
      <c r="L486" s="7">
        <v>0</v>
      </c>
      <c r="M486" s="7">
        <v>2055722.88</v>
      </c>
      <c r="N486" s="7">
        <v>0</v>
      </c>
      <c r="O486" s="9">
        <v>1401197</v>
      </c>
      <c r="P486" s="9">
        <v>2055722.88</v>
      </c>
      <c r="Q486" s="9">
        <v>0</v>
      </c>
      <c r="R486" s="32">
        <f t="shared" si="110"/>
        <v>5512642.7599999998</v>
      </c>
      <c r="S486" s="14">
        <f t="shared" si="111"/>
        <v>1401197</v>
      </c>
      <c r="T486" s="8">
        <v>1195791.72</v>
      </c>
      <c r="U486" s="7">
        <v>80854.44</v>
      </c>
      <c r="V486" s="9">
        <v>270900</v>
      </c>
      <c r="W486" s="9">
        <v>1169729</v>
      </c>
      <c r="X486" s="9">
        <v>127423.35999999999</v>
      </c>
      <c r="Y486" s="9">
        <v>144750.9</v>
      </c>
      <c r="Z486" s="31">
        <f t="shared" si="112"/>
        <v>2844698.52</v>
      </c>
      <c r="AA486" s="15">
        <f t="shared" si="113"/>
        <v>2510271.6199999996</v>
      </c>
      <c r="AB486" s="13">
        <v>1299036.46</v>
      </c>
      <c r="AC486" s="13">
        <v>81192.69</v>
      </c>
      <c r="AD486" s="13">
        <v>248948.21000000002</v>
      </c>
      <c r="AE486" s="13">
        <v>1258149.52</v>
      </c>
      <c r="AF486" s="13">
        <v>0</v>
      </c>
      <c r="AG486" s="13">
        <v>244117.16000000003</v>
      </c>
      <c r="AH486" s="31">
        <f t="shared" si="114"/>
        <v>2887326.88</v>
      </c>
      <c r="AI486" s="15">
        <f t="shared" si="115"/>
        <v>2801303.14</v>
      </c>
      <c r="AJ486" s="9">
        <f t="shared" si="105"/>
        <v>128745.90000000037</v>
      </c>
      <c r="AK486" s="13">
        <f t="shared" si="106"/>
        <v>2272950.7599999998</v>
      </c>
      <c r="AL486" s="13">
        <f t="shared" si="107"/>
        <v>-1838495</v>
      </c>
      <c r="AM486" s="9">
        <f t="shared" si="116"/>
        <v>-2667944.2399999998</v>
      </c>
      <c r="AN486" s="9">
        <f t="shared" si="117"/>
        <v>1109074.6199999996</v>
      </c>
      <c r="AO486" s="9">
        <f t="shared" si="118"/>
        <v>42628.35999999987</v>
      </c>
      <c r="AP486" s="9">
        <f t="shared" si="119"/>
        <v>291031.52000000048</v>
      </c>
    </row>
    <row r="487" spans="1:42" x14ac:dyDescent="0.25">
      <c r="A487" s="3">
        <v>314210</v>
      </c>
      <c r="B487" s="3" t="s">
        <v>502</v>
      </c>
      <c r="C487" s="28" t="s">
        <v>27</v>
      </c>
      <c r="D487" s="5">
        <v>302372</v>
      </c>
      <c r="E487" s="9">
        <v>393907.00000000012</v>
      </c>
      <c r="F487" s="9">
        <v>1502339</v>
      </c>
      <c r="G487" s="31">
        <f t="shared" si="108"/>
        <v>2198618</v>
      </c>
      <c r="H487" s="5">
        <v>302372</v>
      </c>
      <c r="I487" s="9">
        <v>218682.55999999997</v>
      </c>
      <c r="J487" s="9">
        <v>1533882.56</v>
      </c>
      <c r="K487" s="31">
        <f t="shared" si="109"/>
        <v>2054937.12</v>
      </c>
      <c r="L487" s="7">
        <v>872256.24000000011</v>
      </c>
      <c r="M487" s="7">
        <v>63986.280000000006</v>
      </c>
      <c r="N487" s="7">
        <v>205421.96</v>
      </c>
      <c r="O487" s="9">
        <v>1010272</v>
      </c>
      <c r="P487" s="9">
        <v>0</v>
      </c>
      <c r="Q487" s="9">
        <v>166460.81</v>
      </c>
      <c r="R487" s="32">
        <f t="shared" si="110"/>
        <v>2151936.4800000004</v>
      </c>
      <c r="S487" s="14">
        <f t="shared" si="111"/>
        <v>2048989.0500000003</v>
      </c>
      <c r="T487" s="8">
        <v>823326.5</v>
      </c>
      <c r="U487" s="7">
        <v>63986.280000000006</v>
      </c>
      <c r="V487" s="9">
        <v>193500</v>
      </c>
      <c r="W487" s="9">
        <v>684373.9</v>
      </c>
      <c r="X487" s="9">
        <v>0</v>
      </c>
      <c r="Y487" s="9">
        <v>78754.599999999991</v>
      </c>
      <c r="Z487" s="31">
        <f t="shared" si="112"/>
        <v>1765186.6800000002</v>
      </c>
      <c r="AA487" s="15">
        <f t="shared" si="113"/>
        <v>1586455</v>
      </c>
      <c r="AB487" s="13">
        <v>916555.90000000014</v>
      </c>
      <c r="AC487" s="13">
        <v>64335.420000000006</v>
      </c>
      <c r="AD487" s="13">
        <v>170580.09999999998</v>
      </c>
      <c r="AE487" s="13">
        <v>794801.38000000012</v>
      </c>
      <c r="AF487" s="13">
        <v>0</v>
      </c>
      <c r="AG487" s="13">
        <v>163372.24999999997</v>
      </c>
      <c r="AH487" s="31">
        <f t="shared" si="114"/>
        <v>1946272.8000000003</v>
      </c>
      <c r="AI487" s="15">
        <f t="shared" si="115"/>
        <v>1874729.5300000003</v>
      </c>
      <c r="AJ487" s="9">
        <f t="shared" si="105"/>
        <v>-143680.87999999989</v>
      </c>
      <c r="AK487" s="13">
        <f t="shared" si="106"/>
        <v>96999.360000000335</v>
      </c>
      <c r="AL487" s="13">
        <f t="shared" si="107"/>
        <v>-5948.0699999998324</v>
      </c>
      <c r="AM487" s="9">
        <f t="shared" si="116"/>
        <v>-386749.80000000028</v>
      </c>
      <c r="AN487" s="9">
        <f t="shared" si="117"/>
        <v>-462534.05000000028</v>
      </c>
      <c r="AO487" s="9">
        <f t="shared" si="118"/>
        <v>181086.12000000011</v>
      </c>
      <c r="AP487" s="9">
        <f t="shared" si="119"/>
        <v>288274.53000000026</v>
      </c>
    </row>
    <row r="488" spans="1:42" x14ac:dyDescent="0.25">
      <c r="A488" s="3">
        <v>314220</v>
      </c>
      <c r="B488" s="3" t="s">
        <v>503</v>
      </c>
      <c r="C488" s="28" t="s">
        <v>27</v>
      </c>
      <c r="D488" s="5">
        <v>415856</v>
      </c>
      <c r="E488" s="9">
        <v>396419.64999999997</v>
      </c>
      <c r="F488" s="9">
        <v>1560907.65</v>
      </c>
      <c r="G488" s="31">
        <f t="shared" si="108"/>
        <v>2373183.2999999998</v>
      </c>
      <c r="H488" s="5">
        <v>415856</v>
      </c>
      <c r="I488" s="9">
        <v>333299.02</v>
      </c>
      <c r="J488" s="9">
        <v>1406855.22</v>
      </c>
      <c r="K488" s="31">
        <f t="shared" si="109"/>
        <v>2156010.2400000002</v>
      </c>
      <c r="L488" s="7">
        <v>1121777.76</v>
      </c>
      <c r="M488" s="7">
        <v>89333.280000000013</v>
      </c>
      <c r="N488" s="7">
        <v>286437.32000000007</v>
      </c>
      <c r="O488" s="9">
        <v>1084587</v>
      </c>
      <c r="P488" s="9">
        <v>0</v>
      </c>
      <c r="Q488" s="9">
        <v>249556.22000000003</v>
      </c>
      <c r="R488" s="32">
        <f t="shared" si="110"/>
        <v>2582135.3600000003</v>
      </c>
      <c r="S488" s="14">
        <f t="shared" si="111"/>
        <v>2455920.98</v>
      </c>
      <c r="T488" s="8">
        <v>1095435.25</v>
      </c>
      <c r="U488" s="7">
        <v>89333.280000000013</v>
      </c>
      <c r="V488" s="9">
        <v>193500</v>
      </c>
      <c r="W488" s="9">
        <v>729228.4</v>
      </c>
      <c r="X488" s="9">
        <v>0</v>
      </c>
      <c r="Y488" s="9">
        <v>63210</v>
      </c>
      <c r="Z488" s="31">
        <f t="shared" si="112"/>
        <v>2107496.9300000002</v>
      </c>
      <c r="AA488" s="15">
        <f t="shared" si="113"/>
        <v>1887873.65</v>
      </c>
      <c r="AB488" s="13">
        <v>1084501.5999999999</v>
      </c>
      <c r="AC488" s="13">
        <v>90375.089999999982</v>
      </c>
      <c r="AD488" s="13">
        <v>173945.34999999998</v>
      </c>
      <c r="AE488" s="13">
        <v>922360.5</v>
      </c>
      <c r="AF488" s="13">
        <v>0</v>
      </c>
      <c r="AG488" s="13">
        <v>162819.04999999996</v>
      </c>
      <c r="AH488" s="31">
        <f t="shared" si="114"/>
        <v>2271182.54</v>
      </c>
      <c r="AI488" s="15">
        <f t="shared" si="115"/>
        <v>2169681.15</v>
      </c>
      <c r="AJ488" s="9">
        <f t="shared" si="105"/>
        <v>-217173.05999999959</v>
      </c>
      <c r="AK488" s="13">
        <f t="shared" si="106"/>
        <v>426125.12000000011</v>
      </c>
      <c r="AL488" s="13">
        <f t="shared" si="107"/>
        <v>299910.73999999976</v>
      </c>
      <c r="AM488" s="9">
        <f t="shared" si="116"/>
        <v>-474638.43000000017</v>
      </c>
      <c r="AN488" s="9">
        <f t="shared" si="117"/>
        <v>-568047.33000000007</v>
      </c>
      <c r="AO488" s="9">
        <f t="shared" si="118"/>
        <v>163685.60999999987</v>
      </c>
      <c r="AP488" s="9">
        <f t="shared" si="119"/>
        <v>281807.5</v>
      </c>
    </row>
    <row r="489" spans="1:42" x14ac:dyDescent="0.25">
      <c r="A489" s="3">
        <v>314225</v>
      </c>
      <c r="B489" s="3" t="s">
        <v>504</v>
      </c>
      <c r="C489" s="28" t="s">
        <v>86</v>
      </c>
      <c r="D489" s="5">
        <v>136052</v>
      </c>
      <c r="E489" s="9">
        <v>132247.85000000003</v>
      </c>
      <c r="F489" s="9">
        <v>713812.85000000009</v>
      </c>
      <c r="G489" s="31">
        <f t="shared" si="108"/>
        <v>982112.70000000019</v>
      </c>
      <c r="H489" s="5">
        <v>136052</v>
      </c>
      <c r="I489" s="9">
        <v>180836.6</v>
      </c>
      <c r="J489" s="9">
        <v>729228.91999999993</v>
      </c>
      <c r="K489" s="31">
        <f t="shared" si="109"/>
        <v>1046117.5199999999</v>
      </c>
      <c r="L489" s="7">
        <v>473811.24000000005</v>
      </c>
      <c r="M489" s="7">
        <v>29083.560000000009</v>
      </c>
      <c r="N489" s="7">
        <v>182253.64</v>
      </c>
      <c r="O489" s="9">
        <v>439912</v>
      </c>
      <c r="P489" s="9">
        <v>0</v>
      </c>
      <c r="Q489" s="9">
        <v>151949.70000000001</v>
      </c>
      <c r="R489" s="32">
        <f t="shared" si="110"/>
        <v>1125060.44</v>
      </c>
      <c r="S489" s="14">
        <f t="shared" si="111"/>
        <v>1065672.94</v>
      </c>
      <c r="T489" s="8">
        <v>476013.03999999992</v>
      </c>
      <c r="U489" s="7">
        <v>29083.560000000009</v>
      </c>
      <c r="V489" s="9">
        <v>77400</v>
      </c>
      <c r="W489" s="9">
        <v>330974.90000000002</v>
      </c>
      <c r="X489" s="9">
        <v>0</v>
      </c>
      <c r="Y489" s="9">
        <v>37410.080000000002</v>
      </c>
      <c r="Z489" s="31">
        <f t="shared" si="112"/>
        <v>913471.49999999988</v>
      </c>
      <c r="AA489" s="15">
        <f t="shared" si="113"/>
        <v>844398.0199999999</v>
      </c>
      <c r="AB489" s="13">
        <v>495457.00999999995</v>
      </c>
      <c r="AC489" s="13">
        <v>29361.749999999993</v>
      </c>
      <c r="AD489" s="13">
        <v>70365.020000000019</v>
      </c>
      <c r="AE489" s="13">
        <v>449827</v>
      </c>
      <c r="AF489" s="13">
        <v>0</v>
      </c>
      <c r="AG489" s="13">
        <v>67056.200000000012</v>
      </c>
      <c r="AH489" s="31">
        <f t="shared" si="114"/>
        <v>1045010.7799999999</v>
      </c>
      <c r="AI489" s="15">
        <f t="shared" si="115"/>
        <v>1012340.21</v>
      </c>
      <c r="AJ489" s="9">
        <f t="shared" si="105"/>
        <v>64004.819999999716</v>
      </c>
      <c r="AK489" s="13">
        <f t="shared" si="106"/>
        <v>78942.920000000042</v>
      </c>
      <c r="AL489" s="13">
        <f t="shared" si="107"/>
        <v>19555.420000000042</v>
      </c>
      <c r="AM489" s="9">
        <f t="shared" si="116"/>
        <v>-211588.94000000006</v>
      </c>
      <c r="AN489" s="9">
        <f t="shared" si="117"/>
        <v>-221274.92000000004</v>
      </c>
      <c r="AO489" s="9">
        <f t="shared" si="118"/>
        <v>131539.28000000003</v>
      </c>
      <c r="AP489" s="9">
        <f t="shared" si="119"/>
        <v>167942.19000000006</v>
      </c>
    </row>
    <row r="490" spans="1:42" x14ac:dyDescent="0.25">
      <c r="A490" s="3">
        <v>314230</v>
      </c>
      <c r="B490" s="3" t="s">
        <v>505</v>
      </c>
      <c r="C490" s="28" t="s">
        <v>6</v>
      </c>
      <c r="D490" s="5">
        <v>138320</v>
      </c>
      <c r="E490" s="9">
        <v>95859.150000000009</v>
      </c>
      <c r="F490" s="9">
        <v>628755.15</v>
      </c>
      <c r="G490" s="31">
        <f t="shared" si="108"/>
        <v>862934.3</v>
      </c>
      <c r="H490" s="5">
        <v>138320</v>
      </c>
      <c r="I490" s="9">
        <v>86718.200000000012</v>
      </c>
      <c r="J490" s="9">
        <v>510238.2</v>
      </c>
      <c r="K490" s="31">
        <f t="shared" si="109"/>
        <v>735276.4</v>
      </c>
      <c r="L490" s="7">
        <v>398395.19999999995</v>
      </c>
      <c r="M490" s="7">
        <v>29268</v>
      </c>
      <c r="N490" s="7">
        <v>102318.24</v>
      </c>
      <c r="O490" s="9">
        <v>328118</v>
      </c>
      <c r="P490" s="9">
        <v>0</v>
      </c>
      <c r="Q490" s="9">
        <v>74371.47</v>
      </c>
      <c r="R490" s="32">
        <f t="shared" si="110"/>
        <v>858099.44</v>
      </c>
      <c r="S490" s="14">
        <f t="shared" si="111"/>
        <v>800884.66999999993</v>
      </c>
      <c r="T490" s="8">
        <v>405719.12000000005</v>
      </c>
      <c r="U490" s="7">
        <v>29268</v>
      </c>
      <c r="V490" s="9">
        <v>77400</v>
      </c>
      <c r="W490" s="9">
        <v>274018.40000000002</v>
      </c>
      <c r="X490" s="9">
        <v>0</v>
      </c>
      <c r="Y490" s="9">
        <v>19711.279999999995</v>
      </c>
      <c r="Z490" s="31">
        <f t="shared" si="112"/>
        <v>786405.52</v>
      </c>
      <c r="AA490" s="15">
        <f t="shared" si="113"/>
        <v>699448.8</v>
      </c>
      <c r="AB490" s="13">
        <v>412058.07</v>
      </c>
      <c r="AC490" s="13">
        <v>29426.180000000008</v>
      </c>
      <c r="AD490" s="13">
        <v>51963.759999999987</v>
      </c>
      <c r="AE490" s="13">
        <v>327784.02</v>
      </c>
      <c r="AF490" s="13">
        <v>0</v>
      </c>
      <c r="AG490" s="13">
        <v>47023.05999999999</v>
      </c>
      <c r="AH490" s="31">
        <f t="shared" si="114"/>
        <v>821232.03</v>
      </c>
      <c r="AI490" s="15">
        <f t="shared" si="115"/>
        <v>786865.15</v>
      </c>
      <c r="AJ490" s="9">
        <f t="shared" si="105"/>
        <v>-127657.90000000002</v>
      </c>
      <c r="AK490" s="13">
        <f t="shared" si="106"/>
        <v>122823.03999999992</v>
      </c>
      <c r="AL490" s="13">
        <f t="shared" si="107"/>
        <v>65608.269999999902</v>
      </c>
      <c r="AM490" s="9">
        <f t="shared" si="116"/>
        <v>-71693.919999999925</v>
      </c>
      <c r="AN490" s="9">
        <f t="shared" si="117"/>
        <v>-101435.86999999988</v>
      </c>
      <c r="AO490" s="9">
        <f t="shared" si="118"/>
        <v>34826.510000000009</v>
      </c>
      <c r="AP490" s="9">
        <f t="shared" si="119"/>
        <v>87416.349999999977</v>
      </c>
    </row>
    <row r="491" spans="1:42" x14ac:dyDescent="0.25">
      <c r="A491" s="3">
        <v>314240</v>
      </c>
      <c r="B491" s="3" t="s">
        <v>506</v>
      </c>
      <c r="C491" s="28" t="s">
        <v>17</v>
      </c>
      <c r="D491" s="5">
        <v>209636</v>
      </c>
      <c r="E491" s="9">
        <v>83988.700000000012</v>
      </c>
      <c r="F491" s="9">
        <v>1013086.7</v>
      </c>
      <c r="G491" s="31">
        <f t="shared" si="108"/>
        <v>1306711.3999999999</v>
      </c>
      <c r="H491" s="5">
        <v>209636</v>
      </c>
      <c r="I491" s="9">
        <v>79705.919999999984</v>
      </c>
      <c r="J491" s="9">
        <v>773844.39999999991</v>
      </c>
      <c r="K491" s="31">
        <f t="shared" si="109"/>
        <v>1063186.3199999998</v>
      </c>
      <c r="L491" s="7">
        <v>606207.84</v>
      </c>
      <c r="M491" s="7">
        <v>44726.159999999996</v>
      </c>
      <c r="N491" s="7">
        <v>90051.69</v>
      </c>
      <c r="O491" s="9">
        <v>809558</v>
      </c>
      <c r="P491" s="9">
        <v>0</v>
      </c>
      <c r="Q491" s="9">
        <v>63529.579999999994</v>
      </c>
      <c r="R491" s="32">
        <f t="shared" si="110"/>
        <v>1550543.69</v>
      </c>
      <c r="S491" s="14">
        <f t="shared" si="111"/>
        <v>1479295.42</v>
      </c>
      <c r="T491" s="8">
        <v>656219.72999999986</v>
      </c>
      <c r="U491" s="7">
        <v>44726.039999999986</v>
      </c>
      <c r="V491" s="9">
        <v>129000</v>
      </c>
      <c r="W491" s="9">
        <v>579259</v>
      </c>
      <c r="X491" s="9">
        <v>0</v>
      </c>
      <c r="Y491" s="9">
        <v>57430.920000000006</v>
      </c>
      <c r="Z491" s="31">
        <f t="shared" si="112"/>
        <v>1409204.77</v>
      </c>
      <c r="AA491" s="15">
        <f t="shared" si="113"/>
        <v>1292909.6499999999</v>
      </c>
      <c r="AB491" s="13">
        <v>768980.04000000015</v>
      </c>
      <c r="AC491" s="13">
        <v>45118.85</v>
      </c>
      <c r="AD491" s="13">
        <v>132800.07</v>
      </c>
      <c r="AE491" s="13">
        <v>656576.5</v>
      </c>
      <c r="AF491" s="13">
        <v>0</v>
      </c>
      <c r="AG491" s="13">
        <v>112746.07</v>
      </c>
      <c r="AH491" s="31">
        <f t="shared" si="114"/>
        <v>1603475.4600000002</v>
      </c>
      <c r="AI491" s="15">
        <f t="shared" si="115"/>
        <v>1538302.61</v>
      </c>
      <c r="AJ491" s="9">
        <f t="shared" si="105"/>
        <v>-243525.08000000007</v>
      </c>
      <c r="AK491" s="13">
        <f t="shared" si="106"/>
        <v>487357.37000000011</v>
      </c>
      <c r="AL491" s="13">
        <f t="shared" si="107"/>
        <v>416109.10000000009</v>
      </c>
      <c r="AM491" s="9">
        <f t="shared" si="116"/>
        <v>-141338.91999999993</v>
      </c>
      <c r="AN491" s="9">
        <f t="shared" si="117"/>
        <v>-186385.77000000002</v>
      </c>
      <c r="AO491" s="9">
        <f t="shared" si="118"/>
        <v>194270.69000000018</v>
      </c>
      <c r="AP491" s="9">
        <f t="shared" si="119"/>
        <v>245392.9600000002</v>
      </c>
    </row>
    <row r="492" spans="1:42" x14ac:dyDescent="0.25">
      <c r="A492" s="3">
        <v>314250</v>
      </c>
      <c r="B492" s="3" t="s">
        <v>507</v>
      </c>
      <c r="C492" s="28" t="s">
        <v>6</v>
      </c>
      <c r="D492" s="5">
        <v>65492</v>
      </c>
      <c r="E492" s="9">
        <v>122523.94999999997</v>
      </c>
      <c r="F492" s="9">
        <v>458313.94999999995</v>
      </c>
      <c r="G492" s="31">
        <f t="shared" si="108"/>
        <v>646329.89999999991</v>
      </c>
      <c r="H492" s="5">
        <v>65492</v>
      </c>
      <c r="I492" s="9">
        <v>86036.999999999971</v>
      </c>
      <c r="J492" s="9">
        <v>381177</v>
      </c>
      <c r="K492" s="31">
        <f t="shared" si="109"/>
        <v>532706</v>
      </c>
      <c r="L492" s="7">
        <v>219404.03999999992</v>
      </c>
      <c r="M492" s="7">
        <v>13209</v>
      </c>
      <c r="N492" s="7">
        <v>83799.01999999999</v>
      </c>
      <c r="O492" s="9">
        <v>265652</v>
      </c>
      <c r="P492" s="9">
        <v>0</v>
      </c>
      <c r="Q492" s="9">
        <v>67382.719999999987</v>
      </c>
      <c r="R492" s="32">
        <f t="shared" si="110"/>
        <v>582064.05999999994</v>
      </c>
      <c r="S492" s="14">
        <f t="shared" si="111"/>
        <v>552438.75999999989</v>
      </c>
      <c r="T492" s="8">
        <v>240261.76000000001</v>
      </c>
      <c r="U492" s="7">
        <v>13209.12</v>
      </c>
      <c r="V492" s="9">
        <v>38700</v>
      </c>
      <c r="W492" s="9">
        <v>200280</v>
      </c>
      <c r="X492" s="9">
        <v>2265.8000000000002</v>
      </c>
      <c r="Y492" s="9">
        <v>15944.399999999998</v>
      </c>
      <c r="Z492" s="31">
        <f t="shared" si="112"/>
        <v>494716.68</v>
      </c>
      <c r="AA492" s="15">
        <f t="shared" si="113"/>
        <v>456486.16000000003</v>
      </c>
      <c r="AB492" s="13">
        <v>223142.73</v>
      </c>
      <c r="AC492" s="13">
        <v>13012.659999999998</v>
      </c>
      <c r="AD492" s="13">
        <v>29820.61</v>
      </c>
      <c r="AE492" s="13">
        <v>247598.5</v>
      </c>
      <c r="AF492" s="13">
        <v>566.45000000000005</v>
      </c>
      <c r="AG492" s="13">
        <v>28814.41</v>
      </c>
      <c r="AH492" s="31">
        <f t="shared" si="114"/>
        <v>514140.95</v>
      </c>
      <c r="AI492" s="15">
        <f t="shared" si="115"/>
        <v>499555.63999999996</v>
      </c>
      <c r="AJ492" s="9">
        <f t="shared" si="105"/>
        <v>-113623.89999999991</v>
      </c>
      <c r="AK492" s="13">
        <f t="shared" si="106"/>
        <v>49358.059999999939</v>
      </c>
      <c r="AL492" s="13">
        <f t="shared" si="107"/>
        <v>19732.759999999893</v>
      </c>
      <c r="AM492" s="9">
        <f t="shared" si="116"/>
        <v>-87347.379999999946</v>
      </c>
      <c r="AN492" s="9">
        <f t="shared" si="117"/>
        <v>-95952.59999999986</v>
      </c>
      <c r="AO492" s="9">
        <f t="shared" si="118"/>
        <v>19424.270000000019</v>
      </c>
      <c r="AP492" s="9">
        <f t="shared" si="119"/>
        <v>43069.479999999923</v>
      </c>
    </row>
    <row r="493" spans="1:42" x14ac:dyDescent="0.25">
      <c r="A493" s="3">
        <v>314260</v>
      </c>
      <c r="B493" s="3" t="s">
        <v>508</v>
      </c>
      <c r="C493" s="28" t="s">
        <v>23</v>
      </c>
      <c r="D493" s="5">
        <v>242788</v>
      </c>
      <c r="E493" s="9">
        <v>128010.25000000001</v>
      </c>
      <c r="F493" s="9">
        <v>655992.25</v>
      </c>
      <c r="G493" s="31">
        <f t="shared" si="108"/>
        <v>1026790.5</v>
      </c>
      <c r="H493" s="5">
        <v>242788</v>
      </c>
      <c r="I493" s="9">
        <v>194557.28000000003</v>
      </c>
      <c r="J493" s="9">
        <v>710477.28</v>
      </c>
      <c r="K493" s="31">
        <f t="shared" si="109"/>
        <v>1147822.56</v>
      </c>
      <c r="L493" s="7">
        <v>665878.92000000027</v>
      </c>
      <c r="M493" s="7">
        <v>51693.600000000013</v>
      </c>
      <c r="N493" s="7">
        <v>193608.81</v>
      </c>
      <c r="O493" s="9">
        <v>552152</v>
      </c>
      <c r="P493" s="9">
        <v>0</v>
      </c>
      <c r="Q493" s="9">
        <v>156606.85</v>
      </c>
      <c r="R493" s="32">
        <f t="shared" si="110"/>
        <v>1463333.3300000003</v>
      </c>
      <c r="S493" s="14">
        <f t="shared" si="111"/>
        <v>1374637.7700000005</v>
      </c>
      <c r="T493" s="8">
        <v>666839.80000000016</v>
      </c>
      <c r="U493" s="7">
        <v>51693.600000000013</v>
      </c>
      <c r="V493" s="9">
        <v>116100</v>
      </c>
      <c r="W493" s="9">
        <v>437446.40000000002</v>
      </c>
      <c r="X493" s="9">
        <v>0</v>
      </c>
      <c r="Y493" s="9">
        <v>45162.959999999992</v>
      </c>
      <c r="Z493" s="31">
        <f t="shared" si="112"/>
        <v>1272079.8000000003</v>
      </c>
      <c r="AA493" s="15">
        <f t="shared" si="113"/>
        <v>1149449.1600000001</v>
      </c>
      <c r="AB493" s="13">
        <v>671270.1</v>
      </c>
      <c r="AC493" s="13">
        <v>52108.079999999987</v>
      </c>
      <c r="AD493" s="13">
        <v>98545.739999999976</v>
      </c>
      <c r="AE493" s="13">
        <v>563338.5</v>
      </c>
      <c r="AF493" s="13">
        <v>0</v>
      </c>
      <c r="AG493" s="13">
        <v>94027.559999999983</v>
      </c>
      <c r="AH493" s="31">
        <f t="shared" si="114"/>
        <v>1385262.42</v>
      </c>
      <c r="AI493" s="15">
        <f t="shared" si="115"/>
        <v>1328636.1600000001</v>
      </c>
      <c r="AJ493" s="9">
        <f t="shared" si="105"/>
        <v>121032.06000000006</v>
      </c>
      <c r="AK493" s="13">
        <f t="shared" si="106"/>
        <v>315510.77000000025</v>
      </c>
      <c r="AL493" s="13">
        <f t="shared" si="107"/>
        <v>226815.21000000043</v>
      </c>
      <c r="AM493" s="9">
        <f t="shared" si="116"/>
        <v>-191253.53000000003</v>
      </c>
      <c r="AN493" s="9">
        <f t="shared" si="117"/>
        <v>-225188.61000000034</v>
      </c>
      <c r="AO493" s="9">
        <f t="shared" si="118"/>
        <v>113182.61999999965</v>
      </c>
      <c r="AP493" s="9">
        <f t="shared" si="119"/>
        <v>179187</v>
      </c>
    </row>
    <row r="494" spans="1:42" x14ac:dyDescent="0.25">
      <c r="A494" s="3">
        <v>314270</v>
      </c>
      <c r="B494" s="3" t="s">
        <v>509</v>
      </c>
      <c r="C494" s="28" t="s">
        <v>86</v>
      </c>
      <c r="D494" s="5">
        <v>439292</v>
      </c>
      <c r="E494" s="9">
        <v>357999.75000000006</v>
      </c>
      <c r="F494" s="9">
        <v>2445064.75</v>
      </c>
      <c r="G494" s="31">
        <f t="shared" si="108"/>
        <v>3242356.5</v>
      </c>
      <c r="H494" s="5">
        <v>439292</v>
      </c>
      <c r="I494" s="9">
        <v>227301.28</v>
      </c>
      <c r="J494" s="9">
        <v>2325671.2800000003</v>
      </c>
      <c r="K494" s="31">
        <f t="shared" si="109"/>
        <v>2992264.5600000005</v>
      </c>
      <c r="L494" s="7">
        <v>1672068.52</v>
      </c>
      <c r="M494" s="7">
        <v>88518.12</v>
      </c>
      <c r="N494" s="7">
        <v>284536.12</v>
      </c>
      <c r="O494" s="9">
        <v>1825712</v>
      </c>
      <c r="P494" s="9">
        <v>0</v>
      </c>
      <c r="Q494" s="9">
        <v>200104.45999999996</v>
      </c>
      <c r="R494" s="32">
        <f t="shared" si="110"/>
        <v>3870834.7600000002</v>
      </c>
      <c r="S494" s="14">
        <f t="shared" si="111"/>
        <v>3697884.98</v>
      </c>
      <c r="T494" s="8">
        <v>1713375.9900000002</v>
      </c>
      <c r="U494" s="7">
        <v>88518.12</v>
      </c>
      <c r="V494" s="9">
        <v>309600</v>
      </c>
      <c r="W494" s="9">
        <v>1273449.3999999999</v>
      </c>
      <c r="X494" s="9">
        <v>0</v>
      </c>
      <c r="Y494" s="9">
        <v>202168.95999999999</v>
      </c>
      <c r="Z494" s="31">
        <f t="shared" si="112"/>
        <v>3384943.5100000002</v>
      </c>
      <c r="AA494" s="15">
        <f t="shared" si="113"/>
        <v>3188994.35</v>
      </c>
      <c r="AB494" s="13">
        <v>1826541.2100000002</v>
      </c>
      <c r="AC494" s="13">
        <v>87121.890000000014</v>
      </c>
      <c r="AD494" s="13">
        <v>308751.04000000004</v>
      </c>
      <c r="AE494" s="13">
        <v>1354274.77</v>
      </c>
      <c r="AF494" s="13">
        <v>0</v>
      </c>
      <c r="AG494" s="13">
        <v>303539.43999999994</v>
      </c>
      <c r="AH494" s="31">
        <f t="shared" si="114"/>
        <v>3576688.91</v>
      </c>
      <c r="AI494" s="15">
        <f t="shared" si="115"/>
        <v>3484355.4200000004</v>
      </c>
      <c r="AJ494" s="9">
        <f t="shared" si="105"/>
        <v>-250091.93999999948</v>
      </c>
      <c r="AK494" s="13">
        <f t="shared" si="106"/>
        <v>878570.19999999972</v>
      </c>
      <c r="AL494" s="13">
        <f t="shared" si="107"/>
        <v>705620.41999999946</v>
      </c>
      <c r="AM494" s="9">
        <f t="shared" si="116"/>
        <v>-485891.25</v>
      </c>
      <c r="AN494" s="9">
        <f t="shared" si="117"/>
        <v>-508890.62999999989</v>
      </c>
      <c r="AO494" s="9">
        <f t="shared" si="118"/>
        <v>191745.39999999991</v>
      </c>
      <c r="AP494" s="9">
        <f t="shared" si="119"/>
        <v>295361.0700000003</v>
      </c>
    </row>
    <row r="495" spans="1:42" x14ac:dyDescent="0.25">
      <c r="A495" s="3">
        <v>314280</v>
      </c>
      <c r="B495" s="3" t="s">
        <v>510</v>
      </c>
      <c r="C495" s="28" t="s">
        <v>4</v>
      </c>
      <c r="D495" s="5">
        <v>587412</v>
      </c>
      <c r="E495" s="9">
        <v>650661.85</v>
      </c>
      <c r="F495" s="9">
        <v>2402489.85</v>
      </c>
      <c r="G495" s="31">
        <f t="shared" si="108"/>
        <v>3640563.7</v>
      </c>
      <c r="H495" s="5">
        <v>587412</v>
      </c>
      <c r="I495" s="9">
        <v>604166.76000000024</v>
      </c>
      <c r="J495" s="9">
        <v>2061866.7600000002</v>
      </c>
      <c r="K495" s="31">
        <f t="shared" si="109"/>
        <v>3253445.5200000005</v>
      </c>
      <c r="L495" s="7">
        <v>1143921</v>
      </c>
      <c r="M495" s="7">
        <v>125664</v>
      </c>
      <c r="N495" s="7">
        <v>475152.28</v>
      </c>
      <c r="O495" s="9">
        <v>1404477</v>
      </c>
      <c r="P495" s="9">
        <v>0</v>
      </c>
      <c r="Q495" s="9">
        <v>434707.63</v>
      </c>
      <c r="R495" s="32">
        <f t="shared" si="110"/>
        <v>3149214.2800000003</v>
      </c>
      <c r="S495" s="14">
        <f t="shared" si="111"/>
        <v>2983105.63</v>
      </c>
      <c r="T495" s="8">
        <v>1150766.2000000002</v>
      </c>
      <c r="U495" s="7">
        <v>125664</v>
      </c>
      <c r="V495" s="9">
        <v>193500</v>
      </c>
      <c r="W495" s="9">
        <v>1140026.3999999999</v>
      </c>
      <c r="X495" s="9">
        <v>63669.200000000004</v>
      </c>
      <c r="Y495" s="9">
        <v>102426</v>
      </c>
      <c r="Z495" s="31">
        <f t="shared" si="112"/>
        <v>2673625.8000000003</v>
      </c>
      <c r="AA495" s="15">
        <f t="shared" si="113"/>
        <v>2393218.6</v>
      </c>
      <c r="AB495" s="13">
        <v>1166406.7499999998</v>
      </c>
      <c r="AC495" s="13">
        <v>126913.05000000002</v>
      </c>
      <c r="AD495" s="13">
        <v>171589.34999999998</v>
      </c>
      <c r="AE495" s="13">
        <v>1370494.5</v>
      </c>
      <c r="AF495" s="13">
        <v>0</v>
      </c>
      <c r="AG495" s="13">
        <v>165042.59999999998</v>
      </c>
      <c r="AH495" s="31">
        <f t="shared" si="114"/>
        <v>2835403.65</v>
      </c>
      <c r="AI495" s="15">
        <f t="shared" si="115"/>
        <v>2701943.85</v>
      </c>
      <c r="AJ495" s="9">
        <f t="shared" si="105"/>
        <v>-387118.1799999997</v>
      </c>
      <c r="AK495" s="13">
        <f t="shared" si="106"/>
        <v>-104231.24000000022</v>
      </c>
      <c r="AL495" s="13">
        <f t="shared" si="107"/>
        <v>-270339.8900000006</v>
      </c>
      <c r="AM495" s="9">
        <f t="shared" si="116"/>
        <v>-475588.48</v>
      </c>
      <c r="AN495" s="9">
        <f t="shared" si="117"/>
        <v>-589887.0299999998</v>
      </c>
      <c r="AO495" s="9">
        <f t="shared" si="118"/>
        <v>161777.84999999963</v>
      </c>
      <c r="AP495" s="9">
        <f t="shared" si="119"/>
        <v>308725.25</v>
      </c>
    </row>
    <row r="496" spans="1:42" x14ac:dyDescent="0.25">
      <c r="A496" s="3">
        <v>314290</v>
      </c>
      <c r="B496" s="3" t="s">
        <v>511</v>
      </c>
      <c r="C496" s="28" t="s">
        <v>86</v>
      </c>
      <c r="D496" s="5">
        <v>612752</v>
      </c>
      <c r="E496" s="9">
        <v>795840.10000000009</v>
      </c>
      <c r="F496" s="9">
        <v>3576163.1</v>
      </c>
      <c r="G496" s="31">
        <f t="shared" si="108"/>
        <v>4984755.2</v>
      </c>
      <c r="H496" s="5">
        <v>612752</v>
      </c>
      <c r="I496" s="9">
        <v>1198448.24</v>
      </c>
      <c r="J496" s="9">
        <v>4658728.24</v>
      </c>
      <c r="K496" s="31">
        <f t="shared" si="109"/>
        <v>6469928.4800000004</v>
      </c>
      <c r="L496" s="7">
        <v>0</v>
      </c>
      <c r="M496" s="7">
        <v>3963236.28</v>
      </c>
      <c r="N496" s="7">
        <v>0</v>
      </c>
      <c r="O496" s="9">
        <v>3202500.6599999997</v>
      </c>
      <c r="P496" s="9">
        <v>3963236.28</v>
      </c>
      <c r="Q496" s="9">
        <v>0</v>
      </c>
      <c r="R496" s="32">
        <f t="shared" si="110"/>
        <v>11128973.219999999</v>
      </c>
      <c r="S496" s="14">
        <f t="shared" si="111"/>
        <v>3202500.6599999997</v>
      </c>
      <c r="T496" s="8">
        <v>1862902.6</v>
      </c>
      <c r="U496" s="7">
        <v>124081.20000000003</v>
      </c>
      <c r="V496" s="9">
        <v>425700</v>
      </c>
      <c r="W496" s="9">
        <v>2144767.7400000002</v>
      </c>
      <c r="X496" s="9">
        <v>549078.24</v>
      </c>
      <c r="Y496" s="9">
        <v>270355.36</v>
      </c>
      <c r="Z496" s="31">
        <f t="shared" si="112"/>
        <v>5106529.78</v>
      </c>
      <c r="AA496" s="15">
        <f t="shared" si="113"/>
        <v>4278025.7</v>
      </c>
      <c r="AB496" s="13">
        <v>2157168.3899999997</v>
      </c>
      <c r="AC496" s="13">
        <v>122390.49999999997</v>
      </c>
      <c r="AD496" s="13">
        <v>414986.43999999994</v>
      </c>
      <c r="AE496" s="13">
        <v>2352495.38</v>
      </c>
      <c r="AF496" s="13">
        <v>142315.16</v>
      </c>
      <c r="AG496" s="13">
        <v>409594.23999999993</v>
      </c>
      <c r="AH496" s="31">
        <f t="shared" si="114"/>
        <v>5189355.8699999992</v>
      </c>
      <c r="AI496" s="15">
        <f t="shared" si="115"/>
        <v>4919258.01</v>
      </c>
      <c r="AJ496" s="9">
        <f t="shared" si="105"/>
        <v>1485173.2800000003</v>
      </c>
      <c r="AK496" s="13">
        <f t="shared" si="106"/>
        <v>4659044.7399999984</v>
      </c>
      <c r="AL496" s="13">
        <f t="shared" si="107"/>
        <v>-3267427.8200000008</v>
      </c>
      <c r="AM496" s="9">
        <f t="shared" si="116"/>
        <v>-6022443.4399999985</v>
      </c>
      <c r="AN496" s="9">
        <f t="shared" si="117"/>
        <v>1075525.0400000005</v>
      </c>
      <c r="AO496" s="9">
        <f t="shared" si="118"/>
        <v>82826.08999999892</v>
      </c>
      <c r="AP496" s="9">
        <f t="shared" si="119"/>
        <v>641232.30999999959</v>
      </c>
    </row>
    <row r="497" spans="1:42" x14ac:dyDescent="0.25">
      <c r="A497" s="3">
        <v>314300</v>
      </c>
      <c r="B497" s="3" t="s">
        <v>512</v>
      </c>
      <c r="C497" s="28" t="s">
        <v>23</v>
      </c>
      <c r="D497" s="5">
        <v>349674</v>
      </c>
      <c r="E497" s="9">
        <v>22780.049999999996</v>
      </c>
      <c r="F497" s="9">
        <v>665772.05000000005</v>
      </c>
      <c r="G497" s="31">
        <f t="shared" si="108"/>
        <v>1038226.1000000001</v>
      </c>
      <c r="H497" s="5">
        <v>349674</v>
      </c>
      <c r="I497" s="9">
        <v>21404.76</v>
      </c>
      <c r="J497" s="9">
        <v>601904.76</v>
      </c>
      <c r="K497" s="31">
        <f t="shared" si="109"/>
        <v>972983.52</v>
      </c>
      <c r="L497" s="7">
        <v>873928.14999999991</v>
      </c>
      <c r="M497" s="7">
        <v>78337.680000000008</v>
      </c>
      <c r="N497" s="7">
        <v>97910.720000000001</v>
      </c>
      <c r="O497" s="9">
        <v>377552</v>
      </c>
      <c r="P497" s="9">
        <v>0</v>
      </c>
      <c r="Q497" s="9">
        <v>38551.370000000003</v>
      </c>
      <c r="R497" s="32">
        <f t="shared" si="110"/>
        <v>1427728.55</v>
      </c>
      <c r="S497" s="14">
        <f t="shared" si="111"/>
        <v>1290031.52</v>
      </c>
      <c r="T497" s="8">
        <v>839519.19000000006</v>
      </c>
      <c r="U497" s="7">
        <v>78337.680000000008</v>
      </c>
      <c r="V497" s="9">
        <v>154800</v>
      </c>
      <c r="W497" s="9">
        <v>401346.4</v>
      </c>
      <c r="X497" s="9">
        <v>0</v>
      </c>
      <c r="Y497" s="9">
        <v>48091.360000000015</v>
      </c>
      <c r="Z497" s="31">
        <f t="shared" si="112"/>
        <v>1474003.27</v>
      </c>
      <c r="AA497" s="15">
        <f t="shared" si="113"/>
        <v>1288956.9500000002</v>
      </c>
      <c r="AB497" s="13">
        <v>887485.34000000008</v>
      </c>
      <c r="AC497" s="13">
        <v>78190.39</v>
      </c>
      <c r="AD497" s="13">
        <v>110213.87999999998</v>
      </c>
      <c r="AE497" s="13">
        <v>553842.5</v>
      </c>
      <c r="AF497" s="13">
        <v>0</v>
      </c>
      <c r="AG497" s="13">
        <v>102022.39999999998</v>
      </c>
      <c r="AH497" s="31">
        <f t="shared" si="114"/>
        <v>1629732.11</v>
      </c>
      <c r="AI497" s="15">
        <f t="shared" si="115"/>
        <v>1543350.24</v>
      </c>
      <c r="AJ497" s="9">
        <f t="shared" si="105"/>
        <v>-65242.580000000075</v>
      </c>
      <c r="AK497" s="13">
        <f t="shared" si="106"/>
        <v>454745.03</v>
      </c>
      <c r="AL497" s="13">
        <f t="shared" si="107"/>
        <v>317048</v>
      </c>
      <c r="AM497" s="9">
        <f t="shared" si="116"/>
        <v>46274.719999999972</v>
      </c>
      <c r="AN497" s="9">
        <f t="shared" si="117"/>
        <v>-1074.5699999998324</v>
      </c>
      <c r="AO497" s="9">
        <f t="shared" si="118"/>
        <v>155728.84000000008</v>
      </c>
      <c r="AP497" s="9">
        <f t="shared" si="119"/>
        <v>254393.2899999998</v>
      </c>
    </row>
    <row r="498" spans="1:42" x14ac:dyDescent="0.25">
      <c r="A498" s="3">
        <v>314310</v>
      </c>
      <c r="B498" s="3" t="s">
        <v>513</v>
      </c>
      <c r="C498" s="28" t="s">
        <v>4</v>
      </c>
      <c r="D498" s="5">
        <v>1250496</v>
      </c>
      <c r="E498" s="9">
        <v>707378.54999999993</v>
      </c>
      <c r="F498" s="9">
        <v>3996688.55</v>
      </c>
      <c r="G498" s="31">
        <f t="shared" si="108"/>
        <v>5954563.0999999996</v>
      </c>
      <c r="H498" s="5">
        <v>1250496</v>
      </c>
      <c r="I498" s="9">
        <v>1060775.7999999998</v>
      </c>
      <c r="J498" s="9">
        <v>3935685.8</v>
      </c>
      <c r="K498" s="31">
        <f t="shared" si="109"/>
        <v>6246957.5999999996</v>
      </c>
      <c r="L498" s="7">
        <v>2595318.69</v>
      </c>
      <c r="M498" s="7">
        <v>284463.59999999992</v>
      </c>
      <c r="N498" s="7">
        <v>870932.96</v>
      </c>
      <c r="O498" s="9">
        <v>2413505.7599999998</v>
      </c>
      <c r="P498" s="9">
        <v>0</v>
      </c>
      <c r="Q498" s="9">
        <v>777253.15999999992</v>
      </c>
      <c r="R498" s="32">
        <f t="shared" si="110"/>
        <v>6164221.0099999998</v>
      </c>
      <c r="S498" s="14">
        <f t="shared" si="111"/>
        <v>5786077.6099999994</v>
      </c>
      <c r="T498" s="8">
        <v>2712609.8299999996</v>
      </c>
      <c r="U498" s="7">
        <v>284463.48000000004</v>
      </c>
      <c r="V498" s="9">
        <v>541800</v>
      </c>
      <c r="W498" s="9">
        <v>1921912.4</v>
      </c>
      <c r="X498" s="9">
        <v>0</v>
      </c>
      <c r="Y498" s="9">
        <v>280110.88</v>
      </c>
      <c r="Z498" s="31">
        <f t="shared" si="112"/>
        <v>5460785.709999999</v>
      </c>
      <c r="AA498" s="15">
        <f t="shared" si="113"/>
        <v>4914633.1099999994</v>
      </c>
      <c r="AB498" s="13">
        <v>2926938.33</v>
      </c>
      <c r="AC498" s="13">
        <v>285772.58999999997</v>
      </c>
      <c r="AD498" s="13">
        <v>472133.62000000011</v>
      </c>
      <c r="AE498" s="13">
        <v>2171138.5</v>
      </c>
      <c r="AF498" s="13">
        <v>0</v>
      </c>
      <c r="AG498" s="13">
        <v>456330.9800000001</v>
      </c>
      <c r="AH498" s="31">
        <f t="shared" si="114"/>
        <v>5855983.04</v>
      </c>
      <c r="AI498" s="15">
        <f t="shared" si="115"/>
        <v>5554407.8100000005</v>
      </c>
      <c r="AJ498" s="9">
        <f t="shared" si="105"/>
        <v>292394.5</v>
      </c>
      <c r="AK498" s="13">
        <f t="shared" si="106"/>
        <v>-82736.589999999851</v>
      </c>
      <c r="AL498" s="13">
        <f t="shared" si="107"/>
        <v>-460879.99000000022</v>
      </c>
      <c r="AM498" s="9">
        <f t="shared" si="116"/>
        <v>-703435.30000000075</v>
      </c>
      <c r="AN498" s="9">
        <f t="shared" si="117"/>
        <v>-871444.5</v>
      </c>
      <c r="AO498" s="9">
        <f t="shared" si="118"/>
        <v>395197.33000000101</v>
      </c>
      <c r="AP498" s="9">
        <f t="shared" si="119"/>
        <v>639774.70000000112</v>
      </c>
    </row>
    <row r="499" spans="1:42" x14ac:dyDescent="0.25">
      <c r="A499" s="3">
        <v>314315</v>
      </c>
      <c r="B499" s="3" t="s">
        <v>514</v>
      </c>
      <c r="C499" s="28" t="s">
        <v>19</v>
      </c>
      <c r="D499" s="5">
        <v>137676</v>
      </c>
      <c r="E499" s="9">
        <v>0</v>
      </c>
      <c r="F499" s="9">
        <v>43485</v>
      </c>
      <c r="G499" s="31">
        <f t="shared" si="108"/>
        <v>181161</v>
      </c>
      <c r="H499" s="5">
        <v>137676</v>
      </c>
      <c r="I499" s="9">
        <v>47071.95</v>
      </c>
      <c r="J499" s="9">
        <v>319291.95</v>
      </c>
      <c r="K499" s="31">
        <f t="shared" si="109"/>
        <v>504039.9</v>
      </c>
      <c r="L499" s="7">
        <v>402517.80000000005</v>
      </c>
      <c r="M499" s="7">
        <v>29190.720000000005</v>
      </c>
      <c r="N499" s="7">
        <v>177617.56</v>
      </c>
      <c r="O499" s="9">
        <v>622967</v>
      </c>
      <c r="P499" s="9">
        <v>0</v>
      </c>
      <c r="Q499" s="9">
        <v>147803.49999999997</v>
      </c>
      <c r="R499" s="32">
        <f t="shared" si="110"/>
        <v>1232293.08</v>
      </c>
      <c r="S499" s="14">
        <f t="shared" si="111"/>
        <v>1173288.3</v>
      </c>
      <c r="T499" s="8">
        <v>405269.84000000008</v>
      </c>
      <c r="U499" s="7">
        <v>29190.599999999995</v>
      </c>
      <c r="V499" s="9">
        <v>77400</v>
      </c>
      <c r="W499" s="9">
        <v>380920.9</v>
      </c>
      <c r="X499" s="9">
        <v>0</v>
      </c>
      <c r="Y499" s="9">
        <v>32559.679999999993</v>
      </c>
      <c r="Z499" s="31">
        <f t="shared" si="112"/>
        <v>892781.34000000008</v>
      </c>
      <c r="AA499" s="15">
        <f t="shared" si="113"/>
        <v>818750.42000000016</v>
      </c>
      <c r="AB499" s="13">
        <v>414916.79000000004</v>
      </c>
      <c r="AC499" s="13">
        <v>29370.669999999991</v>
      </c>
      <c r="AD499" s="13">
        <v>63945.359999999993</v>
      </c>
      <c r="AE499" s="13">
        <v>493130.05</v>
      </c>
      <c r="AF499" s="13">
        <v>0</v>
      </c>
      <c r="AG499" s="13">
        <v>60333.359999999993</v>
      </c>
      <c r="AH499" s="31">
        <f t="shared" si="114"/>
        <v>1001362.87</v>
      </c>
      <c r="AI499" s="15">
        <f t="shared" si="115"/>
        <v>968380.20000000007</v>
      </c>
      <c r="AJ499" s="9">
        <f t="shared" si="105"/>
        <v>322878.90000000002</v>
      </c>
      <c r="AK499" s="13">
        <f t="shared" si="106"/>
        <v>728253.18</v>
      </c>
      <c r="AL499" s="13">
        <f t="shared" si="107"/>
        <v>669248.4</v>
      </c>
      <c r="AM499" s="9">
        <f t="shared" si="116"/>
        <v>-339511.74</v>
      </c>
      <c r="AN499" s="9">
        <f t="shared" si="117"/>
        <v>-354537.87999999989</v>
      </c>
      <c r="AO499" s="9">
        <f t="shared" si="118"/>
        <v>108581.52999999991</v>
      </c>
      <c r="AP499" s="9">
        <f t="shared" si="119"/>
        <v>149629.77999999991</v>
      </c>
    </row>
    <row r="500" spans="1:42" x14ac:dyDescent="0.25">
      <c r="A500" s="3">
        <v>314320</v>
      </c>
      <c r="B500" s="3" t="s">
        <v>515</v>
      </c>
      <c r="C500" s="28" t="s">
        <v>23</v>
      </c>
      <c r="D500" s="5">
        <v>570232</v>
      </c>
      <c r="E500" s="9">
        <v>800605.44999999984</v>
      </c>
      <c r="F500" s="9">
        <v>2782377.4499999997</v>
      </c>
      <c r="G500" s="31">
        <f t="shared" si="108"/>
        <v>4153214.8999999994</v>
      </c>
      <c r="H500" s="5">
        <v>570232</v>
      </c>
      <c r="I500" s="9">
        <v>1023255.15</v>
      </c>
      <c r="J500" s="9">
        <v>2786205.15</v>
      </c>
      <c r="K500" s="31">
        <f t="shared" si="109"/>
        <v>4379692.3</v>
      </c>
      <c r="L500" s="7">
        <v>1733294.2799999996</v>
      </c>
      <c r="M500" s="7">
        <v>128067.84000000003</v>
      </c>
      <c r="N500" s="7">
        <v>866481.47</v>
      </c>
      <c r="O500" s="9">
        <v>1464368</v>
      </c>
      <c r="P500" s="9">
        <v>0</v>
      </c>
      <c r="Q500" s="9">
        <v>745404.75</v>
      </c>
      <c r="R500" s="32">
        <f t="shared" si="110"/>
        <v>4192211.59</v>
      </c>
      <c r="S500" s="14">
        <f t="shared" si="111"/>
        <v>3943067.0299999993</v>
      </c>
      <c r="T500" s="8">
        <v>1820275.9200000002</v>
      </c>
      <c r="U500" s="7">
        <v>128067.71999999999</v>
      </c>
      <c r="V500" s="9">
        <v>309600</v>
      </c>
      <c r="W500" s="9">
        <v>1264434.3999999999</v>
      </c>
      <c r="X500" s="9">
        <v>0</v>
      </c>
      <c r="Y500" s="9">
        <v>224047.68000000005</v>
      </c>
      <c r="Z500" s="31">
        <f t="shared" si="112"/>
        <v>3522378.04</v>
      </c>
      <c r="AA500" s="15">
        <f t="shared" si="113"/>
        <v>3308758.0000000005</v>
      </c>
      <c r="AB500" s="13">
        <v>1919868.2900000003</v>
      </c>
      <c r="AC500" s="13">
        <v>127958.70999999998</v>
      </c>
      <c r="AD500" s="13">
        <v>302639.28000000003</v>
      </c>
      <c r="AE500" s="13">
        <v>1522184.5</v>
      </c>
      <c r="AF500" s="13">
        <v>0</v>
      </c>
      <c r="AG500" s="13">
        <v>299207.92000000004</v>
      </c>
      <c r="AH500" s="31">
        <f t="shared" si="114"/>
        <v>3872650.7800000003</v>
      </c>
      <c r="AI500" s="15">
        <f t="shared" si="115"/>
        <v>3741260.71</v>
      </c>
      <c r="AJ500" s="9">
        <f t="shared" si="105"/>
        <v>226477.40000000037</v>
      </c>
      <c r="AK500" s="13">
        <f t="shared" si="106"/>
        <v>-187480.70999999996</v>
      </c>
      <c r="AL500" s="13">
        <f t="shared" si="107"/>
        <v>-436625.27000000048</v>
      </c>
      <c r="AM500" s="9">
        <f t="shared" si="116"/>
        <v>-669833.54999999981</v>
      </c>
      <c r="AN500" s="9">
        <f t="shared" si="117"/>
        <v>-634309.02999999886</v>
      </c>
      <c r="AO500" s="9">
        <f t="shared" si="118"/>
        <v>350272.74000000022</v>
      </c>
      <c r="AP500" s="9">
        <f t="shared" si="119"/>
        <v>432502.7099999995</v>
      </c>
    </row>
    <row r="501" spans="1:42" x14ac:dyDescent="0.25">
      <c r="A501" s="3">
        <v>314340</v>
      </c>
      <c r="B501" s="3" t="s">
        <v>516</v>
      </c>
      <c r="C501" s="28" t="s">
        <v>23</v>
      </c>
      <c r="D501" s="5">
        <v>604188</v>
      </c>
      <c r="E501" s="9">
        <v>202389.75000000006</v>
      </c>
      <c r="F501" s="9">
        <v>1202411.75</v>
      </c>
      <c r="G501" s="31">
        <f t="shared" si="108"/>
        <v>2008989.5</v>
      </c>
      <c r="H501" s="5">
        <v>604188</v>
      </c>
      <c r="I501" s="9">
        <v>177149.08000000002</v>
      </c>
      <c r="J501" s="9">
        <v>927729.08000000007</v>
      </c>
      <c r="K501" s="31">
        <f t="shared" si="109"/>
        <v>1709066.1600000001</v>
      </c>
      <c r="L501" s="7">
        <v>1325670.2999999998</v>
      </c>
      <c r="M501" s="7">
        <v>141627.84000000003</v>
      </c>
      <c r="N501" s="7">
        <v>651707.28</v>
      </c>
      <c r="O501" s="9">
        <v>655019</v>
      </c>
      <c r="P501" s="9">
        <v>0</v>
      </c>
      <c r="Q501" s="9">
        <v>230219.13</v>
      </c>
      <c r="R501" s="32">
        <f t="shared" si="110"/>
        <v>2774024.42</v>
      </c>
      <c r="S501" s="14">
        <f t="shared" si="111"/>
        <v>2210908.4299999997</v>
      </c>
      <c r="T501" s="8">
        <v>1811152.0599999996</v>
      </c>
      <c r="U501" s="7">
        <v>141627.84000000003</v>
      </c>
      <c r="V501" s="9">
        <v>348300</v>
      </c>
      <c r="W501" s="9">
        <v>577732.4</v>
      </c>
      <c r="X501" s="9">
        <v>0</v>
      </c>
      <c r="Y501" s="9">
        <v>116912.80000000002</v>
      </c>
      <c r="Z501" s="31">
        <f t="shared" si="112"/>
        <v>2878812.2999999993</v>
      </c>
      <c r="AA501" s="15">
        <f t="shared" si="113"/>
        <v>2505797.2599999993</v>
      </c>
      <c r="AB501" s="13">
        <v>1571180.63</v>
      </c>
      <c r="AC501" s="13">
        <v>144049.49</v>
      </c>
      <c r="AD501" s="13">
        <v>319788.71999999997</v>
      </c>
      <c r="AE501" s="13">
        <v>723930.5</v>
      </c>
      <c r="AF501" s="13">
        <v>0</v>
      </c>
      <c r="AG501" s="13">
        <v>307191.86999999994</v>
      </c>
      <c r="AH501" s="31">
        <f t="shared" si="114"/>
        <v>2758949.34</v>
      </c>
      <c r="AI501" s="15">
        <f t="shared" si="115"/>
        <v>2602303</v>
      </c>
      <c r="AJ501" s="9">
        <f t="shared" si="105"/>
        <v>-299923.33999999985</v>
      </c>
      <c r="AK501" s="13">
        <f t="shared" si="106"/>
        <v>1064958.2599999998</v>
      </c>
      <c r="AL501" s="13">
        <f t="shared" si="107"/>
        <v>501842.26999999955</v>
      </c>
      <c r="AM501" s="9">
        <f t="shared" si="116"/>
        <v>104787.87999999942</v>
      </c>
      <c r="AN501" s="9">
        <f t="shared" si="117"/>
        <v>294888.82999999961</v>
      </c>
      <c r="AO501" s="9">
        <f t="shared" si="118"/>
        <v>-119862.9599999995</v>
      </c>
      <c r="AP501" s="9">
        <f t="shared" si="119"/>
        <v>96505.740000000689</v>
      </c>
    </row>
    <row r="502" spans="1:42" x14ac:dyDescent="0.25">
      <c r="A502" s="3">
        <v>314330</v>
      </c>
      <c r="B502" s="3" t="s">
        <v>517</v>
      </c>
      <c r="C502" s="28" t="s">
        <v>86</v>
      </c>
      <c r="D502" s="5">
        <v>9558912</v>
      </c>
      <c r="E502" s="9">
        <v>9347789.4000000004</v>
      </c>
      <c r="F502" s="9">
        <v>42370211.399999999</v>
      </c>
      <c r="G502" s="31">
        <f t="shared" si="108"/>
        <v>61276912.799999997</v>
      </c>
      <c r="H502" s="5">
        <v>9558912</v>
      </c>
      <c r="I502" s="9">
        <v>10514247.399999999</v>
      </c>
      <c r="J502" s="9">
        <v>37553553.449999996</v>
      </c>
      <c r="K502" s="31">
        <f t="shared" si="109"/>
        <v>57626712.849999994</v>
      </c>
      <c r="L502" s="7">
        <v>22350461.760000005</v>
      </c>
      <c r="M502" s="7">
        <v>2435578.92</v>
      </c>
      <c r="N502" s="7">
        <v>8590270.3200000003</v>
      </c>
      <c r="O502" s="9">
        <v>38750377.180000007</v>
      </c>
      <c r="P502" s="9">
        <v>0</v>
      </c>
      <c r="Q502" s="9">
        <v>7530538.5600000005</v>
      </c>
      <c r="R502" s="32">
        <f t="shared" si="110"/>
        <v>72126688.180000007</v>
      </c>
      <c r="S502" s="14">
        <f t="shared" si="111"/>
        <v>68631377.500000015</v>
      </c>
      <c r="T502" s="8">
        <v>23464444.910000004</v>
      </c>
      <c r="U502" s="7">
        <v>2435578.92</v>
      </c>
      <c r="V502" s="9">
        <v>5456700</v>
      </c>
      <c r="W502" s="9">
        <v>33869743.590000004</v>
      </c>
      <c r="X502" s="9">
        <v>0</v>
      </c>
      <c r="Y502" s="9">
        <v>2590887.5999999996</v>
      </c>
      <c r="Z502" s="31">
        <f t="shared" si="112"/>
        <v>65226467.420000009</v>
      </c>
      <c r="AA502" s="15">
        <f t="shared" si="113"/>
        <v>59925076.100000009</v>
      </c>
      <c r="AB502" s="13">
        <v>26417973.75</v>
      </c>
      <c r="AC502" s="13">
        <v>2479959.5199999996</v>
      </c>
      <c r="AD502" s="13">
        <v>5184051.1199999992</v>
      </c>
      <c r="AE502" s="13">
        <v>32496075.920000002</v>
      </c>
      <c r="AF502" s="13">
        <v>0</v>
      </c>
      <c r="AG502" s="13">
        <v>5051271.42</v>
      </c>
      <c r="AH502" s="31">
        <f t="shared" si="114"/>
        <v>66578060.310000002</v>
      </c>
      <c r="AI502" s="15">
        <f t="shared" si="115"/>
        <v>63965321.090000004</v>
      </c>
      <c r="AJ502" s="9">
        <f t="shared" si="105"/>
        <v>-3650199.950000003</v>
      </c>
      <c r="AK502" s="13">
        <f t="shared" si="106"/>
        <v>14499975.330000013</v>
      </c>
      <c r="AL502" s="13">
        <f t="shared" si="107"/>
        <v>11004664.650000021</v>
      </c>
      <c r="AM502" s="9">
        <f t="shared" si="116"/>
        <v>-6900220.7599999979</v>
      </c>
      <c r="AN502" s="9">
        <f t="shared" si="117"/>
        <v>-8706301.400000006</v>
      </c>
      <c r="AO502" s="9">
        <f t="shared" si="118"/>
        <v>1351592.8899999931</v>
      </c>
      <c r="AP502" s="9">
        <f t="shared" si="119"/>
        <v>4040244.9899999946</v>
      </c>
    </row>
    <row r="503" spans="1:42" x14ac:dyDescent="0.25">
      <c r="A503" s="3">
        <v>314345</v>
      </c>
      <c r="B503" s="3" t="s">
        <v>518</v>
      </c>
      <c r="C503" s="28" t="s">
        <v>86</v>
      </c>
      <c r="D503" s="5">
        <v>226968</v>
      </c>
      <c r="E503" s="9">
        <v>218549.19999999998</v>
      </c>
      <c r="F503" s="9">
        <v>1254602.2</v>
      </c>
      <c r="G503" s="31">
        <f t="shared" si="108"/>
        <v>1700119.4</v>
      </c>
      <c r="H503" s="5">
        <v>226968</v>
      </c>
      <c r="I503" s="9">
        <v>404080.91</v>
      </c>
      <c r="J503" s="9">
        <v>1592710.91</v>
      </c>
      <c r="K503" s="31">
        <f t="shared" si="109"/>
        <v>2223759.8199999998</v>
      </c>
      <c r="L503" s="7">
        <v>0</v>
      </c>
      <c r="M503" s="7">
        <v>1407960.6000000003</v>
      </c>
      <c r="N503" s="7">
        <v>0</v>
      </c>
      <c r="O503" s="9">
        <v>1288352</v>
      </c>
      <c r="P503" s="9">
        <v>1407960.6000000003</v>
      </c>
      <c r="Q503" s="9">
        <v>0</v>
      </c>
      <c r="R503" s="32">
        <f t="shared" si="110"/>
        <v>4104273.2000000011</v>
      </c>
      <c r="S503" s="14">
        <f t="shared" si="111"/>
        <v>1288352</v>
      </c>
      <c r="T503" s="8">
        <v>717979.36</v>
      </c>
      <c r="U503" s="7">
        <v>49081.440000000002</v>
      </c>
      <c r="V503" s="9">
        <v>154800</v>
      </c>
      <c r="W503" s="9">
        <v>823162.4</v>
      </c>
      <c r="X503" s="9">
        <v>110595.24000000003</v>
      </c>
      <c r="Y503" s="9">
        <v>104567.47999999997</v>
      </c>
      <c r="Z503" s="31">
        <f t="shared" si="112"/>
        <v>1855618.4400000002</v>
      </c>
      <c r="AA503" s="15">
        <f t="shared" si="113"/>
        <v>1645709.24</v>
      </c>
      <c r="AB503" s="13">
        <v>753666.22</v>
      </c>
      <c r="AC503" s="13">
        <v>49790.609999999986</v>
      </c>
      <c r="AD503" s="13">
        <v>154800</v>
      </c>
      <c r="AE503" s="13">
        <v>908499.13</v>
      </c>
      <c r="AF503" s="13">
        <v>6476.71</v>
      </c>
      <c r="AG503" s="13">
        <v>152942.39999999999</v>
      </c>
      <c r="AH503" s="31">
        <f t="shared" si="114"/>
        <v>1873232.67</v>
      </c>
      <c r="AI503" s="15">
        <f t="shared" si="115"/>
        <v>1815107.75</v>
      </c>
      <c r="AJ503" s="9">
        <f t="shared" si="105"/>
        <v>523640.41999999993</v>
      </c>
      <c r="AK503" s="13">
        <f t="shared" si="106"/>
        <v>1880513.3800000013</v>
      </c>
      <c r="AL503" s="13">
        <f t="shared" si="107"/>
        <v>-935407.81999999983</v>
      </c>
      <c r="AM503" s="9">
        <f t="shared" si="116"/>
        <v>-2248654.7600000007</v>
      </c>
      <c r="AN503" s="9">
        <f t="shared" si="117"/>
        <v>357357.24</v>
      </c>
      <c r="AO503" s="9">
        <f t="shared" si="118"/>
        <v>17614.229999999749</v>
      </c>
      <c r="AP503" s="9">
        <f t="shared" si="119"/>
        <v>169398.51</v>
      </c>
    </row>
    <row r="504" spans="1:42" x14ac:dyDescent="0.25">
      <c r="A504" s="3">
        <v>314350</v>
      </c>
      <c r="B504" s="3" t="s">
        <v>519</v>
      </c>
      <c r="C504" s="28" t="s">
        <v>6</v>
      </c>
      <c r="D504" s="5">
        <v>246764</v>
      </c>
      <c r="E504" s="9">
        <v>257204.86000000002</v>
      </c>
      <c r="F504" s="9">
        <v>1044894.86</v>
      </c>
      <c r="G504" s="31">
        <f t="shared" si="108"/>
        <v>1548863.72</v>
      </c>
      <c r="H504" s="5">
        <v>246764</v>
      </c>
      <c r="I504" s="9">
        <v>79415.51999999999</v>
      </c>
      <c r="J504" s="9">
        <v>564705.52</v>
      </c>
      <c r="K504" s="31">
        <f t="shared" si="109"/>
        <v>890885.04</v>
      </c>
      <c r="L504" s="7">
        <v>602251.24</v>
      </c>
      <c r="M504" s="7">
        <v>52734.84</v>
      </c>
      <c r="N504" s="7">
        <v>182186.93</v>
      </c>
      <c r="O504" s="9">
        <v>634341</v>
      </c>
      <c r="P504" s="9">
        <v>0</v>
      </c>
      <c r="Q504" s="9">
        <v>132301.56999999998</v>
      </c>
      <c r="R504" s="32">
        <f t="shared" si="110"/>
        <v>1471514.01</v>
      </c>
      <c r="S504" s="14">
        <f t="shared" si="111"/>
        <v>1368893.81</v>
      </c>
      <c r="T504" s="8">
        <v>646887.2100000002</v>
      </c>
      <c r="U504" s="7">
        <v>52734.84</v>
      </c>
      <c r="V504" s="9">
        <v>154800</v>
      </c>
      <c r="W504" s="9">
        <v>448110</v>
      </c>
      <c r="X504" s="9">
        <v>0</v>
      </c>
      <c r="Y504" s="9">
        <v>50568</v>
      </c>
      <c r="Z504" s="31">
        <f t="shared" si="112"/>
        <v>1302532.0500000003</v>
      </c>
      <c r="AA504" s="15">
        <f t="shared" si="113"/>
        <v>1145565.2100000002</v>
      </c>
      <c r="AB504" s="13">
        <v>538443.8899999999</v>
      </c>
      <c r="AC504" s="13">
        <v>53236.66</v>
      </c>
      <c r="AD504" s="13">
        <v>110456.27999999997</v>
      </c>
      <c r="AE504" s="13">
        <v>605275.5</v>
      </c>
      <c r="AF504" s="13">
        <v>0</v>
      </c>
      <c r="AG504" s="13">
        <v>103309.67999999996</v>
      </c>
      <c r="AH504" s="31">
        <f t="shared" si="114"/>
        <v>1307412.3299999998</v>
      </c>
      <c r="AI504" s="15">
        <f t="shared" si="115"/>
        <v>1247029.0699999998</v>
      </c>
      <c r="AJ504" s="9">
        <f t="shared" si="105"/>
        <v>-657978.67999999993</v>
      </c>
      <c r="AK504" s="13">
        <f t="shared" si="106"/>
        <v>580628.97</v>
      </c>
      <c r="AL504" s="13">
        <f t="shared" si="107"/>
        <v>478008.77</v>
      </c>
      <c r="AM504" s="9">
        <f t="shared" si="116"/>
        <v>-168981.95999999973</v>
      </c>
      <c r="AN504" s="9">
        <f t="shared" si="117"/>
        <v>-223328.59999999986</v>
      </c>
      <c r="AO504" s="9">
        <f t="shared" si="118"/>
        <v>4880.2799999995623</v>
      </c>
      <c r="AP504" s="9">
        <f t="shared" si="119"/>
        <v>101463.85999999964</v>
      </c>
    </row>
    <row r="505" spans="1:42" x14ac:dyDescent="0.25">
      <c r="A505" s="3">
        <v>314360</v>
      </c>
      <c r="B505" s="3" t="s">
        <v>520</v>
      </c>
      <c r="C505" s="28" t="s">
        <v>6</v>
      </c>
      <c r="D505" s="5">
        <v>73136</v>
      </c>
      <c r="E505" s="9">
        <v>137983.04999999999</v>
      </c>
      <c r="F505" s="9">
        <v>475632.05</v>
      </c>
      <c r="G505" s="31">
        <f t="shared" si="108"/>
        <v>686751.1</v>
      </c>
      <c r="H505" s="5">
        <v>73136</v>
      </c>
      <c r="I505" s="9">
        <v>140668.68</v>
      </c>
      <c r="J505" s="9">
        <v>532398.67999999993</v>
      </c>
      <c r="K505" s="31">
        <f t="shared" si="109"/>
        <v>746203.35999999987</v>
      </c>
      <c r="L505" s="7">
        <v>0</v>
      </c>
      <c r="M505" s="7">
        <v>466823.40000000008</v>
      </c>
      <c r="N505" s="7">
        <v>0</v>
      </c>
      <c r="O505" s="9">
        <v>261052</v>
      </c>
      <c r="P505" s="9">
        <v>466823.40000000008</v>
      </c>
      <c r="Q505" s="9">
        <v>0</v>
      </c>
      <c r="R505" s="32">
        <f t="shared" si="110"/>
        <v>1194698.8000000003</v>
      </c>
      <c r="S505" s="14">
        <f t="shared" si="111"/>
        <v>261052</v>
      </c>
      <c r="T505" s="8">
        <v>235265.91999999998</v>
      </c>
      <c r="U505" s="7">
        <v>14649</v>
      </c>
      <c r="V505" s="9">
        <v>38700</v>
      </c>
      <c r="W505" s="9">
        <v>200880</v>
      </c>
      <c r="X505" s="9">
        <v>120459.52</v>
      </c>
      <c r="Y505" s="9">
        <v>13928.83</v>
      </c>
      <c r="Z505" s="31">
        <f t="shared" si="112"/>
        <v>609954.43999999994</v>
      </c>
      <c r="AA505" s="15">
        <f t="shared" si="113"/>
        <v>450074.75</v>
      </c>
      <c r="AB505" s="13">
        <v>217892.87</v>
      </c>
      <c r="AC505" s="13">
        <v>14381.700000000003</v>
      </c>
      <c r="AD505" s="13">
        <v>36620.189999999995</v>
      </c>
      <c r="AE505" s="13">
        <v>280886.5</v>
      </c>
      <c r="AF505" s="13">
        <v>55979.25</v>
      </c>
      <c r="AG505" s="13">
        <v>35307.619999999995</v>
      </c>
      <c r="AH505" s="31">
        <f t="shared" si="114"/>
        <v>605760.51</v>
      </c>
      <c r="AI505" s="15">
        <f t="shared" si="115"/>
        <v>534086.99</v>
      </c>
      <c r="AJ505" s="9">
        <f t="shared" si="105"/>
        <v>59452.259999999893</v>
      </c>
      <c r="AK505" s="13">
        <f t="shared" si="106"/>
        <v>448495.44000000041</v>
      </c>
      <c r="AL505" s="13">
        <f t="shared" si="107"/>
        <v>-485151.35999999987</v>
      </c>
      <c r="AM505" s="9">
        <f t="shared" si="116"/>
        <v>-584744.36000000034</v>
      </c>
      <c r="AN505" s="9">
        <f t="shared" si="117"/>
        <v>189022.75</v>
      </c>
      <c r="AO505" s="9">
        <f t="shared" si="118"/>
        <v>-4193.9299999999348</v>
      </c>
      <c r="AP505" s="9">
        <f t="shared" si="119"/>
        <v>84012.239999999991</v>
      </c>
    </row>
    <row r="506" spans="1:42" x14ac:dyDescent="0.25">
      <c r="A506" s="3">
        <v>314370</v>
      </c>
      <c r="B506" s="3" t="s">
        <v>521</v>
      </c>
      <c r="C506" s="28" t="s">
        <v>6</v>
      </c>
      <c r="D506" s="5">
        <v>94024</v>
      </c>
      <c r="E506" s="9">
        <v>9180.0499999999993</v>
      </c>
      <c r="F506" s="9">
        <v>581399.05000000005</v>
      </c>
      <c r="G506" s="31">
        <f t="shared" si="108"/>
        <v>684603.10000000009</v>
      </c>
      <c r="H506" s="5">
        <v>94024</v>
      </c>
      <c r="I506" s="9">
        <v>17889.579999999998</v>
      </c>
      <c r="J506" s="9">
        <v>497779.58</v>
      </c>
      <c r="K506" s="31">
        <f t="shared" si="109"/>
        <v>609693.16</v>
      </c>
      <c r="L506" s="7">
        <v>0</v>
      </c>
      <c r="M506" s="7">
        <v>515795.03999999986</v>
      </c>
      <c r="N506" s="7">
        <v>0</v>
      </c>
      <c r="O506" s="9">
        <v>557517</v>
      </c>
      <c r="P506" s="9">
        <v>515795.03999999986</v>
      </c>
      <c r="Q506" s="9">
        <v>0</v>
      </c>
      <c r="R506" s="32">
        <f t="shared" si="110"/>
        <v>1589107.0799999996</v>
      </c>
      <c r="S506" s="14">
        <f t="shared" si="111"/>
        <v>557517</v>
      </c>
      <c r="T506" s="8">
        <v>302543.36000000004</v>
      </c>
      <c r="U506" s="7">
        <v>18932.88</v>
      </c>
      <c r="V506" s="9">
        <v>77400</v>
      </c>
      <c r="W506" s="9">
        <v>365700.4</v>
      </c>
      <c r="X506" s="9">
        <v>0</v>
      </c>
      <c r="Y506" s="9">
        <v>10932.820000000002</v>
      </c>
      <c r="Z506" s="31">
        <f t="shared" si="112"/>
        <v>764576.64000000013</v>
      </c>
      <c r="AA506" s="15">
        <f t="shared" si="113"/>
        <v>679176.58</v>
      </c>
      <c r="AB506" s="13">
        <v>365825.58000000007</v>
      </c>
      <c r="AC506" s="13">
        <v>18627.519999999997</v>
      </c>
      <c r="AD506" s="13">
        <v>53852.339999999989</v>
      </c>
      <c r="AE506" s="13">
        <v>427036.5</v>
      </c>
      <c r="AF506" s="13">
        <v>0</v>
      </c>
      <c r="AG506" s="13">
        <v>48743.939999999988</v>
      </c>
      <c r="AH506" s="31">
        <f t="shared" si="114"/>
        <v>865341.94000000006</v>
      </c>
      <c r="AI506" s="15">
        <f t="shared" si="115"/>
        <v>841606.02</v>
      </c>
      <c r="AJ506" s="9">
        <f t="shared" si="105"/>
        <v>-74909.940000000061</v>
      </c>
      <c r="AK506" s="13">
        <f t="shared" si="106"/>
        <v>979413.91999999958</v>
      </c>
      <c r="AL506" s="13">
        <f t="shared" si="107"/>
        <v>-52176.160000000033</v>
      </c>
      <c r="AM506" s="9">
        <f t="shared" si="116"/>
        <v>-824530.43999999948</v>
      </c>
      <c r="AN506" s="9">
        <f t="shared" si="117"/>
        <v>121659.57999999996</v>
      </c>
      <c r="AO506" s="9">
        <f t="shared" si="118"/>
        <v>100765.29999999993</v>
      </c>
      <c r="AP506" s="9">
        <f t="shared" si="119"/>
        <v>162429.44000000006</v>
      </c>
    </row>
    <row r="507" spans="1:42" x14ac:dyDescent="0.25">
      <c r="A507" s="3">
        <v>314380</v>
      </c>
      <c r="B507" s="3" t="s">
        <v>522</v>
      </c>
      <c r="C507" s="28" t="s">
        <v>23</v>
      </c>
      <c r="D507" s="5">
        <v>175896</v>
      </c>
      <c r="E507" s="9">
        <v>60350.05000000001</v>
      </c>
      <c r="F507" s="9">
        <v>729760.05</v>
      </c>
      <c r="G507" s="31">
        <f t="shared" si="108"/>
        <v>966006.10000000009</v>
      </c>
      <c r="H507" s="5">
        <v>175896</v>
      </c>
      <c r="I507" s="9">
        <v>53511.87999999999</v>
      </c>
      <c r="J507" s="9">
        <v>570191.88</v>
      </c>
      <c r="K507" s="31">
        <f t="shared" si="109"/>
        <v>799599.76</v>
      </c>
      <c r="L507" s="7">
        <v>479301.59999999992</v>
      </c>
      <c r="M507" s="7">
        <v>35872.560000000005</v>
      </c>
      <c r="N507" s="7">
        <v>164151.84</v>
      </c>
      <c r="O507" s="9">
        <v>357200</v>
      </c>
      <c r="P507" s="9">
        <v>0</v>
      </c>
      <c r="Q507" s="9">
        <v>67163.19</v>
      </c>
      <c r="R507" s="32">
        <f t="shared" si="110"/>
        <v>1036525.9999999999</v>
      </c>
      <c r="S507" s="14">
        <f t="shared" si="111"/>
        <v>903664.7899999998</v>
      </c>
      <c r="T507" s="8">
        <v>500032.35999999993</v>
      </c>
      <c r="U507" s="7">
        <v>35872.439999999995</v>
      </c>
      <c r="V507" s="9">
        <v>116100</v>
      </c>
      <c r="W507" s="9">
        <v>300346.40000000002</v>
      </c>
      <c r="X507" s="9">
        <v>0</v>
      </c>
      <c r="Y507" s="9">
        <v>28870.200000000008</v>
      </c>
      <c r="Z507" s="31">
        <f t="shared" si="112"/>
        <v>952351.2</v>
      </c>
      <c r="AA507" s="15">
        <f t="shared" si="113"/>
        <v>829248.96</v>
      </c>
      <c r="AB507" s="13">
        <v>580244.93999999994</v>
      </c>
      <c r="AC507" s="13">
        <v>35496.239999999991</v>
      </c>
      <c r="AD507" s="13">
        <v>86211.06</v>
      </c>
      <c r="AE507" s="13">
        <v>425894.5</v>
      </c>
      <c r="AF507" s="13">
        <v>0</v>
      </c>
      <c r="AG507" s="13">
        <v>78935.459999999992</v>
      </c>
      <c r="AH507" s="31">
        <f t="shared" si="114"/>
        <v>1127846.74</v>
      </c>
      <c r="AI507" s="15">
        <f t="shared" si="115"/>
        <v>1085074.8999999999</v>
      </c>
      <c r="AJ507" s="9">
        <f t="shared" si="105"/>
        <v>-166406.34000000008</v>
      </c>
      <c r="AK507" s="13">
        <f t="shared" si="106"/>
        <v>236926.23999999987</v>
      </c>
      <c r="AL507" s="13">
        <f t="shared" si="107"/>
        <v>104065.0299999998</v>
      </c>
      <c r="AM507" s="9">
        <f t="shared" si="116"/>
        <v>-84174.79999999993</v>
      </c>
      <c r="AN507" s="9">
        <f t="shared" si="117"/>
        <v>-74415.829999999842</v>
      </c>
      <c r="AO507" s="9">
        <f t="shared" si="118"/>
        <v>175495.54000000004</v>
      </c>
      <c r="AP507" s="9">
        <f t="shared" si="119"/>
        <v>255825.93999999994</v>
      </c>
    </row>
    <row r="508" spans="1:42" x14ac:dyDescent="0.25">
      <c r="A508" s="3">
        <v>314390</v>
      </c>
      <c r="B508" s="3" t="s">
        <v>523</v>
      </c>
      <c r="C508" s="28" t="s">
        <v>27</v>
      </c>
      <c r="D508" s="5">
        <v>2589984</v>
      </c>
      <c r="E508" s="9">
        <v>2805904.2299999995</v>
      </c>
      <c r="F508" s="9">
        <v>9498756.2300000004</v>
      </c>
      <c r="G508" s="31">
        <f t="shared" si="108"/>
        <v>14894644.460000001</v>
      </c>
      <c r="H508" s="5">
        <v>2589984</v>
      </c>
      <c r="I508" s="9">
        <v>2842442</v>
      </c>
      <c r="J508" s="9">
        <v>10375529.84</v>
      </c>
      <c r="K508" s="31">
        <f t="shared" si="109"/>
        <v>15807955.84</v>
      </c>
      <c r="L508" s="7">
        <v>5956272.96</v>
      </c>
      <c r="M508" s="7">
        <v>647139.83999999985</v>
      </c>
      <c r="N508" s="7">
        <v>2259540.6799999997</v>
      </c>
      <c r="O508" s="9">
        <v>6137837.6600000001</v>
      </c>
      <c r="P508" s="9">
        <v>0</v>
      </c>
      <c r="Q508" s="9">
        <v>2017040.0799999998</v>
      </c>
      <c r="R508" s="32">
        <f t="shared" si="110"/>
        <v>15000791.140000001</v>
      </c>
      <c r="S508" s="14">
        <f t="shared" si="111"/>
        <v>14111150.700000001</v>
      </c>
      <c r="T508" s="8">
        <v>6148592.120000001</v>
      </c>
      <c r="U508" s="7">
        <v>647139.83999999985</v>
      </c>
      <c r="V508" s="9">
        <v>1199700</v>
      </c>
      <c r="W508" s="9">
        <v>5216149.24</v>
      </c>
      <c r="X508" s="9">
        <v>171570.52000000002</v>
      </c>
      <c r="Y508" s="9">
        <v>453887.12000000011</v>
      </c>
      <c r="Z508" s="31">
        <f t="shared" si="112"/>
        <v>13383151.720000001</v>
      </c>
      <c r="AA508" s="15">
        <f t="shared" si="113"/>
        <v>11818628.48</v>
      </c>
      <c r="AB508" s="13">
        <v>6660581.5100000007</v>
      </c>
      <c r="AC508" s="13">
        <v>653870.30000000005</v>
      </c>
      <c r="AD508" s="13">
        <v>1075481.76</v>
      </c>
      <c r="AE508" s="13">
        <v>6115460.1099999994</v>
      </c>
      <c r="AF508" s="13">
        <v>0</v>
      </c>
      <c r="AG508" s="13">
        <v>1027293.8099999999</v>
      </c>
      <c r="AH508" s="31">
        <f t="shared" si="114"/>
        <v>14505393.68</v>
      </c>
      <c r="AI508" s="15">
        <f t="shared" si="115"/>
        <v>13803335.430000002</v>
      </c>
      <c r="AJ508" s="9">
        <f t="shared" si="105"/>
        <v>913311.37999999896</v>
      </c>
      <c r="AK508" s="13">
        <f t="shared" si="106"/>
        <v>-807164.69999999925</v>
      </c>
      <c r="AL508" s="13">
        <f t="shared" si="107"/>
        <v>-1696805.1399999987</v>
      </c>
      <c r="AM508" s="9">
        <f t="shared" si="116"/>
        <v>-1617639.42</v>
      </c>
      <c r="AN508" s="9">
        <f t="shared" si="117"/>
        <v>-2292522.2200000007</v>
      </c>
      <c r="AO508" s="9">
        <f t="shared" si="118"/>
        <v>1122241.959999999</v>
      </c>
      <c r="AP508" s="9">
        <f t="shared" si="119"/>
        <v>1984706.9500000011</v>
      </c>
    </row>
    <row r="509" spans="1:42" x14ac:dyDescent="0.25">
      <c r="A509" s="3">
        <v>314400</v>
      </c>
      <c r="B509" s="3" t="s">
        <v>524</v>
      </c>
      <c r="C509" s="28" t="s">
        <v>8</v>
      </c>
      <c r="D509" s="5">
        <v>770336</v>
      </c>
      <c r="E509" s="9">
        <v>845966.14999999991</v>
      </c>
      <c r="F509" s="9">
        <v>4200164.1500000004</v>
      </c>
      <c r="G509" s="31">
        <f t="shared" si="108"/>
        <v>5816466.3000000007</v>
      </c>
      <c r="H509" s="5">
        <v>770336</v>
      </c>
      <c r="I509" s="9">
        <v>294874.12</v>
      </c>
      <c r="J509" s="9">
        <v>2864364.12</v>
      </c>
      <c r="K509" s="31">
        <f t="shared" si="109"/>
        <v>3929574.24</v>
      </c>
      <c r="L509" s="7">
        <v>2153426.3799999994</v>
      </c>
      <c r="M509" s="7">
        <v>160525.07999999999</v>
      </c>
      <c r="N509" s="7">
        <v>315296.19999999995</v>
      </c>
      <c r="O509" s="9">
        <v>2231237</v>
      </c>
      <c r="P509" s="9">
        <v>0</v>
      </c>
      <c r="Q509" s="9">
        <v>229156.59999999998</v>
      </c>
      <c r="R509" s="32">
        <f t="shared" si="110"/>
        <v>4860484.6599999992</v>
      </c>
      <c r="S509" s="14">
        <f t="shared" si="111"/>
        <v>4613819.9799999986</v>
      </c>
      <c r="T509" s="8">
        <v>2165471.7599999998</v>
      </c>
      <c r="U509" s="7">
        <v>160524.95999999996</v>
      </c>
      <c r="V509" s="9">
        <v>387000</v>
      </c>
      <c r="W509" s="9">
        <v>1831346.4</v>
      </c>
      <c r="X509" s="9">
        <v>0</v>
      </c>
      <c r="Y509" s="9">
        <v>120357.2</v>
      </c>
      <c r="Z509" s="31">
        <f t="shared" si="112"/>
        <v>4544343.1199999992</v>
      </c>
      <c r="AA509" s="15">
        <f t="shared" si="113"/>
        <v>4117175.36</v>
      </c>
      <c r="AB509" s="13">
        <v>2254847.9699999997</v>
      </c>
      <c r="AC509" s="13">
        <v>160339.60999999999</v>
      </c>
      <c r="AD509" s="13">
        <v>350225.39999999991</v>
      </c>
      <c r="AE509" s="13">
        <v>2023279.31</v>
      </c>
      <c r="AF509" s="13">
        <v>0</v>
      </c>
      <c r="AG509" s="13">
        <v>333326.29999999987</v>
      </c>
      <c r="AH509" s="31">
        <f t="shared" si="114"/>
        <v>4788692.2899999991</v>
      </c>
      <c r="AI509" s="15">
        <f t="shared" si="115"/>
        <v>4611453.5799999991</v>
      </c>
      <c r="AJ509" s="9">
        <f t="shared" si="105"/>
        <v>-1886892.0600000005</v>
      </c>
      <c r="AK509" s="13">
        <f t="shared" si="106"/>
        <v>930910.41999999899</v>
      </c>
      <c r="AL509" s="13">
        <f t="shared" si="107"/>
        <v>684245.73999999836</v>
      </c>
      <c r="AM509" s="9">
        <f t="shared" si="116"/>
        <v>-316141.54000000004</v>
      </c>
      <c r="AN509" s="9">
        <f t="shared" si="117"/>
        <v>-496644.61999999871</v>
      </c>
      <c r="AO509" s="9">
        <f t="shared" si="118"/>
        <v>244349.16999999993</v>
      </c>
      <c r="AP509" s="9">
        <f t="shared" si="119"/>
        <v>494278.21999999927</v>
      </c>
    </row>
    <row r="510" spans="1:42" x14ac:dyDescent="0.25">
      <c r="A510" s="3">
        <v>314410</v>
      </c>
      <c r="B510" s="3" t="s">
        <v>525</v>
      </c>
      <c r="C510" s="28" t="s">
        <v>23</v>
      </c>
      <c r="D510" s="5">
        <v>546546</v>
      </c>
      <c r="E510" s="9">
        <v>109310.10000000002</v>
      </c>
      <c r="F510" s="9">
        <v>1674790.1</v>
      </c>
      <c r="G510" s="31">
        <f t="shared" si="108"/>
        <v>2330646.2000000002</v>
      </c>
      <c r="H510" s="5">
        <v>546546</v>
      </c>
      <c r="I510" s="9">
        <v>96321.36000000003</v>
      </c>
      <c r="J510" s="9">
        <v>1603301.3599999999</v>
      </c>
      <c r="K510" s="31">
        <f t="shared" si="109"/>
        <v>2246168.7199999997</v>
      </c>
      <c r="L510" s="7">
        <v>0</v>
      </c>
      <c r="M510" s="7">
        <v>1570170.24</v>
      </c>
      <c r="N510" s="7">
        <v>0</v>
      </c>
      <c r="O510" s="9">
        <v>886452</v>
      </c>
      <c r="P510" s="9">
        <v>1570170.24</v>
      </c>
      <c r="Q510" s="9">
        <v>0</v>
      </c>
      <c r="R510" s="32">
        <f t="shared" si="110"/>
        <v>4026792.4800000004</v>
      </c>
      <c r="S510" s="14">
        <f t="shared" si="111"/>
        <v>886452</v>
      </c>
      <c r="T510" s="8">
        <v>1260776.0599999998</v>
      </c>
      <c r="U510" s="7">
        <v>122385.48000000004</v>
      </c>
      <c r="V510" s="9">
        <v>309600</v>
      </c>
      <c r="W510" s="9">
        <v>807796.4</v>
      </c>
      <c r="X510" s="9">
        <v>0</v>
      </c>
      <c r="Y510" s="9">
        <v>105573.60000000002</v>
      </c>
      <c r="Z510" s="31">
        <f t="shared" si="112"/>
        <v>2500557.94</v>
      </c>
      <c r="AA510" s="15">
        <f t="shared" si="113"/>
        <v>2174146.06</v>
      </c>
      <c r="AB510" s="13">
        <v>1504869.7700000003</v>
      </c>
      <c r="AC510" s="13">
        <v>122129.18000000002</v>
      </c>
      <c r="AD510" s="13">
        <v>231800.08</v>
      </c>
      <c r="AE510" s="13">
        <v>1001595</v>
      </c>
      <c r="AF510" s="13">
        <v>0</v>
      </c>
      <c r="AG510" s="13">
        <v>218693.68000000002</v>
      </c>
      <c r="AH510" s="31">
        <f t="shared" si="114"/>
        <v>2860394.0300000003</v>
      </c>
      <c r="AI510" s="15">
        <f t="shared" si="115"/>
        <v>2725158.4500000007</v>
      </c>
      <c r="AJ510" s="9">
        <f t="shared" si="105"/>
        <v>-84477.480000000447</v>
      </c>
      <c r="AK510" s="13">
        <f t="shared" si="106"/>
        <v>1780623.7600000007</v>
      </c>
      <c r="AL510" s="13">
        <f t="shared" si="107"/>
        <v>-1359716.7199999997</v>
      </c>
      <c r="AM510" s="9">
        <f t="shared" si="116"/>
        <v>-1526234.5400000005</v>
      </c>
      <c r="AN510" s="9">
        <f t="shared" si="117"/>
        <v>1287694.06</v>
      </c>
      <c r="AO510" s="9">
        <f t="shared" si="118"/>
        <v>359836.09000000032</v>
      </c>
      <c r="AP510" s="9">
        <f t="shared" si="119"/>
        <v>551012.3900000006</v>
      </c>
    </row>
    <row r="511" spans="1:42" x14ac:dyDescent="0.25">
      <c r="A511" s="3">
        <v>314420</v>
      </c>
      <c r="B511" s="3" t="s">
        <v>526</v>
      </c>
      <c r="C511" s="28" t="s">
        <v>13</v>
      </c>
      <c r="D511" s="5">
        <v>91560</v>
      </c>
      <c r="E511" s="9">
        <v>119439.70000000001</v>
      </c>
      <c r="F511" s="9">
        <v>608668.69999999995</v>
      </c>
      <c r="G511" s="31">
        <f t="shared" si="108"/>
        <v>819668.39999999991</v>
      </c>
      <c r="H511" s="5">
        <v>91560</v>
      </c>
      <c r="I511" s="9">
        <v>123637.28000000001</v>
      </c>
      <c r="J511" s="9">
        <v>628897.28000000003</v>
      </c>
      <c r="K511" s="31">
        <f t="shared" si="109"/>
        <v>844094.56</v>
      </c>
      <c r="L511" s="7">
        <v>0</v>
      </c>
      <c r="M511" s="7">
        <v>566048.28</v>
      </c>
      <c r="N511" s="7">
        <v>0</v>
      </c>
      <c r="O511" s="9">
        <v>332117</v>
      </c>
      <c r="P511" s="9">
        <v>566048.28</v>
      </c>
      <c r="Q511" s="9">
        <v>0</v>
      </c>
      <c r="R511" s="32">
        <f t="shared" si="110"/>
        <v>1464213.56</v>
      </c>
      <c r="S511" s="14">
        <f t="shared" si="111"/>
        <v>332117</v>
      </c>
      <c r="T511" s="8">
        <v>294385.43999999994</v>
      </c>
      <c r="U511" s="7">
        <v>19158.96</v>
      </c>
      <c r="V511" s="9">
        <v>77400</v>
      </c>
      <c r="W511" s="9">
        <v>284900.40000000002</v>
      </c>
      <c r="X511" s="9">
        <v>59592.119999999995</v>
      </c>
      <c r="Y511" s="9">
        <v>38809.72</v>
      </c>
      <c r="Z511" s="31">
        <f t="shared" si="112"/>
        <v>735436.92</v>
      </c>
      <c r="AA511" s="15">
        <f t="shared" si="113"/>
        <v>618095.55999999994</v>
      </c>
      <c r="AB511" s="13">
        <v>349024.60999999993</v>
      </c>
      <c r="AC511" s="13">
        <v>19164.46</v>
      </c>
      <c r="AD511" s="13">
        <v>73476.51999999999</v>
      </c>
      <c r="AE511" s="13">
        <v>371704.5</v>
      </c>
      <c r="AF511" s="13">
        <v>1522.53</v>
      </c>
      <c r="AG511" s="13">
        <v>72309.079999999987</v>
      </c>
      <c r="AH511" s="31">
        <f t="shared" si="114"/>
        <v>814892.62</v>
      </c>
      <c r="AI511" s="15">
        <f t="shared" si="115"/>
        <v>793038.18999999983</v>
      </c>
      <c r="AJ511" s="9">
        <f t="shared" si="105"/>
        <v>24426.160000000149</v>
      </c>
      <c r="AK511" s="13">
        <f t="shared" si="106"/>
        <v>620119</v>
      </c>
      <c r="AL511" s="13">
        <f t="shared" si="107"/>
        <v>-511977.56000000006</v>
      </c>
      <c r="AM511" s="9">
        <f t="shared" si="116"/>
        <v>-728776.64</v>
      </c>
      <c r="AN511" s="9">
        <f t="shared" si="117"/>
        <v>285978.55999999994</v>
      </c>
      <c r="AO511" s="9">
        <f t="shared" si="118"/>
        <v>79455.699999999953</v>
      </c>
      <c r="AP511" s="9">
        <f t="shared" si="119"/>
        <v>174942.62999999989</v>
      </c>
    </row>
    <row r="512" spans="1:42" x14ac:dyDescent="0.25">
      <c r="A512" s="3">
        <v>314430</v>
      </c>
      <c r="B512" s="3" t="s">
        <v>527</v>
      </c>
      <c r="C512" s="28" t="s">
        <v>19</v>
      </c>
      <c r="D512" s="5">
        <v>1170624</v>
      </c>
      <c r="E512" s="9">
        <v>587075.64</v>
      </c>
      <c r="F512" s="9">
        <v>1989027.6400000001</v>
      </c>
      <c r="G512" s="31">
        <f t="shared" si="108"/>
        <v>3746727.2800000003</v>
      </c>
      <c r="H512" s="5">
        <v>1170624</v>
      </c>
      <c r="I512" s="9">
        <v>803038.83000000007</v>
      </c>
      <c r="J512" s="9">
        <v>3282212.83</v>
      </c>
      <c r="K512" s="31">
        <f t="shared" si="109"/>
        <v>5255875.66</v>
      </c>
      <c r="L512" s="7">
        <v>2245280.5199999996</v>
      </c>
      <c r="M512" s="7">
        <v>242462.51999999993</v>
      </c>
      <c r="N512" s="7">
        <v>847880.52</v>
      </c>
      <c r="O512" s="9">
        <v>2580060</v>
      </c>
      <c r="P512" s="9">
        <v>0</v>
      </c>
      <c r="Q512" s="9">
        <v>728143.9</v>
      </c>
      <c r="R512" s="32">
        <f t="shared" si="110"/>
        <v>5915683.5599999996</v>
      </c>
      <c r="S512" s="14">
        <f t="shared" si="111"/>
        <v>5553484.4199999999</v>
      </c>
      <c r="T512" s="8">
        <v>2121098.06</v>
      </c>
      <c r="U512" s="7">
        <v>242462.40000000005</v>
      </c>
      <c r="V512" s="9">
        <v>425700</v>
      </c>
      <c r="W512" s="9">
        <v>2353855.25</v>
      </c>
      <c r="X512" s="9">
        <v>0</v>
      </c>
      <c r="Y512" s="9">
        <v>159779.83999999997</v>
      </c>
      <c r="Z512" s="31">
        <f t="shared" si="112"/>
        <v>5143115.71</v>
      </c>
      <c r="AA512" s="15">
        <f t="shared" si="113"/>
        <v>4634733.1500000004</v>
      </c>
      <c r="AB512" s="13">
        <v>2235802.83</v>
      </c>
      <c r="AC512" s="13">
        <v>241551.59999999998</v>
      </c>
      <c r="AD512" s="13">
        <v>378901.49000000005</v>
      </c>
      <c r="AE512" s="13">
        <v>2565389.6300000004</v>
      </c>
      <c r="AF512" s="13">
        <v>0</v>
      </c>
      <c r="AG512" s="13">
        <v>363221.65</v>
      </c>
      <c r="AH512" s="31">
        <f t="shared" si="114"/>
        <v>5421645.5500000007</v>
      </c>
      <c r="AI512" s="15">
        <f t="shared" si="115"/>
        <v>5164414.1100000013</v>
      </c>
      <c r="AJ512" s="9">
        <f t="shared" si="105"/>
        <v>1509148.38</v>
      </c>
      <c r="AK512" s="13">
        <f t="shared" si="106"/>
        <v>659807.89999999944</v>
      </c>
      <c r="AL512" s="13">
        <f t="shared" si="107"/>
        <v>297608.75999999978</v>
      </c>
      <c r="AM512" s="9">
        <f t="shared" si="116"/>
        <v>-772567.84999999963</v>
      </c>
      <c r="AN512" s="9">
        <f t="shared" si="117"/>
        <v>-918751.26999999955</v>
      </c>
      <c r="AO512" s="9">
        <f t="shared" si="118"/>
        <v>278529.84000000078</v>
      </c>
      <c r="AP512" s="9">
        <f t="shared" si="119"/>
        <v>529680.96000000089</v>
      </c>
    </row>
    <row r="513" spans="1:42" x14ac:dyDescent="0.25">
      <c r="A513" s="3">
        <v>314435</v>
      </c>
      <c r="B513" s="3" t="s">
        <v>528</v>
      </c>
      <c r="C513" s="28" t="s">
        <v>11</v>
      </c>
      <c r="D513" s="5">
        <v>192584</v>
      </c>
      <c r="E513" s="9">
        <v>127433.54999999996</v>
      </c>
      <c r="F513" s="9">
        <v>649649.54999999993</v>
      </c>
      <c r="G513" s="31">
        <f t="shared" si="108"/>
        <v>969667.09999999986</v>
      </c>
      <c r="H513" s="5">
        <v>192584</v>
      </c>
      <c r="I513" s="9">
        <v>178000.44</v>
      </c>
      <c r="J513" s="9">
        <v>869340.44</v>
      </c>
      <c r="K513" s="31">
        <f t="shared" si="109"/>
        <v>1239924.8799999999</v>
      </c>
      <c r="L513" s="7">
        <v>0</v>
      </c>
      <c r="M513" s="7">
        <v>861103.32</v>
      </c>
      <c r="N513" s="7">
        <v>0</v>
      </c>
      <c r="O513" s="9">
        <v>619581</v>
      </c>
      <c r="P513" s="9">
        <v>861103.32</v>
      </c>
      <c r="Q513" s="9">
        <v>0</v>
      </c>
      <c r="R513" s="32">
        <f t="shared" si="110"/>
        <v>2341787.6399999997</v>
      </c>
      <c r="S513" s="14">
        <f t="shared" si="111"/>
        <v>619581</v>
      </c>
      <c r="T513" s="8">
        <v>447044.52</v>
      </c>
      <c r="U513" s="7">
        <v>41626.19999999999</v>
      </c>
      <c r="V513" s="9">
        <v>116100</v>
      </c>
      <c r="W513" s="9">
        <v>504643.4</v>
      </c>
      <c r="X513" s="9">
        <v>41650.239999999998</v>
      </c>
      <c r="Y513" s="9">
        <v>49013.61</v>
      </c>
      <c r="Z513" s="31">
        <f t="shared" si="112"/>
        <v>1151064.3600000001</v>
      </c>
      <c r="AA513" s="15">
        <f t="shared" si="113"/>
        <v>1000701.53</v>
      </c>
      <c r="AB513" s="13">
        <v>535897.91999999993</v>
      </c>
      <c r="AC513" s="13">
        <v>42215.250000000007</v>
      </c>
      <c r="AD513" s="13">
        <v>104855.79000000001</v>
      </c>
      <c r="AE513" s="13">
        <v>548666</v>
      </c>
      <c r="AF513" s="13">
        <v>0</v>
      </c>
      <c r="AG513" s="13">
        <v>101643.72</v>
      </c>
      <c r="AH513" s="31">
        <f t="shared" si="114"/>
        <v>1231634.96</v>
      </c>
      <c r="AI513" s="15">
        <f t="shared" si="115"/>
        <v>1186207.6399999999</v>
      </c>
      <c r="AJ513" s="9">
        <f t="shared" si="105"/>
        <v>270257.78000000003</v>
      </c>
      <c r="AK513" s="13">
        <f t="shared" si="106"/>
        <v>1101862.7599999998</v>
      </c>
      <c r="AL513" s="13">
        <f t="shared" si="107"/>
        <v>-620343.87999999989</v>
      </c>
      <c r="AM513" s="9">
        <f t="shared" si="116"/>
        <v>-1190723.2799999996</v>
      </c>
      <c r="AN513" s="9">
        <f t="shared" si="117"/>
        <v>381120.53</v>
      </c>
      <c r="AO513" s="9">
        <f t="shared" si="118"/>
        <v>80570.59999999986</v>
      </c>
      <c r="AP513" s="9">
        <f t="shared" si="119"/>
        <v>185506.10999999987</v>
      </c>
    </row>
    <row r="514" spans="1:42" x14ac:dyDescent="0.25">
      <c r="A514" s="3">
        <v>314437</v>
      </c>
      <c r="B514" s="3" t="s">
        <v>529</v>
      </c>
      <c r="C514" s="28" t="s">
        <v>57</v>
      </c>
      <c r="D514" s="5">
        <v>94668</v>
      </c>
      <c r="E514" s="9">
        <v>101919.59999999999</v>
      </c>
      <c r="F514" s="9">
        <v>496261.6</v>
      </c>
      <c r="G514" s="31">
        <f t="shared" si="108"/>
        <v>692849.2</v>
      </c>
      <c r="H514" s="5">
        <v>94668</v>
      </c>
      <c r="I514" s="9">
        <v>38018.239999999998</v>
      </c>
      <c r="J514" s="9">
        <v>337338.24</v>
      </c>
      <c r="K514" s="31">
        <f t="shared" si="109"/>
        <v>470024.48</v>
      </c>
      <c r="L514" s="7">
        <v>269907.36</v>
      </c>
      <c r="M514" s="7">
        <v>19700.400000000005</v>
      </c>
      <c r="N514" s="7">
        <v>50762.559999999998</v>
      </c>
      <c r="O514" s="9">
        <v>279332</v>
      </c>
      <c r="P514" s="9">
        <v>0</v>
      </c>
      <c r="Q514" s="9">
        <v>34044.160000000003</v>
      </c>
      <c r="R514" s="32">
        <f t="shared" si="110"/>
        <v>619702.32000000007</v>
      </c>
      <c r="S514" s="14">
        <f t="shared" si="111"/>
        <v>583283.52</v>
      </c>
      <c r="T514" s="8">
        <v>344814.89000000007</v>
      </c>
      <c r="U514" s="7">
        <v>19700.400000000005</v>
      </c>
      <c r="V514" s="9">
        <v>77400</v>
      </c>
      <c r="W514" s="9">
        <v>235150.4</v>
      </c>
      <c r="X514" s="9">
        <v>0</v>
      </c>
      <c r="Y514" s="9">
        <v>38545.279999999999</v>
      </c>
      <c r="Z514" s="31">
        <f t="shared" si="112"/>
        <v>677065.69000000006</v>
      </c>
      <c r="AA514" s="15">
        <f t="shared" si="113"/>
        <v>618510.57000000007</v>
      </c>
      <c r="AB514" s="13">
        <v>334214.03999999998</v>
      </c>
      <c r="AC514" s="13">
        <v>19673.229999999996</v>
      </c>
      <c r="AD514" s="13">
        <v>73855.72</v>
      </c>
      <c r="AE514" s="13">
        <v>326554.5</v>
      </c>
      <c r="AF514" s="13">
        <v>0</v>
      </c>
      <c r="AG514" s="13">
        <v>71378.900000000009</v>
      </c>
      <c r="AH514" s="31">
        <f t="shared" si="114"/>
        <v>754297.49</v>
      </c>
      <c r="AI514" s="15">
        <f t="shared" si="115"/>
        <v>732147.44000000006</v>
      </c>
      <c r="AJ514" s="9">
        <f t="shared" ref="AJ514:AJ577" si="120">K514-G514</f>
        <v>-222824.71999999997</v>
      </c>
      <c r="AK514" s="13">
        <f t="shared" ref="AK514:AK577" si="121">R514-K514</f>
        <v>149677.84000000008</v>
      </c>
      <c r="AL514" s="13">
        <f t="shared" ref="AL514:AL577" si="122">S514-K514</f>
        <v>113259.04000000004</v>
      </c>
      <c r="AM514" s="9">
        <f t="shared" si="116"/>
        <v>57363.369999999995</v>
      </c>
      <c r="AN514" s="9">
        <f t="shared" si="117"/>
        <v>35227.050000000047</v>
      </c>
      <c r="AO514" s="9">
        <f t="shared" si="118"/>
        <v>77231.79999999993</v>
      </c>
      <c r="AP514" s="9">
        <f t="shared" si="119"/>
        <v>113636.87</v>
      </c>
    </row>
    <row r="515" spans="1:42" x14ac:dyDescent="0.25">
      <c r="A515" s="3">
        <v>314440</v>
      </c>
      <c r="B515" s="3" t="s">
        <v>530</v>
      </c>
      <c r="C515" s="28" t="s">
        <v>23</v>
      </c>
      <c r="D515" s="5">
        <v>134848</v>
      </c>
      <c r="E515" s="9">
        <v>66150.05</v>
      </c>
      <c r="F515" s="9">
        <v>157930.04999999999</v>
      </c>
      <c r="G515" s="31">
        <f t="shared" ref="G515:G578" si="123">D515+E515+F515</f>
        <v>358928.1</v>
      </c>
      <c r="H515" s="5">
        <v>134848</v>
      </c>
      <c r="I515" s="9">
        <v>76544.040000000008</v>
      </c>
      <c r="J515" s="9">
        <v>415534.04000000004</v>
      </c>
      <c r="K515" s="31">
        <f t="shared" ref="K515:K578" si="124">H515+I515+J515</f>
        <v>626926.08000000007</v>
      </c>
      <c r="L515" s="7">
        <v>384951.12</v>
      </c>
      <c r="M515" s="7">
        <v>28143.480000000007</v>
      </c>
      <c r="N515" s="7">
        <v>85580.18</v>
      </c>
      <c r="O515" s="9">
        <v>254161</v>
      </c>
      <c r="P515" s="9">
        <v>0</v>
      </c>
      <c r="Q515" s="9">
        <v>63000.89</v>
      </c>
      <c r="R515" s="32">
        <f t="shared" ref="R515:R578" si="125">L515+M515+N515+O515+P515</f>
        <v>752835.78</v>
      </c>
      <c r="S515" s="14">
        <f t="shared" ref="S515:S578" si="126">L515+O515+Q515</f>
        <v>702113.01</v>
      </c>
      <c r="T515" s="8">
        <v>395676.60000000003</v>
      </c>
      <c r="U515" s="7">
        <v>28143.480000000007</v>
      </c>
      <c r="V515" s="9">
        <v>77400</v>
      </c>
      <c r="W515" s="9">
        <v>245799.4</v>
      </c>
      <c r="X515" s="9">
        <v>0</v>
      </c>
      <c r="Y515" s="9">
        <v>51006.64</v>
      </c>
      <c r="Z515" s="31">
        <f t="shared" ref="Z515:Z578" si="127">T515+U515+V515+W515+X515</f>
        <v>747019.48</v>
      </c>
      <c r="AA515" s="15">
        <f t="shared" ref="AA515:AA578" si="128">T515+W515+Y515</f>
        <v>692482.64</v>
      </c>
      <c r="AB515" s="13">
        <v>419265.79</v>
      </c>
      <c r="AC515" s="13">
        <v>28127.089999999997</v>
      </c>
      <c r="AD515" s="13">
        <v>73817.760000000009</v>
      </c>
      <c r="AE515" s="13">
        <v>361463.5</v>
      </c>
      <c r="AF515" s="13">
        <v>0</v>
      </c>
      <c r="AG515" s="13">
        <v>72547.12</v>
      </c>
      <c r="AH515" s="31">
        <f t="shared" ref="AH515:AH578" si="129">AB515+AC515+AD515+AE515+AF515</f>
        <v>882674.14</v>
      </c>
      <c r="AI515" s="15">
        <f t="shared" ref="AI515:AI578" si="130">AB515+AE515+AG515</f>
        <v>853276.41</v>
      </c>
      <c r="AJ515" s="9">
        <f t="shared" si="120"/>
        <v>267997.9800000001</v>
      </c>
      <c r="AK515" s="13">
        <f t="shared" si="121"/>
        <v>125909.69999999995</v>
      </c>
      <c r="AL515" s="13">
        <f t="shared" si="122"/>
        <v>75186.929999999935</v>
      </c>
      <c r="AM515" s="9">
        <f t="shared" ref="AM515:AM578" si="131">Z515-R515</f>
        <v>-5816.3000000000466</v>
      </c>
      <c r="AN515" s="9">
        <f t="shared" ref="AN515:AN578" si="132">AA515-S515</f>
        <v>-9630.3699999999953</v>
      </c>
      <c r="AO515" s="9">
        <f t="shared" ref="AO515:AO578" si="133">AH515-Z515</f>
        <v>135654.66000000003</v>
      </c>
      <c r="AP515" s="9">
        <f t="shared" ref="AP515:AP578" si="134">AI515-AA515</f>
        <v>160793.77000000002</v>
      </c>
    </row>
    <row r="516" spans="1:42" x14ac:dyDescent="0.25">
      <c r="A516" s="3">
        <v>314450</v>
      </c>
      <c r="B516" s="3" t="s">
        <v>531</v>
      </c>
      <c r="C516" s="28" t="s">
        <v>30</v>
      </c>
      <c r="D516" s="5">
        <v>238896</v>
      </c>
      <c r="E516" s="9">
        <v>81439.150000000009</v>
      </c>
      <c r="F516" s="9">
        <v>726159.15</v>
      </c>
      <c r="G516" s="31">
        <f t="shared" si="123"/>
        <v>1046494.3</v>
      </c>
      <c r="H516" s="5">
        <v>238896</v>
      </c>
      <c r="I516" s="9">
        <v>76036.36</v>
      </c>
      <c r="J516" s="9">
        <v>866596.36</v>
      </c>
      <c r="K516" s="31">
        <f t="shared" si="124"/>
        <v>1181528.72</v>
      </c>
      <c r="L516" s="7">
        <v>387058.21000000008</v>
      </c>
      <c r="M516" s="7">
        <v>51217.55999999999</v>
      </c>
      <c r="N516" s="7">
        <v>95075.04</v>
      </c>
      <c r="O516" s="9">
        <v>615328</v>
      </c>
      <c r="P516" s="9">
        <v>0</v>
      </c>
      <c r="Q516" s="9">
        <v>57874.729999999996</v>
      </c>
      <c r="R516" s="32">
        <f t="shared" si="125"/>
        <v>1148678.81</v>
      </c>
      <c r="S516" s="14">
        <f t="shared" si="126"/>
        <v>1060260.9400000002</v>
      </c>
      <c r="T516" s="8">
        <v>555612.70000000007</v>
      </c>
      <c r="U516" s="7">
        <v>51217.55999999999</v>
      </c>
      <c r="V516" s="9">
        <v>77400</v>
      </c>
      <c r="W516" s="9">
        <v>480954.4</v>
      </c>
      <c r="X516" s="9">
        <v>0</v>
      </c>
      <c r="Y516" s="9">
        <v>17028.12</v>
      </c>
      <c r="Z516" s="31">
        <f t="shared" si="127"/>
        <v>1165184.6600000001</v>
      </c>
      <c r="AA516" s="15">
        <f t="shared" si="128"/>
        <v>1053595.2200000002</v>
      </c>
      <c r="AB516" s="13">
        <v>695559.23</v>
      </c>
      <c r="AC516" s="13">
        <v>51773.939999999995</v>
      </c>
      <c r="AD516" s="13">
        <v>103142.30999999997</v>
      </c>
      <c r="AE516" s="13">
        <v>614926.5</v>
      </c>
      <c r="AF516" s="13">
        <v>0</v>
      </c>
      <c r="AG516" s="13">
        <v>95779.65</v>
      </c>
      <c r="AH516" s="31">
        <f t="shared" si="129"/>
        <v>1465401.98</v>
      </c>
      <c r="AI516" s="15">
        <f t="shared" si="130"/>
        <v>1406265.38</v>
      </c>
      <c r="AJ516" s="9">
        <f t="shared" si="120"/>
        <v>135034.41999999993</v>
      </c>
      <c r="AK516" s="13">
        <f t="shared" si="121"/>
        <v>-32849.909999999916</v>
      </c>
      <c r="AL516" s="13">
        <f t="shared" si="122"/>
        <v>-121267.7799999998</v>
      </c>
      <c r="AM516" s="9">
        <f t="shared" si="131"/>
        <v>16505.850000000093</v>
      </c>
      <c r="AN516" s="9">
        <f t="shared" si="132"/>
        <v>-6665.7199999999721</v>
      </c>
      <c r="AO516" s="9">
        <f t="shared" si="133"/>
        <v>300217.31999999983</v>
      </c>
      <c r="AP516" s="9">
        <f t="shared" si="134"/>
        <v>352670.15999999968</v>
      </c>
    </row>
    <row r="517" spans="1:42" x14ac:dyDescent="0.25">
      <c r="A517" s="3">
        <v>314460</v>
      </c>
      <c r="B517" s="3" t="s">
        <v>532</v>
      </c>
      <c r="C517" s="28" t="s">
        <v>23</v>
      </c>
      <c r="D517" s="5">
        <v>755356</v>
      </c>
      <c r="E517" s="9">
        <v>162763.09999999998</v>
      </c>
      <c r="F517" s="9">
        <v>1344883.1</v>
      </c>
      <c r="G517" s="31">
        <f t="shared" si="123"/>
        <v>2263002.2000000002</v>
      </c>
      <c r="H517" s="5">
        <v>755356</v>
      </c>
      <c r="I517" s="9">
        <v>121649.72999999998</v>
      </c>
      <c r="J517" s="9">
        <v>1081399.73</v>
      </c>
      <c r="K517" s="31">
        <f t="shared" si="124"/>
        <v>1958405.46</v>
      </c>
      <c r="L517" s="7">
        <v>1188253.76</v>
      </c>
      <c r="M517" s="7">
        <v>159275.51999999993</v>
      </c>
      <c r="N517" s="7">
        <v>170161.35</v>
      </c>
      <c r="O517" s="9">
        <v>932633</v>
      </c>
      <c r="P517" s="9">
        <v>0</v>
      </c>
      <c r="Q517" s="9">
        <v>109422.8</v>
      </c>
      <c r="R517" s="32">
        <f t="shared" si="125"/>
        <v>2450323.63</v>
      </c>
      <c r="S517" s="14">
        <f t="shared" si="126"/>
        <v>2230309.5599999996</v>
      </c>
      <c r="T517" s="8">
        <v>1232437.49</v>
      </c>
      <c r="U517" s="7">
        <v>159275.51999999993</v>
      </c>
      <c r="V517" s="9">
        <v>203175</v>
      </c>
      <c r="W517" s="9">
        <v>755028</v>
      </c>
      <c r="X517" s="9">
        <v>0</v>
      </c>
      <c r="Y517" s="9">
        <v>58630.80000000001</v>
      </c>
      <c r="Z517" s="31">
        <f t="shared" si="127"/>
        <v>2349916.0099999998</v>
      </c>
      <c r="AA517" s="15">
        <f t="shared" si="128"/>
        <v>2046096.29</v>
      </c>
      <c r="AB517" s="13">
        <v>1356466.67</v>
      </c>
      <c r="AC517" s="13">
        <v>159891.85</v>
      </c>
      <c r="AD517" s="13">
        <v>184245.61</v>
      </c>
      <c r="AE517" s="13">
        <v>925538.5</v>
      </c>
      <c r="AF517" s="13">
        <v>0</v>
      </c>
      <c r="AG517" s="13">
        <v>157590.96</v>
      </c>
      <c r="AH517" s="31">
        <f t="shared" si="129"/>
        <v>2626142.63</v>
      </c>
      <c r="AI517" s="15">
        <f t="shared" si="130"/>
        <v>2439596.13</v>
      </c>
      <c r="AJ517" s="9">
        <f t="shared" si="120"/>
        <v>-304596.74000000022</v>
      </c>
      <c r="AK517" s="13">
        <f t="shared" si="121"/>
        <v>491918.16999999993</v>
      </c>
      <c r="AL517" s="13">
        <f t="shared" si="122"/>
        <v>271904.09999999963</v>
      </c>
      <c r="AM517" s="9">
        <f t="shared" si="131"/>
        <v>-100407.62000000011</v>
      </c>
      <c r="AN517" s="9">
        <f t="shared" si="132"/>
        <v>-184213.26999999955</v>
      </c>
      <c r="AO517" s="9">
        <f t="shared" si="133"/>
        <v>276226.62000000011</v>
      </c>
      <c r="AP517" s="9">
        <f t="shared" si="134"/>
        <v>393499.83999999985</v>
      </c>
    </row>
    <row r="518" spans="1:42" x14ac:dyDescent="0.25">
      <c r="A518" s="3">
        <v>314465</v>
      </c>
      <c r="B518" s="3" t="s">
        <v>533</v>
      </c>
      <c r="C518" s="28" t="s">
        <v>86</v>
      </c>
      <c r="D518" s="5">
        <v>289492</v>
      </c>
      <c r="E518" s="9">
        <v>528219.65</v>
      </c>
      <c r="F518" s="9">
        <v>1995834.65</v>
      </c>
      <c r="G518" s="31">
        <f t="shared" si="123"/>
        <v>2813546.3</v>
      </c>
      <c r="H518" s="5">
        <v>289492</v>
      </c>
      <c r="I518" s="9">
        <v>377218.92999999993</v>
      </c>
      <c r="J518" s="9">
        <v>1846863.93</v>
      </c>
      <c r="K518" s="31">
        <f t="shared" si="124"/>
        <v>2513574.86</v>
      </c>
      <c r="L518" s="7">
        <v>0</v>
      </c>
      <c r="M518" s="7">
        <v>1478739.1199999999</v>
      </c>
      <c r="N518" s="7">
        <v>0</v>
      </c>
      <c r="O518" s="9">
        <v>1382612</v>
      </c>
      <c r="P518" s="9">
        <v>1478739.1199999999</v>
      </c>
      <c r="Q518" s="9">
        <v>0</v>
      </c>
      <c r="R518" s="32">
        <f t="shared" si="125"/>
        <v>4340090.24</v>
      </c>
      <c r="S518" s="14">
        <f t="shared" si="126"/>
        <v>1382612</v>
      </c>
      <c r="T518" s="8">
        <v>892572.35999999987</v>
      </c>
      <c r="U518" s="7">
        <v>61255.19999999999</v>
      </c>
      <c r="V518" s="9">
        <v>193500</v>
      </c>
      <c r="W518" s="9">
        <v>918766.4</v>
      </c>
      <c r="X518" s="9">
        <v>84358.76</v>
      </c>
      <c r="Y518" s="9">
        <v>53615.7</v>
      </c>
      <c r="Z518" s="31">
        <f t="shared" si="127"/>
        <v>2150452.7199999997</v>
      </c>
      <c r="AA518" s="15">
        <f t="shared" si="128"/>
        <v>1864954.4599999997</v>
      </c>
      <c r="AB518" s="13">
        <v>989035.5199999999</v>
      </c>
      <c r="AC518" s="13">
        <v>61582.44999999999</v>
      </c>
      <c r="AD518" s="13">
        <v>170147.85</v>
      </c>
      <c r="AE518" s="13">
        <v>963464.25</v>
      </c>
      <c r="AF518" s="13">
        <v>0</v>
      </c>
      <c r="AG518" s="13">
        <v>159763.35</v>
      </c>
      <c r="AH518" s="31">
        <f t="shared" si="129"/>
        <v>2184230.0700000003</v>
      </c>
      <c r="AI518" s="15">
        <f t="shared" si="130"/>
        <v>2112263.12</v>
      </c>
      <c r="AJ518" s="9">
        <f t="shared" si="120"/>
        <v>-299971.43999999994</v>
      </c>
      <c r="AK518" s="13">
        <f t="shared" si="121"/>
        <v>1826515.3800000004</v>
      </c>
      <c r="AL518" s="13">
        <f t="shared" si="122"/>
        <v>-1130962.8599999999</v>
      </c>
      <c r="AM518" s="9">
        <f t="shared" si="131"/>
        <v>-2189637.5200000005</v>
      </c>
      <c r="AN518" s="9">
        <f t="shared" si="132"/>
        <v>482342.45999999973</v>
      </c>
      <c r="AO518" s="9">
        <f t="shared" si="133"/>
        <v>33777.350000000559</v>
      </c>
      <c r="AP518" s="9">
        <f t="shared" si="134"/>
        <v>247308.66000000038</v>
      </c>
    </row>
    <row r="519" spans="1:42" x14ac:dyDescent="0.25">
      <c r="A519" s="3">
        <v>314467</v>
      </c>
      <c r="B519" s="3" t="s">
        <v>534</v>
      </c>
      <c r="C519" s="28" t="s">
        <v>13</v>
      </c>
      <c r="D519" s="5">
        <v>98308</v>
      </c>
      <c r="E519" s="9">
        <v>53994.350000000013</v>
      </c>
      <c r="F519" s="9">
        <v>813038.35000000009</v>
      </c>
      <c r="G519" s="31">
        <f t="shared" si="123"/>
        <v>965340.70000000007</v>
      </c>
      <c r="H519" s="5">
        <v>98308</v>
      </c>
      <c r="I519" s="9">
        <v>57803.159999999996</v>
      </c>
      <c r="J519" s="9">
        <v>666968.19999999995</v>
      </c>
      <c r="K519" s="31">
        <f t="shared" si="124"/>
        <v>823079.36</v>
      </c>
      <c r="L519" s="7">
        <v>0</v>
      </c>
      <c r="M519" s="7">
        <v>518524.56</v>
      </c>
      <c r="N519" s="7">
        <v>0</v>
      </c>
      <c r="O519" s="9">
        <v>407882</v>
      </c>
      <c r="P519" s="9">
        <v>518524.56</v>
      </c>
      <c r="Q519" s="9">
        <v>0</v>
      </c>
      <c r="R519" s="32">
        <f t="shared" si="125"/>
        <v>1444931.12</v>
      </c>
      <c r="S519" s="14">
        <f t="shared" si="126"/>
        <v>407882</v>
      </c>
      <c r="T519" s="8">
        <v>317342.66000000003</v>
      </c>
      <c r="U519" s="7">
        <v>18980.400000000005</v>
      </c>
      <c r="V519" s="9">
        <v>77400</v>
      </c>
      <c r="W519" s="9">
        <v>346254.4</v>
      </c>
      <c r="X519" s="9">
        <v>22002.92</v>
      </c>
      <c r="Y519" s="9">
        <v>17718.260000000002</v>
      </c>
      <c r="Z519" s="31">
        <f t="shared" si="127"/>
        <v>781980.38000000012</v>
      </c>
      <c r="AA519" s="15">
        <f t="shared" si="128"/>
        <v>681315.32000000007</v>
      </c>
      <c r="AB519" s="13">
        <v>375576.04</v>
      </c>
      <c r="AC519" s="13">
        <v>18309.62</v>
      </c>
      <c r="AD519" s="13">
        <v>68035.339999999982</v>
      </c>
      <c r="AE519" s="13">
        <v>434362.5</v>
      </c>
      <c r="AF519" s="13">
        <v>0</v>
      </c>
      <c r="AG519" s="13">
        <v>63939.6</v>
      </c>
      <c r="AH519" s="31">
        <f t="shared" si="129"/>
        <v>896283.5</v>
      </c>
      <c r="AI519" s="15">
        <f t="shared" si="130"/>
        <v>873878.14</v>
      </c>
      <c r="AJ519" s="9">
        <f t="shared" si="120"/>
        <v>-142261.34000000008</v>
      </c>
      <c r="AK519" s="13">
        <f t="shared" si="121"/>
        <v>621851.76000000013</v>
      </c>
      <c r="AL519" s="13">
        <f t="shared" si="122"/>
        <v>-415197.36</v>
      </c>
      <c r="AM519" s="9">
        <f t="shared" si="131"/>
        <v>-662950.74</v>
      </c>
      <c r="AN519" s="9">
        <f t="shared" si="132"/>
        <v>273433.32000000007</v>
      </c>
      <c r="AO519" s="9">
        <f t="shared" si="133"/>
        <v>114303.11999999988</v>
      </c>
      <c r="AP519" s="9">
        <f t="shared" si="134"/>
        <v>192562.81999999995</v>
      </c>
    </row>
    <row r="520" spans="1:42" x14ac:dyDescent="0.25">
      <c r="A520" s="3">
        <v>314470</v>
      </c>
      <c r="B520" s="3" t="s">
        <v>535</v>
      </c>
      <c r="C520" s="28" t="s">
        <v>6</v>
      </c>
      <c r="D520" s="5">
        <v>467896</v>
      </c>
      <c r="E520" s="9">
        <v>207403.30000000002</v>
      </c>
      <c r="F520" s="9">
        <v>1054379.3</v>
      </c>
      <c r="G520" s="31">
        <f t="shared" si="123"/>
        <v>1729678.6</v>
      </c>
      <c r="H520" s="5">
        <v>467896</v>
      </c>
      <c r="I520" s="9">
        <v>306423.28999999998</v>
      </c>
      <c r="J520" s="9">
        <v>894828.70000000007</v>
      </c>
      <c r="K520" s="31">
        <f t="shared" si="124"/>
        <v>1669147.9900000002</v>
      </c>
      <c r="L520" s="7">
        <v>717304.80000000016</v>
      </c>
      <c r="M520" s="7">
        <v>104589.11999999998</v>
      </c>
      <c r="N520" s="7">
        <v>335937.47000000003</v>
      </c>
      <c r="O520" s="9">
        <v>659379</v>
      </c>
      <c r="P520" s="9">
        <v>0</v>
      </c>
      <c r="Q520" s="9">
        <v>253281.56000000003</v>
      </c>
      <c r="R520" s="32">
        <f t="shared" si="125"/>
        <v>1817210.3900000001</v>
      </c>
      <c r="S520" s="14">
        <f t="shared" si="126"/>
        <v>1629965.3600000003</v>
      </c>
      <c r="T520" s="8">
        <v>731633.18000000017</v>
      </c>
      <c r="U520" s="7">
        <v>104589</v>
      </c>
      <c r="V520" s="9">
        <v>120939</v>
      </c>
      <c r="W520" s="9">
        <v>573082.4</v>
      </c>
      <c r="X520" s="9">
        <v>0</v>
      </c>
      <c r="Y520" s="9">
        <v>62964.960000000014</v>
      </c>
      <c r="Z520" s="31">
        <f t="shared" si="127"/>
        <v>1530243.58</v>
      </c>
      <c r="AA520" s="15">
        <f t="shared" si="128"/>
        <v>1367680.54</v>
      </c>
      <c r="AB520" s="13">
        <v>835737.9</v>
      </c>
      <c r="AC520" s="13">
        <v>104294.52999999997</v>
      </c>
      <c r="AD520" s="13">
        <v>132458.38</v>
      </c>
      <c r="AE520" s="13">
        <v>568873.93999999994</v>
      </c>
      <c r="AF520" s="13">
        <v>0</v>
      </c>
      <c r="AG520" s="13">
        <v>119485.43000000001</v>
      </c>
      <c r="AH520" s="31">
        <f t="shared" si="129"/>
        <v>1641364.75</v>
      </c>
      <c r="AI520" s="15">
        <f t="shared" si="130"/>
        <v>1524097.2699999998</v>
      </c>
      <c r="AJ520" s="9">
        <f t="shared" si="120"/>
        <v>-60530.60999999987</v>
      </c>
      <c r="AK520" s="13">
        <f t="shared" si="121"/>
        <v>148062.39999999991</v>
      </c>
      <c r="AL520" s="13">
        <f t="shared" si="122"/>
        <v>-39182.629999999888</v>
      </c>
      <c r="AM520" s="9">
        <f t="shared" si="131"/>
        <v>-286966.81000000006</v>
      </c>
      <c r="AN520" s="9">
        <f t="shared" si="132"/>
        <v>-262284.8200000003</v>
      </c>
      <c r="AO520" s="9">
        <f t="shared" si="133"/>
        <v>111121.16999999993</v>
      </c>
      <c r="AP520" s="9">
        <f t="shared" si="134"/>
        <v>156416.72999999975</v>
      </c>
    </row>
    <row r="521" spans="1:42" x14ac:dyDescent="0.25">
      <c r="A521" s="3">
        <v>314480</v>
      </c>
      <c r="B521" s="3" t="s">
        <v>536</v>
      </c>
      <c r="C521" s="28" t="s">
        <v>6</v>
      </c>
      <c r="D521" s="5">
        <v>2094587</v>
      </c>
      <c r="E521" s="9">
        <v>651020.80000000016</v>
      </c>
      <c r="F521" s="9">
        <v>6386926.8000000007</v>
      </c>
      <c r="G521" s="31">
        <f t="shared" si="123"/>
        <v>9132534.6000000015</v>
      </c>
      <c r="H521" s="5">
        <v>2094587</v>
      </c>
      <c r="I521" s="9">
        <v>792504.96000000008</v>
      </c>
      <c r="J521" s="9">
        <v>5518898.96</v>
      </c>
      <c r="K521" s="31">
        <f t="shared" si="124"/>
        <v>8405990.9199999999</v>
      </c>
      <c r="L521" s="7">
        <v>5128163.8800000018</v>
      </c>
      <c r="M521" s="7">
        <v>564589.55999999994</v>
      </c>
      <c r="N521" s="7">
        <v>799091.32</v>
      </c>
      <c r="O521" s="9">
        <v>3684834.7800000007</v>
      </c>
      <c r="P521" s="9">
        <v>0</v>
      </c>
      <c r="Q521" s="9">
        <v>621461.41999999993</v>
      </c>
      <c r="R521" s="32">
        <f t="shared" si="125"/>
        <v>10176679.540000003</v>
      </c>
      <c r="S521" s="14">
        <f t="shared" si="126"/>
        <v>9434460.0800000019</v>
      </c>
      <c r="T521" s="8">
        <v>5137846.78</v>
      </c>
      <c r="U521" s="7">
        <v>564589.44000000006</v>
      </c>
      <c r="V521" s="9">
        <v>977178</v>
      </c>
      <c r="W521" s="9">
        <v>3259661.79</v>
      </c>
      <c r="X521" s="9">
        <v>0</v>
      </c>
      <c r="Y521" s="9">
        <v>299281</v>
      </c>
      <c r="Z521" s="31">
        <f t="shared" si="127"/>
        <v>9939276.0100000016</v>
      </c>
      <c r="AA521" s="15">
        <f t="shared" si="128"/>
        <v>8696789.5700000003</v>
      </c>
      <c r="AB521" s="13">
        <v>5311066.2799999993</v>
      </c>
      <c r="AC521" s="13">
        <v>578164.9800000001</v>
      </c>
      <c r="AD521" s="13">
        <v>803003.90999999992</v>
      </c>
      <c r="AE521" s="13">
        <v>3570959.1399999997</v>
      </c>
      <c r="AF521" s="13">
        <v>0</v>
      </c>
      <c r="AG521" s="13">
        <v>736484.40999999992</v>
      </c>
      <c r="AH521" s="31">
        <f t="shared" si="129"/>
        <v>10263194.309999999</v>
      </c>
      <c r="AI521" s="15">
        <f t="shared" si="130"/>
        <v>9618509.8299999982</v>
      </c>
      <c r="AJ521" s="9">
        <f t="shared" si="120"/>
        <v>-726543.68000000156</v>
      </c>
      <c r="AK521" s="13">
        <f t="shared" si="121"/>
        <v>1770688.6200000029</v>
      </c>
      <c r="AL521" s="13">
        <f t="shared" si="122"/>
        <v>1028469.160000002</v>
      </c>
      <c r="AM521" s="9">
        <f t="shared" si="131"/>
        <v>-237403.53000000119</v>
      </c>
      <c r="AN521" s="9">
        <f t="shared" si="132"/>
        <v>-737670.51000000164</v>
      </c>
      <c r="AO521" s="9">
        <f t="shared" si="133"/>
        <v>323918.29999999702</v>
      </c>
      <c r="AP521" s="9">
        <f t="shared" si="134"/>
        <v>921720.25999999791</v>
      </c>
    </row>
    <row r="522" spans="1:42" x14ac:dyDescent="0.25">
      <c r="A522" s="3">
        <v>314490</v>
      </c>
      <c r="B522" s="3" t="s">
        <v>537</v>
      </c>
      <c r="C522" s="28" t="s">
        <v>19</v>
      </c>
      <c r="D522" s="5">
        <v>105672</v>
      </c>
      <c r="E522" s="9">
        <v>89129.550000000017</v>
      </c>
      <c r="F522" s="9">
        <v>558169.55000000005</v>
      </c>
      <c r="G522" s="31">
        <f t="shared" si="123"/>
        <v>752971.10000000009</v>
      </c>
      <c r="H522" s="5">
        <v>105672</v>
      </c>
      <c r="I522" s="9">
        <v>97280.200000000026</v>
      </c>
      <c r="J522" s="9">
        <v>652160.19999999995</v>
      </c>
      <c r="K522" s="31">
        <f t="shared" si="124"/>
        <v>855112.39999999991</v>
      </c>
      <c r="L522" s="7">
        <v>0</v>
      </c>
      <c r="M522" s="7">
        <v>579408.24000000011</v>
      </c>
      <c r="N522" s="7">
        <v>0</v>
      </c>
      <c r="O522" s="9">
        <v>550712</v>
      </c>
      <c r="P522" s="9">
        <v>579408.24000000011</v>
      </c>
      <c r="Q522" s="9">
        <v>0</v>
      </c>
      <c r="R522" s="32">
        <f t="shared" si="125"/>
        <v>1709528.4800000004</v>
      </c>
      <c r="S522" s="14">
        <f t="shared" si="126"/>
        <v>550712</v>
      </c>
      <c r="T522" s="8">
        <v>354945.56</v>
      </c>
      <c r="U522" s="7">
        <v>21420</v>
      </c>
      <c r="V522" s="9">
        <v>77400</v>
      </c>
      <c r="W522" s="9">
        <v>393115.9</v>
      </c>
      <c r="X522" s="9">
        <v>689.24</v>
      </c>
      <c r="Y522" s="9">
        <v>33798.039999999994</v>
      </c>
      <c r="Z522" s="31">
        <f t="shared" si="127"/>
        <v>847570.7</v>
      </c>
      <c r="AA522" s="15">
        <f t="shared" si="128"/>
        <v>781859.5</v>
      </c>
      <c r="AB522" s="13">
        <v>410473.26</v>
      </c>
      <c r="AC522" s="13">
        <v>21136.420000000002</v>
      </c>
      <c r="AD522" s="13">
        <v>76153.840000000011</v>
      </c>
      <c r="AE522" s="13">
        <v>494402.5</v>
      </c>
      <c r="AF522" s="13">
        <v>0</v>
      </c>
      <c r="AG522" s="13">
        <v>74205.94</v>
      </c>
      <c r="AH522" s="31">
        <f t="shared" si="129"/>
        <v>1002166.02</v>
      </c>
      <c r="AI522" s="15">
        <f t="shared" si="130"/>
        <v>979081.7</v>
      </c>
      <c r="AJ522" s="9">
        <f t="shared" si="120"/>
        <v>102141.29999999981</v>
      </c>
      <c r="AK522" s="13">
        <f t="shared" si="121"/>
        <v>854416.08000000054</v>
      </c>
      <c r="AL522" s="13">
        <f t="shared" si="122"/>
        <v>-304400.39999999991</v>
      </c>
      <c r="AM522" s="9">
        <f t="shared" si="131"/>
        <v>-861957.78000000049</v>
      </c>
      <c r="AN522" s="9">
        <f t="shared" si="132"/>
        <v>231147.5</v>
      </c>
      <c r="AO522" s="9">
        <f t="shared" si="133"/>
        <v>154595.32000000007</v>
      </c>
      <c r="AP522" s="9">
        <f t="shared" si="134"/>
        <v>197222.19999999995</v>
      </c>
    </row>
    <row r="523" spans="1:42" x14ac:dyDescent="0.25">
      <c r="A523" s="3">
        <v>314500</v>
      </c>
      <c r="B523" s="3" t="s">
        <v>538</v>
      </c>
      <c r="C523" s="28" t="s">
        <v>4</v>
      </c>
      <c r="D523" s="5">
        <v>412020</v>
      </c>
      <c r="E523" s="9">
        <v>122988.70000000003</v>
      </c>
      <c r="F523" s="9">
        <v>905640.70000000007</v>
      </c>
      <c r="G523" s="31">
        <f t="shared" si="123"/>
        <v>1440649.4000000001</v>
      </c>
      <c r="H523" s="5">
        <v>412020</v>
      </c>
      <c r="I523" s="9">
        <v>89361.84</v>
      </c>
      <c r="J523" s="9">
        <v>888431.84</v>
      </c>
      <c r="K523" s="31">
        <f t="shared" si="124"/>
        <v>1389813.68</v>
      </c>
      <c r="L523" s="7">
        <v>757847.03999999992</v>
      </c>
      <c r="M523" s="7">
        <v>92492.759999999966</v>
      </c>
      <c r="N523" s="7">
        <v>124174.03</v>
      </c>
      <c r="O523" s="9">
        <v>671673</v>
      </c>
      <c r="P523" s="9">
        <v>0</v>
      </c>
      <c r="Q523" s="9">
        <v>80918.299999999988</v>
      </c>
      <c r="R523" s="32">
        <f t="shared" si="125"/>
        <v>1646186.83</v>
      </c>
      <c r="S523" s="14">
        <f t="shared" si="126"/>
        <v>1510438.34</v>
      </c>
      <c r="T523" s="8">
        <v>899594.99000000022</v>
      </c>
      <c r="U523" s="7">
        <v>92492.64</v>
      </c>
      <c r="V523" s="9">
        <v>154806</v>
      </c>
      <c r="W523" s="9">
        <v>657537.4</v>
      </c>
      <c r="X523" s="9">
        <v>0</v>
      </c>
      <c r="Y523" s="9">
        <v>82678.880000000005</v>
      </c>
      <c r="Z523" s="31">
        <f t="shared" si="127"/>
        <v>1804431.0300000003</v>
      </c>
      <c r="AA523" s="15">
        <f t="shared" si="128"/>
        <v>1639811.27</v>
      </c>
      <c r="AB523" s="13">
        <v>1269398.9300000002</v>
      </c>
      <c r="AC523" s="13">
        <v>95225.26</v>
      </c>
      <c r="AD523" s="13">
        <v>168810.5</v>
      </c>
      <c r="AE523" s="13">
        <v>935008.5</v>
      </c>
      <c r="AF523" s="13">
        <v>0</v>
      </c>
      <c r="AG523" s="13">
        <v>153325.57</v>
      </c>
      <c r="AH523" s="31">
        <f t="shared" si="129"/>
        <v>2468443.1900000004</v>
      </c>
      <c r="AI523" s="15">
        <f t="shared" si="130"/>
        <v>2357733</v>
      </c>
      <c r="AJ523" s="9">
        <f t="shared" si="120"/>
        <v>-50835.720000000205</v>
      </c>
      <c r="AK523" s="13">
        <f t="shared" si="121"/>
        <v>256373.15000000014</v>
      </c>
      <c r="AL523" s="13">
        <f t="shared" si="122"/>
        <v>120624.66000000015</v>
      </c>
      <c r="AM523" s="9">
        <f t="shared" si="131"/>
        <v>158244.20000000019</v>
      </c>
      <c r="AN523" s="9">
        <f t="shared" si="132"/>
        <v>129372.92999999993</v>
      </c>
      <c r="AO523" s="9">
        <f t="shared" si="133"/>
        <v>664012.16000000015</v>
      </c>
      <c r="AP523" s="9">
        <f t="shared" si="134"/>
        <v>717921.73</v>
      </c>
    </row>
    <row r="524" spans="1:42" x14ac:dyDescent="0.25">
      <c r="A524" s="3">
        <v>314505</v>
      </c>
      <c r="B524" s="3" t="s">
        <v>539</v>
      </c>
      <c r="C524" s="28" t="s">
        <v>86</v>
      </c>
      <c r="D524" s="5">
        <v>213976</v>
      </c>
      <c r="E524" s="9">
        <v>185121.84999999998</v>
      </c>
      <c r="F524" s="9">
        <v>1049666.8500000001</v>
      </c>
      <c r="G524" s="31">
        <f t="shared" si="123"/>
        <v>1448764.7000000002</v>
      </c>
      <c r="H524" s="5">
        <v>213976</v>
      </c>
      <c r="I524" s="9">
        <v>297942.3000000001</v>
      </c>
      <c r="J524" s="9">
        <v>1393802.3</v>
      </c>
      <c r="K524" s="31">
        <f t="shared" si="124"/>
        <v>1905720.6</v>
      </c>
      <c r="L524" s="7">
        <v>0</v>
      </c>
      <c r="M524" s="7">
        <v>1103017.9200000002</v>
      </c>
      <c r="N524" s="7">
        <v>0</v>
      </c>
      <c r="O524" s="9">
        <v>1234925</v>
      </c>
      <c r="P524" s="9">
        <v>1103017.9200000002</v>
      </c>
      <c r="Q524" s="9">
        <v>0</v>
      </c>
      <c r="R524" s="32">
        <f t="shared" si="125"/>
        <v>3440960.84</v>
      </c>
      <c r="S524" s="14">
        <f t="shared" si="126"/>
        <v>1234925</v>
      </c>
      <c r="T524" s="8">
        <v>484640.16000000009</v>
      </c>
      <c r="U524" s="7">
        <v>44625</v>
      </c>
      <c r="V524" s="9">
        <v>154800</v>
      </c>
      <c r="W524" s="9">
        <v>653165.9</v>
      </c>
      <c r="X524" s="9">
        <v>247809</v>
      </c>
      <c r="Y524" s="9">
        <v>40415.760000000002</v>
      </c>
      <c r="Z524" s="31">
        <f t="shared" si="127"/>
        <v>1585040.06</v>
      </c>
      <c r="AA524" s="15">
        <f t="shared" si="128"/>
        <v>1178221.82</v>
      </c>
      <c r="AB524" s="13">
        <v>636879.55000000005</v>
      </c>
      <c r="AC524" s="13">
        <v>44586.829999999994</v>
      </c>
      <c r="AD524" s="13">
        <v>142101.4</v>
      </c>
      <c r="AE524" s="13">
        <v>715970.2</v>
      </c>
      <c r="AF524" s="13">
        <v>13242.81</v>
      </c>
      <c r="AG524" s="13">
        <v>134361.4</v>
      </c>
      <c r="AH524" s="31">
        <f t="shared" si="129"/>
        <v>1552780.79</v>
      </c>
      <c r="AI524" s="15">
        <f t="shared" si="130"/>
        <v>1487211.15</v>
      </c>
      <c r="AJ524" s="9">
        <f t="shared" si="120"/>
        <v>456955.89999999991</v>
      </c>
      <c r="AK524" s="13">
        <f t="shared" si="121"/>
        <v>1535240.2399999998</v>
      </c>
      <c r="AL524" s="13">
        <f t="shared" si="122"/>
        <v>-670795.60000000009</v>
      </c>
      <c r="AM524" s="9">
        <f t="shared" si="131"/>
        <v>-1855920.7799999998</v>
      </c>
      <c r="AN524" s="9">
        <f t="shared" si="132"/>
        <v>-56703.179999999935</v>
      </c>
      <c r="AO524" s="9">
        <f t="shared" si="133"/>
        <v>-32259.270000000019</v>
      </c>
      <c r="AP524" s="9">
        <f t="shared" si="134"/>
        <v>308989.32999999984</v>
      </c>
    </row>
    <row r="525" spans="1:42" x14ac:dyDescent="0.25">
      <c r="A525" s="3">
        <v>314510</v>
      </c>
      <c r="B525" s="3" t="s">
        <v>540</v>
      </c>
      <c r="C525" s="28" t="s">
        <v>23</v>
      </c>
      <c r="D525" s="5">
        <v>463120</v>
      </c>
      <c r="E525" s="9">
        <v>179354.15000000002</v>
      </c>
      <c r="F525" s="9">
        <v>1187366.1499999999</v>
      </c>
      <c r="G525" s="31">
        <f t="shared" si="123"/>
        <v>1829840.2999999998</v>
      </c>
      <c r="H525" s="5">
        <v>463120</v>
      </c>
      <c r="I525" s="9">
        <v>278351.48</v>
      </c>
      <c r="J525" s="9">
        <v>1548291.48</v>
      </c>
      <c r="K525" s="31">
        <f t="shared" si="124"/>
        <v>2289762.96</v>
      </c>
      <c r="L525" s="7">
        <v>1302738.6000000003</v>
      </c>
      <c r="M525" s="7">
        <v>99501.840000000026</v>
      </c>
      <c r="N525" s="7">
        <v>315018.15999999997</v>
      </c>
      <c r="O525" s="9">
        <v>825106</v>
      </c>
      <c r="P525" s="9">
        <v>0</v>
      </c>
      <c r="Q525" s="9">
        <v>236521.75999999998</v>
      </c>
      <c r="R525" s="32">
        <f t="shared" si="125"/>
        <v>2542364.6000000006</v>
      </c>
      <c r="S525" s="14">
        <f t="shared" si="126"/>
        <v>2364366.3600000003</v>
      </c>
      <c r="T525" s="8">
        <v>1274555.8699999999</v>
      </c>
      <c r="U525" s="7">
        <v>99501.840000000026</v>
      </c>
      <c r="V525" s="9">
        <v>232200</v>
      </c>
      <c r="W525" s="9">
        <v>738818.4</v>
      </c>
      <c r="X525" s="9">
        <v>0</v>
      </c>
      <c r="Y525" s="9">
        <v>100078.32</v>
      </c>
      <c r="Z525" s="31">
        <f t="shared" si="127"/>
        <v>2345076.11</v>
      </c>
      <c r="AA525" s="15">
        <f t="shared" si="128"/>
        <v>2113452.59</v>
      </c>
      <c r="AB525" s="13">
        <v>1313986.9800000002</v>
      </c>
      <c r="AC525" s="13">
        <v>100669.04999999999</v>
      </c>
      <c r="AD525" s="13">
        <v>196487.87999999998</v>
      </c>
      <c r="AE525" s="13">
        <v>726034.5</v>
      </c>
      <c r="AF525" s="13">
        <v>0</v>
      </c>
      <c r="AG525" s="13">
        <v>188167.31999999998</v>
      </c>
      <c r="AH525" s="31">
        <f t="shared" si="129"/>
        <v>2337178.41</v>
      </c>
      <c r="AI525" s="15">
        <f t="shared" si="130"/>
        <v>2228188.8000000003</v>
      </c>
      <c r="AJ525" s="9">
        <f t="shared" si="120"/>
        <v>459922.66000000015</v>
      </c>
      <c r="AK525" s="13">
        <f t="shared" si="121"/>
        <v>252601.6400000006</v>
      </c>
      <c r="AL525" s="13">
        <f t="shared" si="122"/>
        <v>74603.400000000373</v>
      </c>
      <c r="AM525" s="9">
        <f t="shared" si="131"/>
        <v>-197288.49000000069</v>
      </c>
      <c r="AN525" s="9">
        <f t="shared" si="132"/>
        <v>-250913.77000000048</v>
      </c>
      <c r="AO525" s="9">
        <f t="shared" si="133"/>
        <v>-7897.6999999997206</v>
      </c>
      <c r="AP525" s="9">
        <f t="shared" si="134"/>
        <v>114736.21000000043</v>
      </c>
    </row>
    <row r="526" spans="1:42" x14ac:dyDescent="0.25">
      <c r="A526" s="3">
        <v>314520</v>
      </c>
      <c r="B526" s="3" t="s">
        <v>541</v>
      </c>
      <c r="C526" s="28" t="s">
        <v>17</v>
      </c>
      <c r="D526" s="5">
        <v>2400632</v>
      </c>
      <c r="E526" s="9">
        <v>1022989</v>
      </c>
      <c r="F526" s="9">
        <v>4665077</v>
      </c>
      <c r="G526" s="31">
        <f t="shared" si="123"/>
        <v>8088698</v>
      </c>
      <c r="H526" s="5">
        <v>2400632</v>
      </c>
      <c r="I526" s="9">
        <v>1490753.8100000003</v>
      </c>
      <c r="J526" s="9">
        <v>5944173.8100000005</v>
      </c>
      <c r="K526" s="31">
        <f t="shared" si="124"/>
        <v>9835559.620000001</v>
      </c>
      <c r="L526" s="7">
        <v>4364391.8399999989</v>
      </c>
      <c r="M526" s="7">
        <v>611023.31999999995</v>
      </c>
      <c r="N526" s="7">
        <v>1282254.0999999999</v>
      </c>
      <c r="O526" s="9">
        <v>6025620.7800000003</v>
      </c>
      <c r="P526" s="9">
        <v>0</v>
      </c>
      <c r="Q526" s="9">
        <v>1080876.18</v>
      </c>
      <c r="R526" s="32">
        <f t="shared" si="125"/>
        <v>12283290.039999999</v>
      </c>
      <c r="S526" s="14">
        <f t="shared" si="126"/>
        <v>11470888.799999999</v>
      </c>
      <c r="T526" s="8">
        <v>4659320.1399999997</v>
      </c>
      <c r="U526" s="7">
        <v>611023.31999999995</v>
      </c>
      <c r="V526" s="9">
        <v>828825</v>
      </c>
      <c r="W526" s="9">
        <v>3559677.79</v>
      </c>
      <c r="X526" s="9">
        <v>0</v>
      </c>
      <c r="Y526" s="9">
        <v>423894.4</v>
      </c>
      <c r="Z526" s="31">
        <f t="shared" si="127"/>
        <v>9658846.25</v>
      </c>
      <c r="AA526" s="15">
        <f t="shared" si="128"/>
        <v>8642892.3300000001</v>
      </c>
      <c r="AB526" s="13">
        <v>5314591.43</v>
      </c>
      <c r="AC526" s="13">
        <v>641283.11</v>
      </c>
      <c r="AD526" s="13">
        <v>888450.32000000018</v>
      </c>
      <c r="AE526" s="13">
        <v>3800130.27</v>
      </c>
      <c r="AF526" s="13">
        <v>0</v>
      </c>
      <c r="AG526" s="13">
        <v>814404.52000000025</v>
      </c>
      <c r="AH526" s="31">
        <f t="shared" si="129"/>
        <v>10644455.130000001</v>
      </c>
      <c r="AI526" s="15">
        <f t="shared" si="130"/>
        <v>9929126.2199999988</v>
      </c>
      <c r="AJ526" s="9">
        <f t="shared" si="120"/>
        <v>1746861.620000001</v>
      </c>
      <c r="AK526" s="13">
        <f t="shared" si="121"/>
        <v>2447730.4199999981</v>
      </c>
      <c r="AL526" s="13">
        <f t="shared" si="122"/>
        <v>1635329.1799999978</v>
      </c>
      <c r="AM526" s="9">
        <f t="shared" si="131"/>
        <v>-2624443.7899999991</v>
      </c>
      <c r="AN526" s="9">
        <f t="shared" si="132"/>
        <v>-2827996.4699999988</v>
      </c>
      <c r="AO526" s="9">
        <f t="shared" si="133"/>
        <v>985608.88000000082</v>
      </c>
      <c r="AP526" s="9">
        <f t="shared" si="134"/>
        <v>1286233.8899999987</v>
      </c>
    </row>
    <row r="527" spans="1:42" x14ac:dyDescent="0.25">
      <c r="A527" s="3">
        <v>313660</v>
      </c>
      <c r="B527" s="3" t="s">
        <v>542</v>
      </c>
      <c r="C527" s="28" t="s">
        <v>6</v>
      </c>
      <c r="D527" s="5">
        <v>162176</v>
      </c>
      <c r="E527" s="9">
        <v>54260.05000000001</v>
      </c>
      <c r="F527" s="9">
        <v>649350.05000000005</v>
      </c>
      <c r="G527" s="31">
        <f t="shared" si="123"/>
        <v>865786.10000000009</v>
      </c>
      <c r="H527" s="5">
        <v>162176</v>
      </c>
      <c r="I527" s="9">
        <v>72635.399999999994</v>
      </c>
      <c r="J527" s="9">
        <v>860325.4</v>
      </c>
      <c r="K527" s="31">
        <f t="shared" si="124"/>
        <v>1095136.8</v>
      </c>
      <c r="L527" s="7">
        <v>0</v>
      </c>
      <c r="M527" s="7">
        <v>730471.07999999973</v>
      </c>
      <c r="N527" s="7">
        <v>0</v>
      </c>
      <c r="O527" s="9">
        <v>552802</v>
      </c>
      <c r="P527" s="9">
        <v>730471.07999999973</v>
      </c>
      <c r="Q527" s="9">
        <v>0</v>
      </c>
      <c r="R527" s="32">
        <f t="shared" si="125"/>
        <v>2013744.1599999992</v>
      </c>
      <c r="S527" s="14">
        <f t="shared" si="126"/>
        <v>552802</v>
      </c>
      <c r="T527" s="8">
        <v>498314.48</v>
      </c>
      <c r="U527" s="7">
        <v>34063.68</v>
      </c>
      <c r="V527" s="9">
        <v>116100</v>
      </c>
      <c r="W527" s="9">
        <v>395754.4</v>
      </c>
      <c r="X527" s="9">
        <v>14095.96</v>
      </c>
      <c r="Y527" s="9">
        <v>34839.78</v>
      </c>
      <c r="Z527" s="31">
        <f t="shared" si="127"/>
        <v>1058328.52</v>
      </c>
      <c r="AA527" s="15">
        <f t="shared" si="128"/>
        <v>928908.66</v>
      </c>
      <c r="AB527" s="13">
        <v>590740.41000000015</v>
      </c>
      <c r="AC527" s="13">
        <v>34140.130000000005</v>
      </c>
      <c r="AD527" s="13">
        <v>75750.39</v>
      </c>
      <c r="AE527" s="13">
        <v>448784.92</v>
      </c>
      <c r="AF527" s="13">
        <v>0</v>
      </c>
      <c r="AG527" s="13">
        <v>70071.179999999993</v>
      </c>
      <c r="AH527" s="31">
        <f t="shared" si="129"/>
        <v>1149415.8500000001</v>
      </c>
      <c r="AI527" s="15">
        <f t="shared" si="130"/>
        <v>1109596.51</v>
      </c>
      <c r="AJ527" s="9">
        <f t="shared" si="120"/>
        <v>229350.69999999995</v>
      </c>
      <c r="AK527" s="13">
        <f t="shared" si="121"/>
        <v>918607.35999999917</v>
      </c>
      <c r="AL527" s="13">
        <f t="shared" si="122"/>
        <v>-542334.80000000005</v>
      </c>
      <c r="AM527" s="9">
        <f t="shared" si="131"/>
        <v>-955415.6399999992</v>
      </c>
      <c r="AN527" s="9">
        <f t="shared" si="132"/>
        <v>376106.66000000003</v>
      </c>
      <c r="AO527" s="9">
        <f t="shared" si="133"/>
        <v>91087.330000000075</v>
      </c>
      <c r="AP527" s="9">
        <f t="shared" si="134"/>
        <v>180687.84999999998</v>
      </c>
    </row>
    <row r="528" spans="1:42" x14ac:dyDescent="0.25">
      <c r="A528" s="3">
        <v>314530</v>
      </c>
      <c r="B528" s="3" t="s">
        <v>543</v>
      </c>
      <c r="C528" s="28" t="s">
        <v>19</v>
      </c>
      <c r="D528" s="5">
        <v>891632</v>
      </c>
      <c r="E528" s="9">
        <v>387102.25000000006</v>
      </c>
      <c r="F528" s="9">
        <v>2015402.25</v>
      </c>
      <c r="G528" s="31">
        <f t="shared" si="123"/>
        <v>3294136.5</v>
      </c>
      <c r="H528" s="5">
        <v>891632</v>
      </c>
      <c r="I528" s="9">
        <v>278213.47000000009</v>
      </c>
      <c r="J528" s="9">
        <v>3094134.85</v>
      </c>
      <c r="K528" s="31">
        <f t="shared" si="124"/>
        <v>4263980.32</v>
      </c>
      <c r="L528" s="7">
        <v>2365299.36</v>
      </c>
      <c r="M528" s="7">
        <v>186419.40000000002</v>
      </c>
      <c r="N528" s="7">
        <v>374783.83999999997</v>
      </c>
      <c r="O528" s="9">
        <v>4139742.5199999996</v>
      </c>
      <c r="P528" s="9">
        <v>0</v>
      </c>
      <c r="Q528" s="9">
        <v>278180.58999999997</v>
      </c>
      <c r="R528" s="32">
        <f t="shared" si="125"/>
        <v>7066245.1199999992</v>
      </c>
      <c r="S528" s="14">
        <f t="shared" si="126"/>
        <v>6783222.4699999988</v>
      </c>
      <c r="T528" s="8">
        <v>2352391.52</v>
      </c>
      <c r="U528" s="7">
        <v>186419.40000000002</v>
      </c>
      <c r="V528" s="9">
        <v>387000</v>
      </c>
      <c r="W528" s="9">
        <v>2224997.16</v>
      </c>
      <c r="X528" s="9">
        <v>0</v>
      </c>
      <c r="Y528" s="9">
        <v>165765.20000000001</v>
      </c>
      <c r="Z528" s="31">
        <f t="shared" si="127"/>
        <v>5150808.08</v>
      </c>
      <c r="AA528" s="15">
        <f t="shared" si="128"/>
        <v>4743153.88</v>
      </c>
      <c r="AB528" s="13">
        <v>2427883.44</v>
      </c>
      <c r="AC528" s="13">
        <v>186463.07000000004</v>
      </c>
      <c r="AD528" s="13">
        <v>368420.80000000005</v>
      </c>
      <c r="AE528" s="13">
        <v>2398692.0300000003</v>
      </c>
      <c r="AF528" s="13">
        <v>0</v>
      </c>
      <c r="AG528" s="13">
        <v>353714.90000000008</v>
      </c>
      <c r="AH528" s="31">
        <f t="shared" si="129"/>
        <v>5381459.3399999999</v>
      </c>
      <c r="AI528" s="15">
        <f t="shared" si="130"/>
        <v>5180290.370000001</v>
      </c>
      <c r="AJ528" s="9">
        <f t="shared" si="120"/>
        <v>969843.8200000003</v>
      </c>
      <c r="AK528" s="13">
        <f t="shared" si="121"/>
        <v>2802264.7999999989</v>
      </c>
      <c r="AL528" s="13">
        <f t="shared" si="122"/>
        <v>2519242.1499999985</v>
      </c>
      <c r="AM528" s="9">
        <f t="shared" si="131"/>
        <v>-1915437.0399999991</v>
      </c>
      <c r="AN528" s="9">
        <f t="shared" si="132"/>
        <v>-2040068.5899999989</v>
      </c>
      <c r="AO528" s="9">
        <f t="shared" si="133"/>
        <v>230651.25999999978</v>
      </c>
      <c r="AP528" s="9">
        <f t="shared" si="134"/>
        <v>437136.49000000115</v>
      </c>
    </row>
    <row r="529" spans="1:42" x14ac:dyDescent="0.25">
      <c r="A529" s="3">
        <v>314535</v>
      </c>
      <c r="B529" s="3" t="s">
        <v>544</v>
      </c>
      <c r="C529" s="28" t="s">
        <v>19</v>
      </c>
      <c r="D529" s="5">
        <v>303492</v>
      </c>
      <c r="E529" s="9">
        <v>216114.45000000007</v>
      </c>
      <c r="F529" s="9">
        <v>994060.45000000007</v>
      </c>
      <c r="G529" s="31">
        <f t="shared" si="123"/>
        <v>1513666.9000000001</v>
      </c>
      <c r="H529" s="5">
        <v>303492</v>
      </c>
      <c r="I529" s="9">
        <v>145449.87999999998</v>
      </c>
      <c r="J529" s="9">
        <v>1222831.0799999998</v>
      </c>
      <c r="K529" s="31">
        <f t="shared" si="124"/>
        <v>1671772.96</v>
      </c>
      <c r="L529" s="7">
        <v>874072.19999999984</v>
      </c>
      <c r="M529" s="7">
        <v>63992.280000000006</v>
      </c>
      <c r="N529" s="7">
        <v>153727.12</v>
      </c>
      <c r="O529" s="9">
        <v>1366522</v>
      </c>
      <c r="P529" s="9">
        <v>0</v>
      </c>
      <c r="Q529" s="9">
        <v>114011.31999999999</v>
      </c>
      <c r="R529" s="32">
        <f t="shared" si="125"/>
        <v>2458313.5999999996</v>
      </c>
      <c r="S529" s="14">
        <f t="shared" si="126"/>
        <v>2354605.5199999996</v>
      </c>
      <c r="T529" s="8">
        <v>795908.09</v>
      </c>
      <c r="U529" s="7">
        <v>63992.160000000003</v>
      </c>
      <c r="V529" s="9">
        <v>193500</v>
      </c>
      <c r="W529" s="9">
        <v>716369.9</v>
      </c>
      <c r="X529" s="9">
        <v>0</v>
      </c>
      <c r="Y529" s="9">
        <v>36442.6</v>
      </c>
      <c r="Z529" s="31">
        <f t="shared" si="127"/>
        <v>1769770.15</v>
      </c>
      <c r="AA529" s="15">
        <f t="shared" si="128"/>
        <v>1548720.59</v>
      </c>
      <c r="AB529" s="13">
        <v>785963.73</v>
      </c>
      <c r="AC529" s="13">
        <v>64237.68</v>
      </c>
      <c r="AD529" s="13">
        <v>151913.81</v>
      </c>
      <c r="AE529" s="13">
        <v>822392.6</v>
      </c>
      <c r="AF529" s="13">
        <v>0</v>
      </c>
      <c r="AG529" s="13">
        <v>139013.76000000001</v>
      </c>
      <c r="AH529" s="31">
        <f t="shared" si="129"/>
        <v>1824507.8199999998</v>
      </c>
      <c r="AI529" s="15">
        <f t="shared" si="130"/>
        <v>1747370.09</v>
      </c>
      <c r="AJ529" s="9">
        <f t="shared" si="120"/>
        <v>158106.05999999982</v>
      </c>
      <c r="AK529" s="13">
        <f t="shared" si="121"/>
        <v>786540.63999999966</v>
      </c>
      <c r="AL529" s="13">
        <f t="shared" si="122"/>
        <v>682832.55999999959</v>
      </c>
      <c r="AM529" s="9">
        <f t="shared" si="131"/>
        <v>-688543.44999999972</v>
      </c>
      <c r="AN529" s="9">
        <f t="shared" si="132"/>
        <v>-805884.92999999947</v>
      </c>
      <c r="AO529" s="9">
        <f t="shared" si="133"/>
        <v>54737.669999999925</v>
      </c>
      <c r="AP529" s="9">
        <f t="shared" si="134"/>
        <v>198649.5</v>
      </c>
    </row>
    <row r="530" spans="1:42" x14ac:dyDescent="0.25">
      <c r="A530" s="3">
        <v>314537</v>
      </c>
      <c r="B530" s="3" t="s">
        <v>545</v>
      </c>
      <c r="C530" s="28" t="s">
        <v>86</v>
      </c>
      <c r="D530" s="5">
        <v>147896</v>
      </c>
      <c r="E530" s="9">
        <v>160683.04999999999</v>
      </c>
      <c r="F530" s="9">
        <v>1077751.05</v>
      </c>
      <c r="G530" s="31">
        <f t="shared" si="123"/>
        <v>1386330.1</v>
      </c>
      <c r="H530" s="5">
        <v>147896</v>
      </c>
      <c r="I530" s="9">
        <v>138628.98000000001</v>
      </c>
      <c r="J530" s="9">
        <v>1028628.98</v>
      </c>
      <c r="K530" s="31">
        <f t="shared" si="124"/>
        <v>1315153.96</v>
      </c>
      <c r="L530" s="7">
        <v>604858.68000000017</v>
      </c>
      <c r="M530" s="7">
        <v>31529.039999999994</v>
      </c>
      <c r="N530" s="7">
        <v>184192.69000000003</v>
      </c>
      <c r="O530" s="9">
        <v>678932</v>
      </c>
      <c r="P530" s="9">
        <v>0</v>
      </c>
      <c r="Q530" s="9">
        <v>127976.31000000003</v>
      </c>
      <c r="R530" s="32">
        <f t="shared" si="125"/>
        <v>1499512.4100000001</v>
      </c>
      <c r="S530" s="14">
        <f t="shared" si="126"/>
        <v>1411766.9900000002</v>
      </c>
      <c r="T530" s="8">
        <v>608032.51000000013</v>
      </c>
      <c r="U530" s="7">
        <v>31529.039999999994</v>
      </c>
      <c r="V530" s="9">
        <v>116100</v>
      </c>
      <c r="W530" s="9">
        <v>464419.9</v>
      </c>
      <c r="X530" s="9">
        <v>0</v>
      </c>
      <c r="Y530" s="9">
        <v>50774.51999999999</v>
      </c>
      <c r="Z530" s="31">
        <f t="shared" si="127"/>
        <v>1220081.4500000002</v>
      </c>
      <c r="AA530" s="15">
        <f t="shared" si="128"/>
        <v>1123226.9300000002</v>
      </c>
      <c r="AB530" s="13">
        <v>602008.67000000004</v>
      </c>
      <c r="AC530" s="13">
        <v>31796.340000000004</v>
      </c>
      <c r="AD530" s="13">
        <v>111938.79000000002</v>
      </c>
      <c r="AE530" s="13">
        <v>579685</v>
      </c>
      <c r="AF530" s="13">
        <v>0</v>
      </c>
      <c r="AG530" s="13">
        <v>107575.38000000002</v>
      </c>
      <c r="AH530" s="31">
        <f t="shared" si="129"/>
        <v>1325428.8</v>
      </c>
      <c r="AI530" s="15">
        <f t="shared" si="130"/>
        <v>1289269.05</v>
      </c>
      <c r="AJ530" s="9">
        <f t="shared" si="120"/>
        <v>-71176.14000000013</v>
      </c>
      <c r="AK530" s="13">
        <f t="shared" si="121"/>
        <v>184358.45000000019</v>
      </c>
      <c r="AL530" s="13">
        <f t="shared" si="122"/>
        <v>96613.030000000261</v>
      </c>
      <c r="AM530" s="9">
        <f t="shared" si="131"/>
        <v>-279430.95999999996</v>
      </c>
      <c r="AN530" s="9">
        <f t="shared" si="132"/>
        <v>-288540.06000000006</v>
      </c>
      <c r="AO530" s="9">
        <f t="shared" si="133"/>
        <v>105347.34999999986</v>
      </c>
      <c r="AP530" s="9">
        <f t="shared" si="134"/>
        <v>166042.11999999988</v>
      </c>
    </row>
    <row r="531" spans="1:42" x14ac:dyDescent="0.25">
      <c r="A531" s="3">
        <v>314540</v>
      </c>
      <c r="B531" s="3" t="s">
        <v>546</v>
      </c>
      <c r="C531" s="28" t="s">
        <v>27</v>
      </c>
      <c r="D531" s="5">
        <v>53004</v>
      </c>
      <c r="E531" s="9">
        <v>44723.950000000004</v>
      </c>
      <c r="F531" s="9">
        <v>341539.95</v>
      </c>
      <c r="G531" s="31">
        <f t="shared" si="123"/>
        <v>439267.9</v>
      </c>
      <c r="H531" s="5">
        <v>53004</v>
      </c>
      <c r="I531" s="9">
        <v>68289.560000000012</v>
      </c>
      <c r="J531" s="9">
        <v>429019.56</v>
      </c>
      <c r="K531" s="31">
        <f t="shared" si="124"/>
        <v>550313.12</v>
      </c>
      <c r="L531" s="7">
        <v>0</v>
      </c>
      <c r="M531" s="7">
        <v>348673.44</v>
      </c>
      <c r="N531" s="7">
        <v>0</v>
      </c>
      <c r="O531" s="9">
        <v>304717</v>
      </c>
      <c r="P531" s="9">
        <v>348673.44</v>
      </c>
      <c r="Q531" s="9">
        <v>0</v>
      </c>
      <c r="R531" s="32">
        <f t="shared" si="125"/>
        <v>1002063.8799999999</v>
      </c>
      <c r="S531" s="14">
        <f t="shared" si="126"/>
        <v>304717</v>
      </c>
      <c r="T531" s="8">
        <v>230435.16999999998</v>
      </c>
      <c r="U531" s="7">
        <v>10394.759999999997</v>
      </c>
      <c r="V531" s="9">
        <v>38700</v>
      </c>
      <c r="W531" s="9">
        <v>156341.4</v>
      </c>
      <c r="X531" s="9">
        <v>55831.600000000006</v>
      </c>
      <c r="Y531" s="9">
        <v>6069.4699999999993</v>
      </c>
      <c r="Z531" s="31">
        <f t="shared" si="127"/>
        <v>491702.92999999993</v>
      </c>
      <c r="AA531" s="15">
        <f t="shared" si="128"/>
        <v>392846.03999999992</v>
      </c>
      <c r="AB531" s="13">
        <v>222825.07</v>
      </c>
      <c r="AC531" s="13">
        <v>10105.570000000003</v>
      </c>
      <c r="AD531" s="13">
        <v>27026.800000000003</v>
      </c>
      <c r="AE531" s="13">
        <v>220028.5</v>
      </c>
      <c r="AF531" s="13">
        <v>25894.5</v>
      </c>
      <c r="AG531" s="13">
        <v>24550.000000000004</v>
      </c>
      <c r="AH531" s="31">
        <f t="shared" si="129"/>
        <v>505880.44</v>
      </c>
      <c r="AI531" s="15">
        <f t="shared" si="130"/>
        <v>467403.57</v>
      </c>
      <c r="AJ531" s="9">
        <f t="shared" si="120"/>
        <v>111045.21999999997</v>
      </c>
      <c r="AK531" s="13">
        <f t="shared" si="121"/>
        <v>451750.75999999989</v>
      </c>
      <c r="AL531" s="13">
        <f t="shared" si="122"/>
        <v>-245596.12</v>
      </c>
      <c r="AM531" s="9">
        <f t="shared" si="131"/>
        <v>-510360.94999999995</v>
      </c>
      <c r="AN531" s="9">
        <f t="shared" si="132"/>
        <v>88129.039999999921</v>
      </c>
      <c r="AO531" s="9">
        <f t="shared" si="133"/>
        <v>14177.510000000068</v>
      </c>
      <c r="AP531" s="9">
        <f t="shared" si="134"/>
        <v>74557.530000000086</v>
      </c>
    </row>
    <row r="532" spans="1:42" x14ac:dyDescent="0.25">
      <c r="A532" s="3">
        <v>314545</v>
      </c>
      <c r="B532" s="3" t="s">
        <v>547</v>
      </c>
      <c r="C532" s="28" t="s">
        <v>86</v>
      </c>
      <c r="D532" s="5">
        <v>164584</v>
      </c>
      <c r="E532" s="9">
        <v>65879.649999999994</v>
      </c>
      <c r="F532" s="9">
        <v>990925.65</v>
      </c>
      <c r="G532" s="31">
        <f t="shared" si="123"/>
        <v>1221389.3</v>
      </c>
      <c r="H532" s="5">
        <v>164584</v>
      </c>
      <c r="I532" s="9">
        <v>76237.7</v>
      </c>
      <c r="J532" s="9">
        <v>947917.7</v>
      </c>
      <c r="K532" s="31">
        <f t="shared" si="124"/>
        <v>1188739.3999999999</v>
      </c>
      <c r="L532" s="7">
        <v>0</v>
      </c>
      <c r="M532" s="7">
        <v>728835.12</v>
      </c>
      <c r="N532" s="7">
        <v>0</v>
      </c>
      <c r="O532" s="9">
        <v>568052.5</v>
      </c>
      <c r="P532" s="9">
        <v>728835.12</v>
      </c>
      <c r="Q532" s="9">
        <v>0</v>
      </c>
      <c r="R532" s="32">
        <f t="shared" si="125"/>
        <v>2025722.7400000002</v>
      </c>
      <c r="S532" s="14">
        <f t="shared" si="126"/>
        <v>568052.5</v>
      </c>
      <c r="T532" s="8">
        <v>535305.19999999995</v>
      </c>
      <c r="U532" s="7">
        <v>36271.19999999999</v>
      </c>
      <c r="V532" s="9">
        <v>116100</v>
      </c>
      <c r="W532" s="9">
        <v>496795.9</v>
      </c>
      <c r="X532" s="9">
        <v>0</v>
      </c>
      <c r="Y532" s="9">
        <v>46681.919999999998</v>
      </c>
      <c r="Z532" s="31">
        <f t="shared" si="127"/>
        <v>1184472.2999999998</v>
      </c>
      <c r="AA532" s="15">
        <f t="shared" si="128"/>
        <v>1078783.02</v>
      </c>
      <c r="AB532" s="13">
        <v>588281.53</v>
      </c>
      <c r="AC532" s="13">
        <v>37072.989999999991</v>
      </c>
      <c r="AD532" s="13">
        <v>100463.37</v>
      </c>
      <c r="AE532" s="13">
        <v>620154.04</v>
      </c>
      <c r="AF532" s="13">
        <v>0</v>
      </c>
      <c r="AG532" s="13">
        <v>95722.589999999982</v>
      </c>
      <c r="AH532" s="31">
        <f t="shared" si="129"/>
        <v>1345971.9300000002</v>
      </c>
      <c r="AI532" s="15">
        <f t="shared" si="130"/>
        <v>1304158.1600000001</v>
      </c>
      <c r="AJ532" s="9">
        <f t="shared" si="120"/>
        <v>-32649.90000000014</v>
      </c>
      <c r="AK532" s="13">
        <f t="shared" si="121"/>
        <v>836983.34000000032</v>
      </c>
      <c r="AL532" s="13">
        <f t="shared" si="122"/>
        <v>-620686.89999999991</v>
      </c>
      <c r="AM532" s="9">
        <f t="shared" si="131"/>
        <v>-841250.44000000041</v>
      </c>
      <c r="AN532" s="9">
        <f t="shared" si="132"/>
        <v>510730.52</v>
      </c>
      <c r="AO532" s="9">
        <f t="shared" si="133"/>
        <v>161499.63000000035</v>
      </c>
      <c r="AP532" s="9">
        <f t="shared" si="134"/>
        <v>225375.14000000013</v>
      </c>
    </row>
    <row r="533" spans="1:42" x14ac:dyDescent="0.25">
      <c r="A533" s="3">
        <v>314550</v>
      </c>
      <c r="B533" s="3" t="s">
        <v>548</v>
      </c>
      <c r="C533" s="28" t="s">
        <v>23</v>
      </c>
      <c r="D533" s="5">
        <v>76804</v>
      </c>
      <c r="E533" s="9">
        <v>116123.94999999997</v>
      </c>
      <c r="F533" s="9">
        <v>341803.94999999995</v>
      </c>
      <c r="G533" s="31">
        <f t="shared" si="123"/>
        <v>534731.89999999991</v>
      </c>
      <c r="H533" s="5">
        <v>76804</v>
      </c>
      <c r="I533" s="9">
        <v>79877.879999999976</v>
      </c>
      <c r="J533" s="9">
        <v>378197.88</v>
      </c>
      <c r="K533" s="31">
        <f t="shared" si="124"/>
        <v>534879.76</v>
      </c>
      <c r="L533" s="7">
        <v>0</v>
      </c>
      <c r="M533" s="7">
        <v>354992.03999999986</v>
      </c>
      <c r="N533" s="7">
        <v>0</v>
      </c>
      <c r="O533" s="9">
        <v>269959</v>
      </c>
      <c r="P533" s="9">
        <v>354992.03999999986</v>
      </c>
      <c r="Q533" s="9">
        <v>0</v>
      </c>
      <c r="R533" s="32">
        <f t="shared" si="125"/>
        <v>979943.07999999961</v>
      </c>
      <c r="S533" s="14">
        <f t="shared" si="126"/>
        <v>269959</v>
      </c>
      <c r="T533" s="8">
        <v>233432.64</v>
      </c>
      <c r="U533" s="7">
        <v>16582.679999999997</v>
      </c>
      <c r="V533" s="9">
        <v>38700</v>
      </c>
      <c r="W533" s="9">
        <v>163682.4</v>
      </c>
      <c r="X533" s="9">
        <v>22668.320000000003</v>
      </c>
      <c r="Y533" s="9">
        <v>31363.14</v>
      </c>
      <c r="Z533" s="31">
        <f t="shared" si="127"/>
        <v>475066.04</v>
      </c>
      <c r="AA533" s="15">
        <f t="shared" si="128"/>
        <v>428478.18000000005</v>
      </c>
      <c r="AB533" s="13">
        <v>256527.32</v>
      </c>
      <c r="AC533" s="13">
        <v>16811.699999999997</v>
      </c>
      <c r="AD533" s="13">
        <v>38374.92</v>
      </c>
      <c r="AE533" s="13">
        <v>241218.5</v>
      </c>
      <c r="AF533" s="13">
        <v>0</v>
      </c>
      <c r="AG533" s="13">
        <v>38374.92</v>
      </c>
      <c r="AH533" s="31">
        <f t="shared" si="129"/>
        <v>552932.43999999994</v>
      </c>
      <c r="AI533" s="15">
        <f t="shared" si="130"/>
        <v>536120.74</v>
      </c>
      <c r="AJ533" s="9">
        <f t="shared" si="120"/>
        <v>147.86000000010245</v>
      </c>
      <c r="AK533" s="13">
        <f t="shared" si="121"/>
        <v>445063.3199999996</v>
      </c>
      <c r="AL533" s="13">
        <f t="shared" si="122"/>
        <v>-264920.76</v>
      </c>
      <c r="AM533" s="9">
        <f t="shared" si="131"/>
        <v>-504877.03999999963</v>
      </c>
      <c r="AN533" s="9">
        <f t="shared" si="132"/>
        <v>158519.18000000005</v>
      </c>
      <c r="AO533" s="9">
        <f t="shared" si="133"/>
        <v>77866.399999999965</v>
      </c>
      <c r="AP533" s="9">
        <f t="shared" si="134"/>
        <v>107642.55999999994</v>
      </c>
    </row>
    <row r="534" spans="1:42" x14ac:dyDescent="0.25">
      <c r="A534" s="3">
        <v>314560</v>
      </c>
      <c r="B534" s="3" t="s">
        <v>549</v>
      </c>
      <c r="C534" s="28" t="s">
        <v>17</v>
      </c>
      <c r="D534" s="5">
        <v>1085214</v>
      </c>
      <c r="E534" s="9">
        <v>944112.45</v>
      </c>
      <c r="F534" s="9">
        <v>4583252.45</v>
      </c>
      <c r="G534" s="31">
        <f t="shared" si="123"/>
        <v>6612578.9000000004</v>
      </c>
      <c r="H534" s="5">
        <v>1085214</v>
      </c>
      <c r="I534" s="9">
        <v>1278550.8400000003</v>
      </c>
      <c r="J534" s="9">
        <v>4396654.84</v>
      </c>
      <c r="K534" s="31">
        <f t="shared" si="124"/>
        <v>6760419.6799999997</v>
      </c>
      <c r="L534" s="7">
        <v>2302810.08</v>
      </c>
      <c r="M534" s="7">
        <v>248037.59999999995</v>
      </c>
      <c r="N534" s="7">
        <v>997145.88</v>
      </c>
      <c r="O534" s="9">
        <v>3081080.6599999997</v>
      </c>
      <c r="P534" s="9">
        <v>0</v>
      </c>
      <c r="Q534" s="9">
        <v>927369.78</v>
      </c>
      <c r="R534" s="32">
        <f t="shared" si="125"/>
        <v>6629074.2199999997</v>
      </c>
      <c r="S534" s="14">
        <f t="shared" si="126"/>
        <v>6311260.5200000005</v>
      </c>
      <c r="T534" s="8">
        <v>2353515.64</v>
      </c>
      <c r="U534" s="7">
        <v>248037.59999999995</v>
      </c>
      <c r="V534" s="9">
        <v>464400</v>
      </c>
      <c r="W534" s="9">
        <v>2196786.7400000002</v>
      </c>
      <c r="X534" s="9">
        <v>337837.56000000006</v>
      </c>
      <c r="Y534" s="9">
        <v>276937.44</v>
      </c>
      <c r="Z534" s="31">
        <f t="shared" si="127"/>
        <v>5600577.540000001</v>
      </c>
      <c r="AA534" s="15">
        <f t="shared" si="128"/>
        <v>4827239.8200000012</v>
      </c>
      <c r="AB534" s="13">
        <v>2469779.71</v>
      </c>
      <c r="AC534" s="13">
        <v>249673.84999999995</v>
      </c>
      <c r="AD534" s="13">
        <v>446617.43999999994</v>
      </c>
      <c r="AE534" s="13">
        <v>2305183.38</v>
      </c>
      <c r="AF534" s="13">
        <v>90802.559999999998</v>
      </c>
      <c r="AG534" s="13">
        <v>434620.31999999995</v>
      </c>
      <c r="AH534" s="31">
        <f t="shared" si="129"/>
        <v>5562056.9399999995</v>
      </c>
      <c r="AI534" s="15">
        <f t="shared" si="130"/>
        <v>5209583.41</v>
      </c>
      <c r="AJ534" s="9">
        <f t="shared" si="120"/>
        <v>147840.77999999933</v>
      </c>
      <c r="AK534" s="13">
        <f t="shared" si="121"/>
        <v>-131345.45999999996</v>
      </c>
      <c r="AL534" s="13">
        <f t="shared" si="122"/>
        <v>-449159.15999999922</v>
      </c>
      <c r="AM534" s="9">
        <f t="shared" si="131"/>
        <v>-1028496.6799999988</v>
      </c>
      <c r="AN534" s="9">
        <f t="shared" si="132"/>
        <v>-1484020.6999999993</v>
      </c>
      <c r="AO534" s="9">
        <f t="shared" si="133"/>
        <v>-38520.60000000149</v>
      </c>
      <c r="AP534" s="9">
        <f t="shared" si="134"/>
        <v>382343.58999999892</v>
      </c>
    </row>
    <row r="535" spans="1:42" x14ac:dyDescent="0.25">
      <c r="A535" s="3">
        <v>314570</v>
      </c>
      <c r="B535" s="3" t="s">
        <v>550</v>
      </c>
      <c r="C535" s="28" t="s">
        <v>27</v>
      </c>
      <c r="D535" s="5">
        <v>61096</v>
      </c>
      <c r="E535" s="9">
        <v>70383.05</v>
      </c>
      <c r="F535" s="9">
        <v>252903.05</v>
      </c>
      <c r="G535" s="31">
        <f t="shared" si="123"/>
        <v>384382.1</v>
      </c>
      <c r="H535" s="5">
        <v>61096</v>
      </c>
      <c r="I535" s="9">
        <v>122921.24000000003</v>
      </c>
      <c r="J535" s="9">
        <v>366401.24000000005</v>
      </c>
      <c r="K535" s="31">
        <f t="shared" si="124"/>
        <v>550418.4800000001</v>
      </c>
      <c r="L535" s="7">
        <v>217185.36</v>
      </c>
      <c r="M535" s="7">
        <v>12691.320000000002</v>
      </c>
      <c r="N535" s="7">
        <v>102714.94</v>
      </c>
      <c r="O535" s="9">
        <v>286517</v>
      </c>
      <c r="P535" s="9">
        <v>0</v>
      </c>
      <c r="Q535" s="9">
        <v>84719.6</v>
      </c>
      <c r="R535" s="32">
        <f t="shared" si="125"/>
        <v>619108.62</v>
      </c>
      <c r="S535" s="14">
        <f t="shared" si="126"/>
        <v>588421.96</v>
      </c>
      <c r="T535" s="8">
        <v>236854.51999999996</v>
      </c>
      <c r="U535" s="7">
        <v>12691.439999999995</v>
      </c>
      <c r="V535" s="9">
        <v>38700</v>
      </c>
      <c r="W535" s="9">
        <v>145100.4</v>
      </c>
      <c r="X535" s="9">
        <v>34877.040000000008</v>
      </c>
      <c r="Y535" s="9">
        <v>8591.4000000000015</v>
      </c>
      <c r="Z535" s="31">
        <f t="shared" si="127"/>
        <v>468223.4</v>
      </c>
      <c r="AA535" s="15">
        <f t="shared" si="128"/>
        <v>390546.31999999995</v>
      </c>
      <c r="AB535" s="13">
        <v>195347.44000000003</v>
      </c>
      <c r="AC535" s="13">
        <v>12664.050000000003</v>
      </c>
      <c r="AD535" s="13">
        <v>32319.359999999997</v>
      </c>
      <c r="AE535" s="13">
        <v>195360.5</v>
      </c>
      <c r="AF535" s="13">
        <v>17523.66</v>
      </c>
      <c r="AG535" s="13">
        <v>30416.610000000004</v>
      </c>
      <c r="AH535" s="31">
        <f t="shared" si="129"/>
        <v>453215.01</v>
      </c>
      <c r="AI535" s="15">
        <f t="shared" si="130"/>
        <v>421124.55000000005</v>
      </c>
      <c r="AJ535" s="9">
        <f t="shared" si="120"/>
        <v>166036.38000000012</v>
      </c>
      <c r="AK535" s="13">
        <f t="shared" si="121"/>
        <v>68690.139999999898</v>
      </c>
      <c r="AL535" s="13">
        <f t="shared" si="122"/>
        <v>38003.479999999865</v>
      </c>
      <c r="AM535" s="9">
        <f t="shared" si="131"/>
        <v>-150885.21999999997</v>
      </c>
      <c r="AN535" s="9">
        <f t="shared" si="132"/>
        <v>-197875.64</v>
      </c>
      <c r="AO535" s="9">
        <f t="shared" si="133"/>
        <v>-15008.390000000014</v>
      </c>
      <c r="AP535" s="9">
        <f t="shared" si="134"/>
        <v>30578.230000000098</v>
      </c>
    </row>
    <row r="536" spans="1:42" x14ac:dyDescent="0.25">
      <c r="A536" s="3">
        <v>314580</v>
      </c>
      <c r="B536" s="3" t="s">
        <v>551</v>
      </c>
      <c r="C536" s="28" t="s">
        <v>17</v>
      </c>
      <c r="D536" s="5">
        <v>89208</v>
      </c>
      <c r="E536" s="9">
        <v>122523.94999999997</v>
      </c>
      <c r="F536" s="9">
        <v>369953.94999999995</v>
      </c>
      <c r="G536" s="31">
        <f t="shared" si="123"/>
        <v>581685.89999999991</v>
      </c>
      <c r="H536" s="5">
        <v>89208</v>
      </c>
      <c r="I536" s="9">
        <v>123695.56000000001</v>
      </c>
      <c r="J536" s="9">
        <v>482015.56</v>
      </c>
      <c r="K536" s="31">
        <f t="shared" si="124"/>
        <v>694919.12</v>
      </c>
      <c r="L536" s="7">
        <v>0</v>
      </c>
      <c r="M536" s="7">
        <v>442722.59999999992</v>
      </c>
      <c r="N536" s="7">
        <v>0</v>
      </c>
      <c r="O536" s="9">
        <v>572354</v>
      </c>
      <c r="P536" s="9">
        <v>442722.59999999992</v>
      </c>
      <c r="Q536" s="9">
        <v>0</v>
      </c>
      <c r="R536" s="32">
        <f t="shared" si="125"/>
        <v>1457799.1999999997</v>
      </c>
      <c r="S536" s="14">
        <f t="shared" si="126"/>
        <v>572354</v>
      </c>
      <c r="T536" s="8">
        <v>180467.85</v>
      </c>
      <c r="U536" s="7">
        <v>18730.560000000005</v>
      </c>
      <c r="V536" s="9">
        <v>38700</v>
      </c>
      <c r="W536" s="9">
        <v>281836.40000000002</v>
      </c>
      <c r="X536" s="9">
        <v>44068.32</v>
      </c>
      <c r="Y536" s="9">
        <v>21465.639999999996</v>
      </c>
      <c r="Z536" s="31">
        <f t="shared" si="127"/>
        <v>563803.13</v>
      </c>
      <c r="AA536" s="15">
        <f t="shared" si="128"/>
        <v>483769.89</v>
      </c>
      <c r="AB536" s="13">
        <v>247390.18</v>
      </c>
      <c r="AC536" s="13">
        <v>18768.73</v>
      </c>
      <c r="AD536" s="13">
        <v>34714.230000000003</v>
      </c>
      <c r="AE536" s="13">
        <v>337648.1</v>
      </c>
      <c r="AF536" s="13">
        <v>0</v>
      </c>
      <c r="AG536" s="13">
        <v>34040.210000000006</v>
      </c>
      <c r="AH536" s="31">
        <f t="shared" si="129"/>
        <v>638521.24</v>
      </c>
      <c r="AI536" s="15">
        <f t="shared" si="130"/>
        <v>619078.49</v>
      </c>
      <c r="AJ536" s="9">
        <f t="shared" si="120"/>
        <v>113233.22000000009</v>
      </c>
      <c r="AK536" s="13">
        <f t="shared" si="121"/>
        <v>762880.07999999973</v>
      </c>
      <c r="AL536" s="13">
        <f t="shared" si="122"/>
        <v>-122565.12</v>
      </c>
      <c r="AM536" s="9">
        <f t="shared" si="131"/>
        <v>-893996.06999999972</v>
      </c>
      <c r="AN536" s="9">
        <f t="shared" si="132"/>
        <v>-88584.109999999986</v>
      </c>
      <c r="AO536" s="9">
        <f t="shared" si="133"/>
        <v>74718.109999999986</v>
      </c>
      <c r="AP536" s="9">
        <f t="shared" si="134"/>
        <v>135308.59999999998</v>
      </c>
    </row>
    <row r="537" spans="1:42" x14ac:dyDescent="0.25">
      <c r="A537" s="3">
        <v>314585</v>
      </c>
      <c r="B537" s="3" t="s">
        <v>552</v>
      </c>
      <c r="C537" s="28" t="s">
        <v>8</v>
      </c>
      <c r="D537" s="5">
        <v>131544</v>
      </c>
      <c r="E537" s="9">
        <v>122509.59999999999</v>
      </c>
      <c r="F537" s="9">
        <v>813495.6</v>
      </c>
      <c r="G537" s="31">
        <f t="shared" si="123"/>
        <v>1067549.2</v>
      </c>
      <c r="H537" s="5">
        <v>131544</v>
      </c>
      <c r="I537" s="9">
        <v>48720.560000000005</v>
      </c>
      <c r="J537" s="9">
        <v>633790.56000000006</v>
      </c>
      <c r="K537" s="31">
        <f t="shared" si="124"/>
        <v>814055.12000000011</v>
      </c>
      <c r="L537" s="7">
        <v>0</v>
      </c>
      <c r="M537" s="7">
        <v>319735.65999999992</v>
      </c>
      <c r="N537" s="7">
        <v>0</v>
      </c>
      <c r="O537" s="9">
        <v>368460</v>
      </c>
      <c r="P537" s="9">
        <v>319735.65999999992</v>
      </c>
      <c r="Q537" s="9">
        <v>0</v>
      </c>
      <c r="R537" s="32">
        <f t="shared" si="125"/>
        <v>1007931.3199999998</v>
      </c>
      <c r="S537" s="14">
        <f t="shared" si="126"/>
        <v>368460</v>
      </c>
      <c r="T537" s="8">
        <v>414298.31999999995</v>
      </c>
      <c r="U537" s="7">
        <v>27697.199999999993</v>
      </c>
      <c r="V537" s="9">
        <v>77400</v>
      </c>
      <c r="W537" s="9">
        <v>379450.4</v>
      </c>
      <c r="X537" s="9">
        <v>0</v>
      </c>
      <c r="Y537" s="9">
        <v>29708.739999999998</v>
      </c>
      <c r="Z537" s="31">
        <f t="shared" si="127"/>
        <v>898845.91999999993</v>
      </c>
      <c r="AA537" s="15">
        <f t="shared" si="128"/>
        <v>823457.46</v>
      </c>
      <c r="AB537" s="13">
        <v>446416.23000000004</v>
      </c>
      <c r="AC537" s="13">
        <v>27784.540000000005</v>
      </c>
      <c r="AD537" s="13">
        <v>68560.28</v>
      </c>
      <c r="AE537" s="13">
        <v>432323.56999999995</v>
      </c>
      <c r="AF537" s="13">
        <v>0</v>
      </c>
      <c r="AG537" s="13">
        <v>65470.76</v>
      </c>
      <c r="AH537" s="31">
        <f t="shared" si="129"/>
        <v>975084.62</v>
      </c>
      <c r="AI537" s="15">
        <f t="shared" si="130"/>
        <v>944210.56</v>
      </c>
      <c r="AJ537" s="9">
        <f t="shared" si="120"/>
        <v>-253494.07999999984</v>
      </c>
      <c r="AK537" s="13">
        <f t="shared" si="121"/>
        <v>193876.19999999972</v>
      </c>
      <c r="AL537" s="13">
        <f t="shared" si="122"/>
        <v>-445595.12000000011</v>
      </c>
      <c r="AM537" s="9">
        <f t="shared" si="131"/>
        <v>-109085.39999999991</v>
      </c>
      <c r="AN537" s="9">
        <f t="shared" si="132"/>
        <v>454997.45999999996</v>
      </c>
      <c r="AO537" s="9">
        <f t="shared" si="133"/>
        <v>76238.70000000007</v>
      </c>
      <c r="AP537" s="9">
        <f t="shared" si="134"/>
        <v>120753.10000000009</v>
      </c>
    </row>
    <row r="538" spans="1:42" x14ac:dyDescent="0.25">
      <c r="A538" s="3">
        <v>314587</v>
      </c>
      <c r="B538" s="3" t="s">
        <v>553</v>
      </c>
      <c r="C538" s="28" t="s">
        <v>27</v>
      </c>
      <c r="D538" s="5">
        <v>220948</v>
      </c>
      <c r="E538" s="9">
        <v>149233.51</v>
      </c>
      <c r="F538" s="9">
        <v>825502.51</v>
      </c>
      <c r="G538" s="31">
        <f t="shared" si="123"/>
        <v>1195684.02</v>
      </c>
      <c r="H538" s="5">
        <v>220948</v>
      </c>
      <c r="I538" s="9">
        <v>140141.92999999996</v>
      </c>
      <c r="J538" s="9">
        <v>971531.36</v>
      </c>
      <c r="K538" s="31">
        <f t="shared" si="124"/>
        <v>1332621.29</v>
      </c>
      <c r="L538" s="7">
        <v>657106.55999999994</v>
      </c>
      <c r="M538" s="7">
        <v>47707.079999999987</v>
      </c>
      <c r="N538" s="7">
        <v>157966.19999999998</v>
      </c>
      <c r="O538" s="9">
        <v>984302</v>
      </c>
      <c r="P538" s="9">
        <v>0</v>
      </c>
      <c r="Q538" s="9">
        <v>114093.29999999999</v>
      </c>
      <c r="R538" s="32">
        <f t="shared" si="125"/>
        <v>1847081.8399999999</v>
      </c>
      <c r="S538" s="14">
        <f t="shared" si="126"/>
        <v>1755501.86</v>
      </c>
      <c r="T538" s="8">
        <v>635577.3600000001</v>
      </c>
      <c r="U538" s="7">
        <v>47707.079999999987</v>
      </c>
      <c r="V538" s="9">
        <v>116100</v>
      </c>
      <c r="W538" s="9">
        <v>491392.9</v>
      </c>
      <c r="X538" s="9">
        <v>0</v>
      </c>
      <c r="Y538" s="9">
        <v>29915.16</v>
      </c>
      <c r="Z538" s="31">
        <f t="shared" si="127"/>
        <v>1290777.3400000001</v>
      </c>
      <c r="AA538" s="15">
        <f t="shared" si="128"/>
        <v>1156885.4200000002</v>
      </c>
      <c r="AB538" s="13">
        <v>660206.94999999995</v>
      </c>
      <c r="AC538" s="13">
        <v>48361.579999999987</v>
      </c>
      <c r="AD538" s="13">
        <v>81980.22</v>
      </c>
      <c r="AE538" s="13">
        <v>713427.5</v>
      </c>
      <c r="AF538" s="13">
        <v>0</v>
      </c>
      <c r="AG538" s="13">
        <v>75014.25</v>
      </c>
      <c r="AH538" s="31">
        <f t="shared" si="129"/>
        <v>1503976.25</v>
      </c>
      <c r="AI538" s="15">
        <f t="shared" si="130"/>
        <v>1448648.7</v>
      </c>
      <c r="AJ538" s="9">
        <f t="shared" si="120"/>
        <v>136937.27000000002</v>
      </c>
      <c r="AK538" s="13">
        <f t="shared" si="121"/>
        <v>514460.54999999981</v>
      </c>
      <c r="AL538" s="13">
        <f t="shared" si="122"/>
        <v>422880.57000000007</v>
      </c>
      <c r="AM538" s="9">
        <f t="shared" si="131"/>
        <v>-556304.49999999977</v>
      </c>
      <c r="AN538" s="9">
        <f t="shared" si="132"/>
        <v>-598616.43999999994</v>
      </c>
      <c r="AO538" s="9">
        <f t="shared" si="133"/>
        <v>213198.90999999992</v>
      </c>
      <c r="AP538" s="9">
        <f t="shared" si="134"/>
        <v>291763.2799999998</v>
      </c>
    </row>
    <row r="539" spans="1:42" x14ac:dyDescent="0.25">
      <c r="A539" s="3">
        <v>314590</v>
      </c>
      <c r="B539" s="3" t="s">
        <v>554</v>
      </c>
      <c r="C539" s="28" t="s">
        <v>30</v>
      </c>
      <c r="D539" s="5">
        <v>887823</v>
      </c>
      <c r="E539" s="9">
        <v>281439.45000000007</v>
      </c>
      <c r="F539" s="9">
        <v>1366689.4500000002</v>
      </c>
      <c r="G539" s="31">
        <f t="shared" si="123"/>
        <v>2535951.9000000004</v>
      </c>
      <c r="H539" s="5">
        <v>887823</v>
      </c>
      <c r="I539" s="9">
        <v>354553.56</v>
      </c>
      <c r="J539" s="9">
        <v>2210983.56</v>
      </c>
      <c r="K539" s="31">
        <f t="shared" si="124"/>
        <v>3453360.12</v>
      </c>
      <c r="L539" s="7">
        <v>2137735.6800000006</v>
      </c>
      <c r="M539" s="7">
        <v>235025.03999999992</v>
      </c>
      <c r="N539" s="7">
        <v>360652</v>
      </c>
      <c r="O539" s="9">
        <v>2243424.3200000003</v>
      </c>
      <c r="P539" s="9">
        <v>0</v>
      </c>
      <c r="Q539" s="9">
        <v>284658.12</v>
      </c>
      <c r="R539" s="32">
        <f t="shared" si="125"/>
        <v>4976837.040000001</v>
      </c>
      <c r="S539" s="14">
        <f t="shared" si="126"/>
        <v>4665818.120000001</v>
      </c>
      <c r="T539" s="8">
        <v>2164036.66</v>
      </c>
      <c r="U539" s="7">
        <v>235024.92</v>
      </c>
      <c r="V539" s="9">
        <v>387000</v>
      </c>
      <c r="W539" s="9">
        <v>1708527.56</v>
      </c>
      <c r="X539" s="9">
        <v>0</v>
      </c>
      <c r="Y539" s="9">
        <v>148350.39999999999</v>
      </c>
      <c r="Z539" s="31">
        <f t="shared" si="127"/>
        <v>4494589.1400000006</v>
      </c>
      <c r="AA539" s="15">
        <f t="shared" si="128"/>
        <v>4020914.62</v>
      </c>
      <c r="AB539" s="13">
        <v>2249979.42</v>
      </c>
      <c r="AC539" s="13">
        <v>238952.02999999991</v>
      </c>
      <c r="AD539" s="13">
        <v>320887.90000000002</v>
      </c>
      <c r="AE539" s="13">
        <v>1900407.8</v>
      </c>
      <c r="AF539" s="13">
        <v>0</v>
      </c>
      <c r="AG539" s="13">
        <v>303892.30000000005</v>
      </c>
      <c r="AH539" s="31">
        <f t="shared" si="129"/>
        <v>4710227.1499999994</v>
      </c>
      <c r="AI539" s="15">
        <f t="shared" si="130"/>
        <v>4454279.5199999996</v>
      </c>
      <c r="AJ539" s="9">
        <f t="shared" si="120"/>
        <v>917408.21999999974</v>
      </c>
      <c r="AK539" s="13">
        <f t="shared" si="121"/>
        <v>1523476.9200000009</v>
      </c>
      <c r="AL539" s="13">
        <f t="shared" si="122"/>
        <v>1212458.0000000009</v>
      </c>
      <c r="AM539" s="9">
        <f t="shared" si="131"/>
        <v>-482247.90000000037</v>
      </c>
      <c r="AN539" s="9">
        <f t="shared" si="132"/>
        <v>-644903.50000000093</v>
      </c>
      <c r="AO539" s="9">
        <f t="shared" si="133"/>
        <v>215638.00999999885</v>
      </c>
      <c r="AP539" s="9">
        <f t="shared" si="134"/>
        <v>433364.89999999944</v>
      </c>
    </row>
    <row r="540" spans="1:42" x14ac:dyDescent="0.25">
      <c r="A540" s="3">
        <v>314600</v>
      </c>
      <c r="B540" s="3" t="s">
        <v>555</v>
      </c>
      <c r="C540" s="28" t="s">
        <v>23</v>
      </c>
      <c r="D540" s="5">
        <v>872482</v>
      </c>
      <c r="E540" s="9">
        <v>167620.09999999995</v>
      </c>
      <c r="F540" s="9">
        <v>557956.39</v>
      </c>
      <c r="G540" s="31">
        <f t="shared" si="123"/>
        <v>1598058.49</v>
      </c>
      <c r="H540" s="5">
        <v>872482</v>
      </c>
      <c r="I540" s="9">
        <v>85618.96</v>
      </c>
      <c r="J540" s="9">
        <v>699420.92</v>
      </c>
      <c r="K540" s="31">
        <f t="shared" si="124"/>
        <v>1657521.88</v>
      </c>
      <c r="L540" s="7">
        <v>981524.95000000007</v>
      </c>
      <c r="M540" s="7">
        <v>200152.08</v>
      </c>
      <c r="N540" s="7">
        <v>166385.24</v>
      </c>
      <c r="O540" s="9">
        <v>680175.92000000016</v>
      </c>
      <c r="P540" s="9">
        <v>0</v>
      </c>
      <c r="Q540" s="9">
        <v>84648.84</v>
      </c>
      <c r="R540" s="32">
        <f t="shared" si="125"/>
        <v>2028238.1900000002</v>
      </c>
      <c r="S540" s="14">
        <f t="shared" si="126"/>
        <v>1746349.7100000002</v>
      </c>
      <c r="T540" s="8">
        <v>1074809.05</v>
      </c>
      <c r="U540" s="7">
        <v>200151.96000000008</v>
      </c>
      <c r="V540" s="9">
        <v>174150</v>
      </c>
      <c r="W540" s="9">
        <v>382274.03</v>
      </c>
      <c r="X540" s="9">
        <v>0</v>
      </c>
      <c r="Y540" s="9">
        <v>58979.039999999994</v>
      </c>
      <c r="Z540" s="31">
        <f t="shared" si="127"/>
        <v>1831385.0400000003</v>
      </c>
      <c r="AA540" s="15">
        <f t="shared" si="128"/>
        <v>1516062.12</v>
      </c>
      <c r="AB540" s="13">
        <v>1464926.25</v>
      </c>
      <c r="AC540" s="13">
        <v>201782.81999999998</v>
      </c>
      <c r="AD540" s="13">
        <v>221038.32000000004</v>
      </c>
      <c r="AE540" s="13">
        <v>690310.5</v>
      </c>
      <c r="AF540" s="13">
        <v>0</v>
      </c>
      <c r="AG540" s="13">
        <v>174766.08000000002</v>
      </c>
      <c r="AH540" s="31">
        <f t="shared" si="129"/>
        <v>2578057.89</v>
      </c>
      <c r="AI540" s="15">
        <f t="shared" si="130"/>
        <v>2330002.83</v>
      </c>
      <c r="AJ540" s="9">
        <f t="shared" si="120"/>
        <v>59463.389999999898</v>
      </c>
      <c r="AK540" s="13">
        <f t="shared" si="121"/>
        <v>370716.31000000029</v>
      </c>
      <c r="AL540" s="13">
        <f t="shared" si="122"/>
        <v>88827.830000000307</v>
      </c>
      <c r="AM540" s="9">
        <f t="shared" si="131"/>
        <v>-196853.14999999991</v>
      </c>
      <c r="AN540" s="9">
        <f t="shared" si="132"/>
        <v>-230287.59000000008</v>
      </c>
      <c r="AO540" s="9">
        <f t="shared" si="133"/>
        <v>746672.84999999986</v>
      </c>
      <c r="AP540" s="9">
        <f t="shared" si="134"/>
        <v>813940.71</v>
      </c>
    </row>
    <row r="541" spans="1:42" x14ac:dyDescent="0.25">
      <c r="A541" s="3">
        <v>314610</v>
      </c>
      <c r="B541" s="3" t="s">
        <v>556</v>
      </c>
      <c r="C541" s="28" t="s">
        <v>6</v>
      </c>
      <c r="D541" s="5">
        <v>1784544</v>
      </c>
      <c r="E541" s="9">
        <v>1159761.75</v>
      </c>
      <c r="F541" s="9">
        <v>6830463.75</v>
      </c>
      <c r="G541" s="31">
        <f t="shared" si="123"/>
        <v>9774769.5</v>
      </c>
      <c r="H541" s="5">
        <v>1784544</v>
      </c>
      <c r="I541" s="9">
        <v>1400552.1900000002</v>
      </c>
      <c r="J541" s="9">
        <v>5568692.1900000004</v>
      </c>
      <c r="K541" s="31">
        <f t="shared" si="124"/>
        <v>8753788.3800000008</v>
      </c>
      <c r="L541" s="7">
        <v>4039752.5999999992</v>
      </c>
      <c r="M541" s="7">
        <v>441972</v>
      </c>
      <c r="N541" s="7">
        <v>1175408.5999999999</v>
      </c>
      <c r="O541" s="9">
        <v>3260187</v>
      </c>
      <c r="P541" s="9">
        <v>0</v>
      </c>
      <c r="Q541" s="9">
        <v>1035711.5899999999</v>
      </c>
      <c r="R541" s="32">
        <f t="shared" si="125"/>
        <v>8917320.1999999993</v>
      </c>
      <c r="S541" s="14">
        <f t="shared" si="126"/>
        <v>8335651.1899999995</v>
      </c>
      <c r="T541" s="8">
        <v>4121215.7499999995</v>
      </c>
      <c r="U541" s="7">
        <v>441971.87999999995</v>
      </c>
      <c r="V541" s="9">
        <v>819956.25</v>
      </c>
      <c r="W541" s="9">
        <v>2764216.4</v>
      </c>
      <c r="X541" s="9">
        <v>0</v>
      </c>
      <c r="Y541" s="9">
        <v>288186.40000000002</v>
      </c>
      <c r="Z541" s="31">
        <f t="shared" si="127"/>
        <v>8147360.2799999993</v>
      </c>
      <c r="AA541" s="15">
        <f t="shared" si="128"/>
        <v>7173618.5499999998</v>
      </c>
      <c r="AB541" s="13">
        <v>4781567.7700000014</v>
      </c>
      <c r="AC541" s="13">
        <v>444933.51999999996</v>
      </c>
      <c r="AD541" s="13">
        <v>772025.01</v>
      </c>
      <c r="AE541" s="13">
        <v>2970291.81</v>
      </c>
      <c r="AF541" s="13">
        <v>0</v>
      </c>
      <c r="AG541" s="13">
        <v>689194.32</v>
      </c>
      <c r="AH541" s="31">
        <f t="shared" si="129"/>
        <v>8968818.1100000013</v>
      </c>
      <c r="AI541" s="15">
        <f t="shared" si="130"/>
        <v>8441053.9000000022</v>
      </c>
      <c r="AJ541" s="9">
        <f t="shared" si="120"/>
        <v>-1020981.1199999992</v>
      </c>
      <c r="AK541" s="13">
        <f t="shared" si="121"/>
        <v>163531.81999999844</v>
      </c>
      <c r="AL541" s="13">
        <f t="shared" si="122"/>
        <v>-418137.19000000134</v>
      </c>
      <c r="AM541" s="9">
        <f t="shared" si="131"/>
        <v>-769959.91999999993</v>
      </c>
      <c r="AN541" s="9">
        <f t="shared" si="132"/>
        <v>-1162032.6399999997</v>
      </c>
      <c r="AO541" s="9">
        <f t="shared" si="133"/>
        <v>821457.83000000194</v>
      </c>
      <c r="AP541" s="9">
        <f t="shared" si="134"/>
        <v>1267435.3500000024</v>
      </c>
    </row>
    <row r="542" spans="1:42" x14ac:dyDescent="0.25">
      <c r="A542" s="3">
        <v>314620</v>
      </c>
      <c r="B542" s="3" t="s">
        <v>557</v>
      </c>
      <c r="C542" s="28" t="s">
        <v>19</v>
      </c>
      <c r="D542" s="5">
        <v>171304</v>
      </c>
      <c r="E542" s="9">
        <v>75523.95</v>
      </c>
      <c r="F542" s="9">
        <v>496229.95</v>
      </c>
      <c r="G542" s="31">
        <f t="shared" si="123"/>
        <v>743057.9</v>
      </c>
      <c r="H542" s="5">
        <v>171304</v>
      </c>
      <c r="I542" s="9">
        <v>95021.72</v>
      </c>
      <c r="J542" s="9">
        <v>898731.4</v>
      </c>
      <c r="K542" s="31">
        <f t="shared" si="124"/>
        <v>1165057.1200000001</v>
      </c>
      <c r="L542" s="7">
        <v>489743.4</v>
      </c>
      <c r="M542" s="7">
        <v>35307.359999999993</v>
      </c>
      <c r="N542" s="7">
        <v>111876.11</v>
      </c>
      <c r="O542" s="9">
        <v>1261162</v>
      </c>
      <c r="P542" s="9">
        <v>0</v>
      </c>
      <c r="Q542" s="9">
        <v>71595.88</v>
      </c>
      <c r="R542" s="32">
        <f t="shared" si="125"/>
        <v>1898088.87</v>
      </c>
      <c r="S542" s="14">
        <f t="shared" si="126"/>
        <v>1822501.2799999998</v>
      </c>
      <c r="T542" s="8">
        <v>516165.60000000003</v>
      </c>
      <c r="U542" s="7">
        <v>35307.24</v>
      </c>
      <c r="V542" s="9">
        <v>116100</v>
      </c>
      <c r="W542" s="9">
        <v>680040.4</v>
      </c>
      <c r="X542" s="9">
        <v>0</v>
      </c>
      <c r="Y542" s="9">
        <v>36378.120000000003</v>
      </c>
      <c r="Z542" s="31">
        <f t="shared" si="127"/>
        <v>1347613.2400000002</v>
      </c>
      <c r="AA542" s="15">
        <f t="shared" si="128"/>
        <v>1232584.1200000001</v>
      </c>
      <c r="AB542" s="13">
        <v>522047.57000000007</v>
      </c>
      <c r="AC542" s="13">
        <v>35094.609999999993</v>
      </c>
      <c r="AD542" s="13">
        <v>94286.819999999992</v>
      </c>
      <c r="AE542" s="13">
        <v>620279.69999999995</v>
      </c>
      <c r="AF542" s="13">
        <v>0</v>
      </c>
      <c r="AG542" s="13">
        <v>88191.569999999978</v>
      </c>
      <c r="AH542" s="31">
        <f t="shared" si="129"/>
        <v>1271708.7</v>
      </c>
      <c r="AI542" s="15">
        <f t="shared" si="130"/>
        <v>1230518.8400000001</v>
      </c>
      <c r="AJ542" s="9">
        <f t="shared" si="120"/>
        <v>421999.22000000009</v>
      </c>
      <c r="AK542" s="13">
        <f t="shared" si="121"/>
        <v>733031.75</v>
      </c>
      <c r="AL542" s="13">
        <f t="shared" si="122"/>
        <v>657444.15999999968</v>
      </c>
      <c r="AM542" s="9">
        <f t="shared" si="131"/>
        <v>-550475.62999999989</v>
      </c>
      <c r="AN542" s="9">
        <f t="shared" si="132"/>
        <v>-589917.15999999968</v>
      </c>
      <c r="AO542" s="9">
        <f t="shared" si="133"/>
        <v>-75904.54000000027</v>
      </c>
      <c r="AP542" s="9">
        <f t="shared" si="134"/>
        <v>-2065.2800000000279</v>
      </c>
    </row>
    <row r="543" spans="1:42" x14ac:dyDescent="0.25">
      <c r="A543" s="3">
        <v>314625</v>
      </c>
      <c r="B543" s="3" t="s">
        <v>558</v>
      </c>
      <c r="C543" s="28" t="s">
        <v>86</v>
      </c>
      <c r="D543" s="5">
        <v>176260</v>
      </c>
      <c r="E543" s="9">
        <v>128013.15000000002</v>
      </c>
      <c r="F543" s="9">
        <v>743386.15</v>
      </c>
      <c r="G543" s="31">
        <f t="shared" si="123"/>
        <v>1047659.3</v>
      </c>
      <c r="H543" s="5">
        <v>176260</v>
      </c>
      <c r="I543" s="9">
        <v>197837.88000000006</v>
      </c>
      <c r="J543" s="9">
        <v>873182.88000000012</v>
      </c>
      <c r="K543" s="31">
        <f t="shared" si="124"/>
        <v>1247280.7600000002</v>
      </c>
      <c r="L543" s="7">
        <v>526170.5</v>
      </c>
      <c r="M543" s="7">
        <v>37949.159999999996</v>
      </c>
      <c r="N543" s="7">
        <v>181507.36</v>
      </c>
      <c r="O543" s="9">
        <v>635373</v>
      </c>
      <c r="P543" s="9">
        <v>0</v>
      </c>
      <c r="Q543" s="9">
        <v>145871.10999999999</v>
      </c>
      <c r="R543" s="32">
        <f t="shared" si="125"/>
        <v>1381000.02</v>
      </c>
      <c r="S543" s="14">
        <f t="shared" si="126"/>
        <v>1307414.6099999999</v>
      </c>
      <c r="T543" s="8">
        <v>516333.99999999988</v>
      </c>
      <c r="U543" s="7">
        <v>37949.039999999994</v>
      </c>
      <c r="V543" s="9">
        <v>116100</v>
      </c>
      <c r="W543" s="9">
        <v>485854.4</v>
      </c>
      <c r="X543" s="9">
        <v>0</v>
      </c>
      <c r="Y543" s="9">
        <v>24148.919999999995</v>
      </c>
      <c r="Z543" s="31">
        <f t="shared" si="127"/>
        <v>1156237.44</v>
      </c>
      <c r="AA543" s="15">
        <f t="shared" si="128"/>
        <v>1026337.32</v>
      </c>
      <c r="AB543" s="13">
        <v>510795.25999999989</v>
      </c>
      <c r="AC543" s="13">
        <v>38429.08</v>
      </c>
      <c r="AD543" s="13">
        <v>94117.56</v>
      </c>
      <c r="AE543" s="13">
        <v>592213.04</v>
      </c>
      <c r="AF543" s="13">
        <v>0</v>
      </c>
      <c r="AG543" s="13">
        <v>86706.48</v>
      </c>
      <c r="AH543" s="31">
        <f t="shared" si="129"/>
        <v>1235554.94</v>
      </c>
      <c r="AI543" s="15">
        <f t="shared" si="130"/>
        <v>1189714.7799999998</v>
      </c>
      <c r="AJ543" s="9">
        <f t="shared" si="120"/>
        <v>199621.4600000002</v>
      </c>
      <c r="AK543" s="13">
        <f t="shared" si="121"/>
        <v>133719.25999999978</v>
      </c>
      <c r="AL543" s="13">
        <f t="shared" si="122"/>
        <v>60133.849999999627</v>
      </c>
      <c r="AM543" s="9">
        <f t="shared" si="131"/>
        <v>-224762.58000000007</v>
      </c>
      <c r="AN543" s="9">
        <f t="shared" si="132"/>
        <v>-281077.28999999992</v>
      </c>
      <c r="AO543" s="9">
        <f t="shared" si="133"/>
        <v>79317.5</v>
      </c>
      <c r="AP543" s="9">
        <f t="shared" si="134"/>
        <v>163377.45999999985</v>
      </c>
    </row>
    <row r="544" spans="1:42" x14ac:dyDescent="0.25">
      <c r="A544" s="3">
        <v>314630</v>
      </c>
      <c r="B544" s="3" t="s">
        <v>559</v>
      </c>
      <c r="C544" s="28" t="s">
        <v>19</v>
      </c>
      <c r="D544" s="5">
        <v>562128</v>
      </c>
      <c r="E544" s="9">
        <v>427878.80000000005</v>
      </c>
      <c r="F544" s="9">
        <v>2081582.8</v>
      </c>
      <c r="G544" s="31">
        <f t="shared" si="123"/>
        <v>3071589.6</v>
      </c>
      <c r="H544" s="5">
        <v>562128</v>
      </c>
      <c r="I544" s="9">
        <v>487447.28000000014</v>
      </c>
      <c r="J544" s="9">
        <v>2716147.2800000003</v>
      </c>
      <c r="K544" s="31">
        <f t="shared" si="124"/>
        <v>3765722.5600000005</v>
      </c>
      <c r="L544" s="7">
        <v>1593712.7999999996</v>
      </c>
      <c r="M544" s="7">
        <v>119916.36</v>
      </c>
      <c r="N544" s="7">
        <v>433708.38</v>
      </c>
      <c r="O544" s="9">
        <v>2367717</v>
      </c>
      <c r="P544" s="9">
        <v>0</v>
      </c>
      <c r="Q544" s="9">
        <v>386271.3</v>
      </c>
      <c r="R544" s="32">
        <f t="shared" si="125"/>
        <v>4515054.5399999991</v>
      </c>
      <c r="S544" s="14">
        <f t="shared" si="126"/>
        <v>4347701.0999999996</v>
      </c>
      <c r="T544" s="8">
        <v>1637244.0799999998</v>
      </c>
      <c r="U544" s="7">
        <v>119916.24000000003</v>
      </c>
      <c r="V544" s="9">
        <v>270900</v>
      </c>
      <c r="W544" s="9">
        <v>1442374.4</v>
      </c>
      <c r="X544" s="9">
        <v>0</v>
      </c>
      <c r="Y544" s="9">
        <v>181683.88</v>
      </c>
      <c r="Z544" s="31">
        <f t="shared" si="127"/>
        <v>3470434.7199999997</v>
      </c>
      <c r="AA544" s="15">
        <f t="shared" si="128"/>
        <v>3261302.3599999994</v>
      </c>
      <c r="AB544" s="13">
        <v>1687627.53</v>
      </c>
      <c r="AC544" s="13">
        <v>120963.54999999997</v>
      </c>
      <c r="AD544" s="13">
        <v>269089.52</v>
      </c>
      <c r="AE544" s="13">
        <v>1508960.29</v>
      </c>
      <c r="AF544" s="13">
        <v>0</v>
      </c>
      <c r="AG544" s="13">
        <v>262813.74</v>
      </c>
      <c r="AH544" s="31">
        <f t="shared" si="129"/>
        <v>3586640.89</v>
      </c>
      <c r="AI544" s="15">
        <f t="shared" si="130"/>
        <v>3459401.5600000005</v>
      </c>
      <c r="AJ544" s="9">
        <f t="shared" si="120"/>
        <v>694132.96000000043</v>
      </c>
      <c r="AK544" s="13">
        <f t="shared" si="121"/>
        <v>749331.97999999858</v>
      </c>
      <c r="AL544" s="13">
        <f t="shared" si="122"/>
        <v>581978.53999999911</v>
      </c>
      <c r="AM544" s="9">
        <f t="shared" si="131"/>
        <v>-1044619.8199999994</v>
      </c>
      <c r="AN544" s="9">
        <f t="shared" si="132"/>
        <v>-1086398.7400000002</v>
      </c>
      <c r="AO544" s="9">
        <f t="shared" si="133"/>
        <v>116206.17000000039</v>
      </c>
      <c r="AP544" s="9">
        <f t="shared" si="134"/>
        <v>198099.20000000112</v>
      </c>
    </row>
    <row r="545" spans="1:42" x14ac:dyDescent="0.25">
      <c r="A545" s="3">
        <v>314655</v>
      </c>
      <c r="B545" s="3" t="s">
        <v>560</v>
      </c>
      <c r="C545" s="28" t="s">
        <v>86</v>
      </c>
      <c r="D545" s="5">
        <v>172844</v>
      </c>
      <c r="E545" s="9">
        <v>216597.94999999998</v>
      </c>
      <c r="F545" s="9">
        <v>1280450.95</v>
      </c>
      <c r="G545" s="31">
        <f t="shared" si="123"/>
        <v>1669892.9</v>
      </c>
      <c r="H545" s="5">
        <v>172844</v>
      </c>
      <c r="I545" s="9">
        <v>215055.71999999991</v>
      </c>
      <c r="J545" s="9">
        <v>1099815.72</v>
      </c>
      <c r="K545" s="31">
        <f t="shared" si="124"/>
        <v>1487715.44</v>
      </c>
      <c r="L545" s="7">
        <v>0</v>
      </c>
      <c r="M545" s="7">
        <v>890590.07999999973</v>
      </c>
      <c r="N545" s="7">
        <v>0</v>
      </c>
      <c r="O545" s="9">
        <v>852002</v>
      </c>
      <c r="P545" s="9">
        <v>890590.07999999973</v>
      </c>
      <c r="Q545" s="9">
        <v>0</v>
      </c>
      <c r="R545" s="32">
        <f t="shared" si="125"/>
        <v>2633182.1599999992</v>
      </c>
      <c r="S545" s="14">
        <f t="shared" si="126"/>
        <v>852002</v>
      </c>
      <c r="T545" s="8">
        <v>537545.4</v>
      </c>
      <c r="U545" s="7">
        <v>36229.439999999995</v>
      </c>
      <c r="V545" s="9">
        <v>116100</v>
      </c>
      <c r="W545" s="9">
        <v>719363</v>
      </c>
      <c r="X545" s="9">
        <v>32266.880000000001</v>
      </c>
      <c r="Y545" s="9">
        <v>70685.67</v>
      </c>
      <c r="Z545" s="31">
        <f t="shared" si="127"/>
        <v>1441504.7199999997</v>
      </c>
      <c r="AA545" s="15">
        <f t="shared" si="128"/>
        <v>1327594.0699999998</v>
      </c>
      <c r="AB545" s="13">
        <v>598074.29000000015</v>
      </c>
      <c r="AC545" s="13">
        <v>36278.61</v>
      </c>
      <c r="AD545" s="13">
        <v>115707.29999999999</v>
      </c>
      <c r="AE545" s="13">
        <v>850174.83000000007</v>
      </c>
      <c r="AF545" s="13">
        <v>0</v>
      </c>
      <c r="AG545" s="13">
        <v>113994.84</v>
      </c>
      <c r="AH545" s="31">
        <f t="shared" si="129"/>
        <v>1600235.0300000003</v>
      </c>
      <c r="AI545" s="15">
        <f t="shared" si="130"/>
        <v>1562243.9600000002</v>
      </c>
      <c r="AJ545" s="9">
        <f t="shared" si="120"/>
        <v>-182177.45999999996</v>
      </c>
      <c r="AK545" s="13">
        <f t="shared" si="121"/>
        <v>1145466.7199999993</v>
      </c>
      <c r="AL545" s="13">
        <f t="shared" si="122"/>
        <v>-635713.43999999994</v>
      </c>
      <c r="AM545" s="9">
        <f t="shared" si="131"/>
        <v>-1191677.4399999995</v>
      </c>
      <c r="AN545" s="9">
        <f t="shared" si="132"/>
        <v>475592.06999999983</v>
      </c>
      <c r="AO545" s="9">
        <f t="shared" si="133"/>
        <v>158730.31000000052</v>
      </c>
      <c r="AP545" s="9">
        <f t="shared" si="134"/>
        <v>234649.89000000036</v>
      </c>
    </row>
    <row r="546" spans="1:42" x14ac:dyDescent="0.25">
      <c r="A546" s="3">
        <v>314640</v>
      </c>
      <c r="B546" s="3" t="s">
        <v>561</v>
      </c>
      <c r="C546" s="28" t="s">
        <v>6</v>
      </c>
      <c r="D546" s="5">
        <v>130564</v>
      </c>
      <c r="E546" s="9">
        <v>65379.65</v>
      </c>
      <c r="F546" s="9">
        <v>433403.65</v>
      </c>
      <c r="G546" s="31">
        <f t="shared" si="123"/>
        <v>629347.30000000005</v>
      </c>
      <c r="H546" s="5">
        <v>130564</v>
      </c>
      <c r="I546" s="9">
        <v>119520.04000000004</v>
      </c>
      <c r="J546" s="9">
        <v>590900.04</v>
      </c>
      <c r="K546" s="31">
        <f t="shared" si="124"/>
        <v>840984.08000000007</v>
      </c>
      <c r="L546" s="7">
        <v>364623.84000000008</v>
      </c>
      <c r="M546" s="7">
        <v>26691.720000000005</v>
      </c>
      <c r="N546" s="7">
        <v>130682.92000000001</v>
      </c>
      <c r="O546" s="9">
        <v>334879</v>
      </c>
      <c r="P546" s="9">
        <v>0</v>
      </c>
      <c r="Q546" s="9">
        <v>101176.84000000001</v>
      </c>
      <c r="R546" s="32">
        <f t="shared" si="125"/>
        <v>856877.4800000001</v>
      </c>
      <c r="S546" s="14">
        <f t="shared" si="126"/>
        <v>800679.68</v>
      </c>
      <c r="T546" s="8">
        <v>373207.68000000005</v>
      </c>
      <c r="U546" s="7">
        <v>26691.599999999995</v>
      </c>
      <c r="V546" s="9">
        <v>77400</v>
      </c>
      <c r="W546" s="9">
        <v>227882.4</v>
      </c>
      <c r="X546" s="9">
        <v>7297.1200000000017</v>
      </c>
      <c r="Y546" s="9">
        <v>13777.28</v>
      </c>
      <c r="Z546" s="31">
        <f t="shared" si="127"/>
        <v>712478.8</v>
      </c>
      <c r="AA546" s="15">
        <f t="shared" si="128"/>
        <v>614867.3600000001</v>
      </c>
      <c r="AB546" s="13">
        <v>391852.45999999996</v>
      </c>
      <c r="AC546" s="13">
        <v>26440.799999999999</v>
      </c>
      <c r="AD546" s="13">
        <v>57366.32</v>
      </c>
      <c r="AE546" s="13">
        <v>296500.5</v>
      </c>
      <c r="AF546" s="13">
        <v>1324.22</v>
      </c>
      <c r="AG546" s="13">
        <v>52380.479999999996</v>
      </c>
      <c r="AH546" s="31">
        <f t="shared" si="129"/>
        <v>773484.29999999993</v>
      </c>
      <c r="AI546" s="15">
        <f t="shared" si="130"/>
        <v>740733.43999999994</v>
      </c>
      <c r="AJ546" s="9">
        <f t="shared" si="120"/>
        <v>211636.78000000003</v>
      </c>
      <c r="AK546" s="13">
        <f t="shared" si="121"/>
        <v>15893.400000000023</v>
      </c>
      <c r="AL546" s="13">
        <f t="shared" si="122"/>
        <v>-40304.400000000023</v>
      </c>
      <c r="AM546" s="9">
        <f t="shared" si="131"/>
        <v>-144398.68000000005</v>
      </c>
      <c r="AN546" s="9">
        <f t="shared" si="132"/>
        <v>-185812.31999999995</v>
      </c>
      <c r="AO546" s="9">
        <f t="shared" si="133"/>
        <v>61005.499999999884</v>
      </c>
      <c r="AP546" s="9">
        <f t="shared" si="134"/>
        <v>125866.07999999984</v>
      </c>
    </row>
    <row r="547" spans="1:42" x14ac:dyDescent="0.25">
      <c r="A547" s="3">
        <v>314650</v>
      </c>
      <c r="B547" s="3" t="s">
        <v>562</v>
      </c>
      <c r="C547" s="28" t="s">
        <v>17</v>
      </c>
      <c r="D547" s="5">
        <v>234388</v>
      </c>
      <c r="E547" s="9">
        <v>103788.70000000003</v>
      </c>
      <c r="F547" s="9">
        <v>980196.70000000007</v>
      </c>
      <c r="G547" s="31">
        <f t="shared" si="123"/>
        <v>1318373.4000000001</v>
      </c>
      <c r="H547" s="5">
        <v>234388</v>
      </c>
      <c r="I547" s="9">
        <v>109419.28000000003</v>
      </c>
      <c r="J547" s="9">
        <v>837629.28</v>
      </c>
      <c r="K547" s="31">
        <f t="shared" si="124"/>
        <v>1181436.56</v>
      </c>
      <c r="L547" s="7">
        <v>649337.28</v>
      </c>
      <c r="M547" s="7">
        <v>49283.879999999983</v>
      </c>
      <c r="N547" s="7">
        <v>116325.09000000001</v>
      </c>
      <c r="O547" s="9">
        <v>555533</v>
      </c>
      <c r="P547" s="9">
        <v>0</v>
      </c>
      <c r="Q547" s="9">
        <v>92758.44</v>
      </c>
      <c r="R547" s="32">
        <f t="shared" si="125"/>
        <v>1370479.25</v>
      </c>
      <c r="S547" s="14">
        <f t="shared" si="126"/>
        <v>1297628.72</v>
      </c>
      <c r="T547" s="8">
        <v>585704.23</v>
      </c>
      <c r="U547" s="7">
        <v>49283.75999999998</v>
      </c>
      <c r="V547" s="9">
        <v>116100</v>
      </c>
      <c r="W547" s="9">
        <v>435878</v>
      </c>
      <c r="X547" s="9">
        <v>0</v>
      </c>
      <c r="Y547" s="9">
        <v>61765.320000000007</v>
      </c>
      <c r="Z547" s="31">
        <f t="shared" si="127"/>
        <v>1186965.99</v>
      </c>
      <c r="AA547" s="15">
        <f t="shared" si="128"/>
        <v>1083347.55</v>
      </c>
      <c r="AB547" s="13">
        <v>656416.40000000014</v>
      </c>
      <c r="AC547" s="13">
        <v>49420.159999999996</v>
      </c>
      <c r="AD547" s="13">
        <v>101405.63999999998</v>
      </c>
      <c r="AE547" s="13">
        <v>534548.5</v>
      </c>
      <c r="AF547" s="13">
        <v>0</v>
      </c>
      <c r="AG547" s="13">
        <v>98628.929999999978</v>
      </c>
      <c r="AH547" s="31">
        <f t="shared" si="129"/>
        <v>1341790.7000000002</v>
      </c>
      <c r="AI547" s="15">
        <f t="shared" si="130"/>
        <v>1289593.83</v>
      </c>
      <c r="AJ547" s="9">
        <f t="shared" si="120"/>
        <v>-136936.84000000008</v>
      </c>
      <c r="AK547" s="13">
        <f t="shared" si="121"/>
        <v>189042.68999999994</v>
      </c>
      <c r="AL547" s="13">
        <f t="shared" si="122"/>
        <v>116192.15999999992</v>
      </c>
      <c r="AM547" s="9">
        <f t="shared" si="131"/>
        <v>-183513.26</v>
      </c>
      <c r="AN547" s="9">
        <f t="shared" si="132"/>
        <v>-214281.16999999993</v>
      </c>
      <c r="AO547" s="9">
        <f t="shared" si="133"/>
        <v>154824.7100000002</v>
      </c>
      <c r="AP547" s="9">
        <f t="shared" si="134"/>
        <v>206246.28000000003</v>
      </c>
    </row>
    <row r="548" spans="1:42" x14ac:dyDescent="0.25">
      <c r="A548" s="3">
        <v>314660</v>
      </c>
      <c r="B548" s="3" t="s">
        <v>563</v>
      </c>
      <c r="C548" s="28" t="s">
        <v>30</v>
      </c>
      <c r="D548" s="5">
        <v>44240</v>
      </c>
      <c r="E548" s="9">
        <v>29329.55</v>
      </c>
      <c r="F548" s="9">
        <v>151009.54999999999</v>
      </c>
      <c r="G548" s="31">
        <f t="shared" si="123"/>
        <v>224579.09999999998</v>
      </c>
      <c r="H548" s="5">
        <v>44240</v>
      </c>
      <c r="I548" s="9">
        <v>27315.800000000003</v>
      </c>
      <c r="J548" s="9">
        <v>199635.8</v>
      </c>
      <c r="K548" s="31">
        <f t="shared" si="124"/>
        <v>271191.59999999998</v>
      </c>
      <c r="L548" s="7">
        <v>213978.12000000002</v>
      </c>
      <c r="M548" s="7">
        <v>9097.56</v>
      </c>
      <c r="N548" s="7">
        <v>42488.930000000008</v>
      </c>
      <c r="O548" s="9">
        <v>218079</v>
      </c>
      <c r="P548" s="9">
        <v>0</v>
      </c>
      <c r="Q548" s="9">
        <v>24772.400000000001</v>
      </c>
      <c r="R548" s="32">
        <f t="shared" si="125"/>
        <v>483643.61000000004</v>
      </c>
      <c r="S548" s="14">
        <f t="shared" si="126"/>
        <v>456829.52</v>
      </c>
      <c r="T548" s="8">
        <v>237587.94999999992</v>
      </c>
      <c r="U548" s="7">
        <v>9097.56</v>
      </c>
      <c r="V548" s="9">
        <v>38700</v>
      </c>
      <c r="W548" s="9">
        <v>134232.4</v>
      </c>
      <c r="X548" s="9">
        <v>0</v>
      </c>
      <c r="Y548" s="9">
        <v>18666.32</v>
      </c>
      <c r="Z548" s="31">
        <f t="shared" si="127"/>
        <v>419617.90999999992</v>
      </c>
      <c r="AA548" s="15">
        <f t="shared" si="128"/>
        <v>390486.66999999993</v>
      </c>
      <c r="AB548" s="13">
        <v>219837.26999999996</v>
      </c>
      <c r="AC548" s="13">
        <v>9032.11</v>
      </c>
      <c r="AD548" s="13">
        <v>35108.639999999999</v>
      </c>
      <c r="AE548" s="13">
        <v>186042.5</v>
      </c>
      <c r="AF548" s="13">
        <v>0</v>
      </c>
      <c r="AG548" s="13">
        <v>34141.14</v>
      </c>
      <c r="AH548" s="31">
        <f t="shared" si="129"/>
        <v>450020.51999999996</v>
      </c>
      <c r="AI548" s="15">
        <f t="shared" si="130"/>
        <v>440020.91</v>
      </c>
      <c r="AJ548" s="9">
        <f t="shared" si="120"/>
        <v>46612.5</v>
      </c>
      <c r="AK548" s="13">
        <f t="shared" si="121"/>
        <v>212452.01000000007</v>
      </c>
      <c r="AL548" s="13">
        <f t="shared" si="122"/>
        <v>185637.92000000004</v>
      </c>
      <c r="AM548" s="9">
        <f t="shared" si="131"/>
        <v>-64025.700000000128</v>
      </c>
      <c r="AN548" s="9">
        <f t="shared" si="132"/>
        <v>-66342.850000000093</v>
      </c>
      <c r="AO548" s="9">
        <f t="shared" si="133"/>
        <v>30402.610000000044</v>
      </c>
      <c r="AP548" s="9">
        <f t="shared" si="134"/>
        <v>49534.240000000049</v>
      </c>
    </row>
    <row r="549" spans="1:42" x14ac:dyDescent="0.25">
      <c r="A549" s="3">
        <v>314670</v>
      </c>
      <c r="B549" s="3" t="s">
        <v>564</v>
      </c>
      <c r="C549" s="28" t="s">
        <v>27</v>
      </c>
      <c r="D549" s="5">
        <v>189000</v>
      </c>
      <c r="E549" s="9">
        <v>254259.14999999994</v>
      </c>
      <c r="F549" s="9">
        <v>919709.14999999991</v>
      </c>
      <c r="G549" s="31">
        <f t="shared" si="123"/>
        <v>1362968.2999999998</v>
      </c>
      <c r="H549" s="5">
        <v>189000</v>
      </c>
      <c r="I549" s="9">
        <v>111300.66999999998</v>
      </c>
      <c r="J549" s="9">
        <v>705830.66999999993</v>
      </c>
      <c r="K549" s="31">
        <f t="shared" si="124"/>
        <v>1006131.3399999999</v>
      </c>
      <c r="L549" s="7">
        <v>549875.75999999989</v>
      </c>
      <c r="M549" s="7">
        <v>39365.159999999996</v>
      </c>
      <c r="N549" s="7">
        <v>115061.2</v>
      </c>
      <c r="O549" s="9">
        <v>769158</v>
      </c>
      <c r="P549" s="9">
        <v>0</v>
      </c>
      <c r="Q549" s="9">
        <v>84091.569999999992</v>
      </c>
      <c r="R549" s="32">
        <f t="shared" si="125"/>
        <v>1473460.1199999999</v>
      </c>
      <c r="S549" s="14">
        <f t="shared" si="126"/>
        <v>1403125.3299999998</v>
      </c>
      <c r="T549" s="8">
        <v>571454.12</v>
      </c>
      <c r="U549" s="7">
        <v>39365.159999999996</v>
      </c>
      <c r="V549" s="9">
        <v>116100</v>
      </c>
      <c r="W549" s="9">
        <v>545454.4</v>
      </c>
      <c r="X549" s="9">
        <v>0</v>
      </c>
      <c r="Y549" s="9">
        <v>31308.36</v>
      </c>
      <c r="Z549" s="31">
        <f t="shared" si="127"/>
        <v>1272373.6800000002</v>
      </c>
      <c r="AA549" s="15">
        <f t="shared" si="128"/>
        <v>1148216.8800000001</v>
      </c>
      <c r="AB549" s="13">
        <v>597192.05999999994</v>
      </c>
      <c r="AC549" s="13">
        <v>39310.71</v>
      </c>
      <c r="AD549" s="13">
        <v>97272.45</v>
      </c>
      <c r="AE549" s="13">
        <v>621118.5</v>
      </c>
      <c r="AF549" s="13">
        <v>0</v>
      </c>
      <c r="AG549" s="13">
        <v>91177.2</v>
      </c>
      <c r="AH549" s="31">
        <f t="shared" si="129"/>
        <v>1354893.7199999997</v>
      </c>
      <c r="AI549" s="15">
        <f t="shared" si="130"/>
        <v>1309487.76</v>
      </c>
      <c r="AJ549" s="9">
        <f t="shared" si="120"/>
        <v>-356836.95999999996</v>
      </c>
      <c r="AK549" s="13">
        <f t="shared" si="121"/>
        <v>467328.78</v>
      </c>
      <c r="AL549" s="13">
        <f t="shared" si="122"/>
        <v>396993.99</v>
      </c>
      <c r="AM549" s="9">
        <f t="shared" si="131"/>
        <v>-201086.43999999971</v>
      </c>
      <c r="AN549" s="9">
        <f t="shared" si="132"/>
        <v>-254908.44999999972</v>
      </c>
      <c r="AO549" s="9">
        <f t="shared" si="133"/>
        <v>82520.039999999572</v>
      </c>
      <c r="AP549" s="9">
        <f t="shared" si="134"/>
        <v>161270.87999999989</v>
      </c>
    </row>
    <row r="550" spans="1:42" x14ac:dyDescent="0.25">
      <c r="A550" s="3">
        <v>314675</v>
      </c>
      <c r="B550" s="3" t="s">
        <v>565</v>
      </c>
      <c r="C550" s="28" t="s">
        <v>19</v>
      </c>
      <c r="D550" s="5">
        <v>175840</v>
      </c>
      <c r="E550" s="9">
        <v>308571.79999999993</v>
      </c>
      <c r="F550" s="9">
        <v>1235043.7999999998</v>
      </c>
      <c r="G550" s="31">
        <f t="shared" si="123"/>
        <v>1719455.5999999996</v>
      </c>
      <c r="H550" s="5">
        <v>175840</v>
      </c>
      <c r="I550" s="9">
        <v>207693.02000000005</v>
      </c>
      <c r="J550" s="9">
        <v>1257608.25</v>
      </c>
      <c r="K550" s="31">
        <f t="shared" si="124"/>
        <v>1641141.27</v>
      </c>
      <c r="L550" s="7">
        <v>643137.72000000009</v>
      </c>
      <c r="M550" s="7">
        <v>32766.599999999995</v>
      </c>
      <c r="N550" s="7">
        <v>178205.6</v>
      </c>
      <c r="O550" s="9">
        <v>996917</v>
      </c>
      <c r="P550" s="9">
        <v>0</v>
      </c>
      <c r="Q550" s="9">
        <v>149915.9</v>
      </c>
      <c r="R550" s="32">
        <f t="shared" si="125"/>
        <v>1851026.92</v>
      </c>
      <c r="S550" s="14">
        <f t="shared" si="126"/>
        <v>1789970.62</v>
      </c>
      <c r="T550" s="8">
        <v>649240.71000000008</v>
      </c>
      <c r="U550" s="7">
        <v>32766.599999999995</v>
      </c>
      <c r="V550" s="9">
        <v>116100</v>
      </c>
      <c r="W550" s="9">
        <v>776199.5</v>
      </c>
      <c r="X550" s="9">
        <v>0</v>
      </c>
      <c r="Y550" s="9">
        <v>34442.999999999993</v>
      </c>
      <c r="Z550" s="31">
        <f t="shared" si="127"/>
        <v>1574306.81</v>
      </c>
      <c r="AA550" s="15">
        <f t="shared" si="128"/>
        <v>1459883.21</v>
      </c>
      <c r="AB550" s="13">
        <v>765597.75000000012</v>
      </c>
      <c r="AC550" s="13">
        <v>31070.399999999994</v>
      </c>
      <c r="AD550" s="13">
        <v>93572.819999999978</v>
      </c>
      <c r="AE550" s="13">
        <v>791034.12999999989</v>
      </c>
      <c r="AF550" s="13">
        <v>0</v>
      </c>
      <c r="AG550" s="13">
        <v>87690.419999999984</v>
      </c>
      <c r="AH550" s="31">
        <f t="shared" si="129"/>
        <v>1681275.1</v>
      </c>
      <c r="AI550" s="15">
        <f t="shared" si="130"/>
        <v>1644322.2999999998</v>
      </c>
      <c r="AJ550" s="9">
        <f t="shared" si="120"/>
        <v>-78314.329999999609</v>
      </c>
      <c r="AK550" s="13">
        <f t="shared" si="121"/>
        <v>209885.64999999991</v>
      </c>
      <c r="AL550" s="13">
        <f t="shared" si="122"/>
        <v>148829.35000000009</v>
      </c>
      <c r="AM550" s="9">
        <f t="shared" si="131"/>
        <v>-276720.10999999987</v>
      </c>
      <c r="AN550" s="9">
        <f t="shared" si="132"/>
        <v>-330087.41000000015</v>
      </c>
      <c r="AO550" s="9">
        <f t="shared" si="133"/>
        <v>106968.29000000004</v>
      </c>
      <c r="AP550" s="9">
        <f t="shared" si="134"/>
        <v>184439.08999999985</v>
      </c>
    </row>
    <row r="551" spans="1:42" x14ac:dyDescent="0.25">
      <c r="A551" s="3">
        <v>314690</v>
      </c>
      <c r="B551" s="3" t="s">
        <v>566</v>
      </c>
      <c r="C551" s="28" t="s">
        <v>6</v>
      </c>
      <c r="D551" s="5">
        <v>431144</v>
      </c>
      <c r="E551" s="9">
        <v>154459.14999999994</v>
      </c>
      <c r="F551" s="9">
        <v>685249.14999999991</v>
      </c>
      <c r="G551" s="31">
        <f t="shared" si="123"/>
        <v>1270852.2999999998</v>
      </c>
      <c r="H551" s="5">
        <v>431144</v>
      </c>
      <c r="I551" s="9">
        <v>72891.510000000009</v>
      </c>
      <c r="J551" s="9">
        <v>532191.51</v>
      </c>
      <c r="K551" s="31">
        <f t="shared" si="124"/>
        <v>1036227.02</v>
      </c>
      <c r="L551" s="7">
        <v>669963.36000000022</v>
      </c>
      <c r="M551" s="7">
        <v>93260.280000000013</v>
      </c>
      <c r="N551" s="7">
        <v>176365.83000000002</v>
      </c>
      <c r="O551" s="9">
        <v>736708</v>
      </c>
      <c r="P551" s="9">
        <v>0</v>
      </c>
      <c r="Q551" s="9">
        <v>113533.13000000002</v>
      </c>
      <c r="R551" s="32">
        <f t="shared" si="125"/>
        <v>1676297.4700000002</v>
      </c>
      <c r="S551" s="14">
        <f t="shared" si="126"/>
        <v>1520204.4900000005</v>
      </c>
      <c r="T551" s="8">
        <v>600921.79</v>
      </c>
      <c r="U551" s="7">
        <v>93260.280000000013</v>
      </c>
      <c r="V551" s="9">
        <v>116100</v>
      </c>
      <c r="W551" s="9">
        <v>340373.4</v>
      </c>
      <c r="X551" s="9">
        <v>0</v>
      </c>
      <c r="Y551" s="9">
        <v>25387.319999999996</v>
      </c>
      <c r="Z551" s="31">
        <f t="shared" si="127"/>
        <v>1150655.4700000002</v>
      </c>
      <c r="AA551" s="15">
        <f t="shared" si="128"/>
        <v>966682.51</v>
      </c>
      <c r="AB551" s="13">
        <v>635303.24000000011</v>
      </c>
      <c r="AC551" s="13">
        <v>94612.950000000026</v>
      </c>
      <c r="AD551" s="13">
        <v>88049.279999999984</v>
      </c>
      <c r="AE551" s="13">
        <v>478825.56</v>
      </c>
      <c r="AF551" s="13">
        <v>0</v>
      </c>
      <c r="AG551" s="13">
        <v>81102.62999999999</v>
      </c>
      <c r="AH551" s="31">
        <f t="shared" si="129"/>
        <v>1296791.0300000003</v>
      </c>
      <c r="AI551" s="15">
        <f t="shared" si="130"/>
        <v>1195231.43</v>
      </c>
      <c r="AJ551" s="9">
        <f t="shared" si="120"/>
        <v>-234625.2799999998</v>
      </c>
      <c r="AK551" s="13">
        <f t="shared" si="121"/>
        <v>640070.45000000019</v>
      </c>
      <c r="AL551" s="13">
        <f t="shared" si="122"/>
        <v>483977.47000000044</v>
      </c>
      <c r="AM551" s="9">
        <f t="shared" si="131"/>
        <v>-525642</v>
      </c>
      <c r="AN551" s="9">
        <f t="shared" si="132"/>
        <v>-553521.98000000045</v>
      </c>
      <c r="AO551" s="9">
        <f t="shared" si="133"/>
        <v>146135.56000000006</v>
      </c>
      <c r="AP551" s="9">
        <f t="shared" si="134"/>
        <v>228548.91999999993</v>
      </c>
    </row>
    <row r="552" spans="1:42" x14ac:dyDescent="0.25">
      <c r="A552" s="3">
        <v>314710</v>
      </c>
      <c r="B552" s="3" t="s">
        <v>567</v>
      </c>
      <c r="C552" s="28" t="s">
        <v>17</v>
      </c>
      <c r="D552" s="5">
        <v>2207256</v>
      </c>
      <c r="E552" s="9">
        <v>1776752.9000000004</v>
      </c>
      <c r="F552" s="9">
        <v>5528786.9000000004</v>
      </c>
      <c r="G552" s="31">
        <f t="shared" si="123"/>
        <v>9512795.8000000007</v>
      </c>
      <c r="H552" s="5">
        <v>2207256</v>
      </c>
      <c r="I552" s="9">
        <v>1734839.2299999997</v>
      </c>
      <c r="J552" s="9">
        <v>6940659.2299999995</v>
      </c>
      <c r="K552" s="31">
        <f t="shared" si="124"/>
        <v>10882754.459999999</v>
      </c>
      <c r="L552" s="7">
        <v>5120533.32</v>
      </c>
      <c r="M552" s="7">
        <v>559115.52000000014</v>
      </c>
      <c r="N552" s="7">
        <v>1494775.2</v>
      </c>
      <c r="O552" s="9">
        <v>5593191</v>
      </c>
      <c r="P552" s="9">
        <v>0</v>
      </c>
      <c r="Q552" s="9">
        <v>1322105.8499999999</v>
      </c>
      <c r="R552" s="32">
        <f t="shared" si="125"/>
        <v>12767615.040000001</v>
      </c>
      <c r="S552" s="14">
        <f t="shared" si="126"/>
        <v>12035830.17</v>
      </c>
      <c r="T552" s="8">
        <v>5160888.1399999997</v>
      </c>
      <c r="U552" s="7">
        <v>559115.52000000014</v>
      </c>
      <c r="V552" s="9">
        <v>1027968.75</v>
      </c>
      <c r="W552" s="9">
        <v>3234205.4</v>
      </c>
      <c r="X552" s="9">
        <v>0</v>
      </c>
      <c r="Y552" s="9">
        <v>506119.12</v>
      </c>
      <c r="Z552" s="31">
        <f t="shared" si="127"/>
        <v>9982177.8100000005</v>
      </c>
      <c r="AA552" s="15">
        <f t="shared" si="128"/>
        <v>8901212.6599999983</v>
      </c>
      <c r="AB552" s="13">
        <v>5324103.76</v>
      </c>
      <c r="AC552" s="13">
        <v>568098.55999999994</v>
      </c>
      <c r="AD552" s="13">
        <v>1044824.5800000001</v>
      </c>
      <c r="AE552" s="13">
        <v>4013483.92</v>
      </c>
      <c r="AF552" s="13">
        <v>0</v>
      </c>
      <c r="AG552" s="13">
        <v>976428.65</v>
      </c>
      <c r="AH552" s="31">
        <f t="shared" si="129"/>
        <v>10950510.82</v>
      </c>
      <c r="AI552" s="15">
        <f t="shared" si="130"/>
        <v>10314016.33</v>
      </c>
      <c r="AJ552" s="9">
        <f t="shared" si="120"/>
        <v>1369958.6599999983</v>
      </c>
      <c r="AK552" s="13">
        <f t="shared" si="121"/>
        <v>1884860.5800000019</v>
      </c>
      <c r="AL552" s="13">
        <f t="shared" si="122"/>
        <v>1153075.7100000009</v>
      </c>
      <c r="AM552" s="9">
        <f t="shared" si="131"/>
        <v>-2785437.2300000004</v>
      </c>
      <c r="AN552" s="9">
        <f t="shared" si="132"/>
        <v>-3134617.5100000016</v>
      </c>
      <c r="AO552" s="9">
        <f t="shared" si="133"/>
        <v>968333.00999999978</v>
      </c>
      <c r="AP552" s="9">
        <f t="shared" si="134"/>
        <v>1412803.6700000018</v>
      </c>
    </row>
    <row r="553" spans="1:42" x14ac:dyDescent="0.25">
      <c r="A553" s="3">
        <v>314700</v>
      </c>
      <c r="B553" s="3" t="s">
        <v>568</v>
      </c>
      <c r="C553" s="28" t="s">
        <v>57</v>
      </c>
      <c r="D553" s="5">
        <v>2384824</v>
      </c>
      <c r="E553" s="9">
        <v>1151856.47</v>
      </c>
      <c r="F553" s="9">
        <v>3483167.4699999997</v>
      </c>
      <c r="G553" s="31">
        <f t="shared" si="123"/>
        <v>7019847.9399999995</v>
      </c>
      <c r="H553" s="5">
        <v>2384824</v>
      </c>
      <c r="I553" s="9">
        <v>1334493.9200000002</v>
      </c>
      <c r="J553" s="9">
        <v>4019733.92</v>
      </c>
      <c r="K553" s="31">
        <f t="shared" si="124"/>
        <v>7739051.8399999999</v>
      </c>
      <c r="L553" s="7">
        <v>3647313.7200000007</v>
      </c>
      <c r="M553" s="7">
        <v>554290.07999999984</v>
      </c>
      <c r="N553" s="7">
        <v>1128531.7000000002</v>
      </c>
      <c r="O553" s="9">
        <v>2503899</v>
      </c>
      <c r="P553" s="9">
        <v>0</v>
      </c>
      <c r="Q553" s="9">
        <v>983138.52</v>
      </c>
      <c r="R553" s="32">
        <f t="shared" si="125"/>
        <v>7834034.5000000009</v>
      </c>
      <c r="S553" s="14">
        <f t="shared" si="126"/>
        <v>7134351.2400000002</v>
      </c>
      <c r="T553" s="8">
        <v>3730672.16</v>
      </c>
      <c r="U553" s="7">
        <v>554290.07999999984</v>
      </c>
      <c r="V553" s="9">
        <v>657900</v>
      </c>
      <c r="W553" s="9">
        <v>1767220.9</v>
      </c>
      <c r="X553" s="9">
        <v>0</v>
      </c>
      <c r="Y553" s="9">
        <v>304388.40000000008</v>
      </c>
      <c r="Z553" s="31">
        <f t="shared" si="127"/>
        <v>6710083.1400000006</v>
      </c>
      <c r="AA553" s="15">
        <f t="shared" si="128"/>
        <v>5802281.4600000009</v>
      </c>
      <c r="AB553" s="13">
        <v>3528622.6700000004</v>
      </c>
      <c r="AC553" s="13">
        <v>561822.32999999984</v>
      </c>
      <c r="AD553" s="13">
        <v>526159.14</v>
      </c>
      <c r="AE553" s="13">
        <v>1983335</v>
      </c>
      <c r="AF553" s="13">
        <v>0</v>
      </c>
      <c r="AG553" s="13">
        <v>497540.49</v>
      </c>
      <c r="AH553" s="31">
        <f t="shared" si="129"/>
        <v>6599939.1399999997</v>
      </c>
      <c r="AI553" s="15">
        <f t="shared" si="130"/>
        <v>6009498.1600000001</v>
      </c>
      <c r="AJ553" s="9">
        <f t="shared" si="120"/>
        <v>719203.90000000037</v>
      </c>
      <c r="AK553" s="13">
        <f t="shared" si="121"/>
        <v>94982.66000000108</v>
      </c>
      <c r="AL553" s="13">
        <f t="shared" si="122"/>
        <v>-604700.59999999963</v>
      </c>
      <c r="AM553" s="9">
        <f t="shared" si="131"/>
        <v>-1123951.3600000003</v>
      </c>
      <c r="AN553" s="9">
        <f t="shared" si="132"/>
        <v>-1332069.7799999993</v>
      </c>
      <c r="AO553" s="9">
        <f t="shared" si="133"/>
        <v>-110144.00000000093</v>
      </c>
      <c r="AP553" s="9">
        <f t="shared" si="134"/>
        <v>207216.69999999925</v>
      </c>
    </row>
    <row r="554" spans="1:42" x14ac:dyDescent="0.25">
      <c r="A554" s="3">
        <v>314720</v>
      </c>
      <c r="B554" s="3" t="s">
        <v>569</v>
      </c>
      <c r="C554" s="28" t="s">
        <v>23</v>
      </c>
      <c r="D554" s="5">
        <v>558636</v>
      </c>
      <c r="E554" s="9">
        <v>216928.00000000003</v>
      </c>
      <c r="F554" s="9">
        <v>1838268</v>
      </c>
      <c r="G554" s="31">
        <f t="shared" si="123"/>
        <v>2613832</v>
      </c>
      <c r="H554" s="5">
        <v>558636</v>
      </c>
      <c r="I554" s="9">
        <v>265007.59999999998</v>
      </c>
      <c r="J554" s="9">
        <v>1581837.6</v>
      </c>
      <c r="K554" s="31">
        <f t="shared" si="124"/>
        <v>2405481.2000000002</v>
      </c>
      <c r="L554" s="7">
        <v>1099778.8800000001</v>
      </c>
      <c r="M554" s="7">
        <v>128002.32</v>
      </c>
      <c r="N554" s="7">
        <v>247203.15999999997</v>
      </c>
      <c r="O554" s="9">
        <v>971909</v>
      </c>
      <c r="P554" s="9">
        <v>0</v>
      </c>
      <c r="Q554" s="9">
        <v>195858.44999999998</v>
      </c>
      <c r="R554" s="32">
        <f t="shared" si="125"/>
        <v>2446893.3600000003</v>
      </c>
      <c r="S554" s="14">
        <f t="shared" si="126"/>
        <v>2267546.33</v>
      </c>
      <c r="T554" s="8">
        <v>1107353.92</v>
      </c>
      <c r="U554" s="7">
        <v>128002.32</v>
      </c>
      <c r="V554" s="9">
        <v>193500</v>
      </c>
      <c r="W554" s="9">
        <v>814398.4</v>
      </c>
      <c r="X554" s="9">
        <v>0</v>
      </c>
      <c r="Y554" s="9">
        <v>71659.600000000006</v>
      </c>
      <c r="Z554" s="31">
        <f t="shared" si="127"/>
        <v>2243254.64</v>
      </c>
      <c r="AA554" s="15">
        <f t="shared" si="128"/>
        <v>1993411.92</v>
      </c>
      <c r="AB554" s="13">
        <v>1125872.2000000002</v>
      </c>
      <c r="AC554" s="13">
        <v>128984.07</v>
      </c>
      <c r="AD554" s="13">
        <v>160100.30000000005</v>
      </c>
      <c r="AE554" s="13">
        <v>1058814.5</v>
      </c>
      <c r="AF554" s="13">
        <v>0</v>
      </c>
      <c r="AG554" s="13">
        <v>151521.80000000005</v>
      </c>
      <c r="AH554" s="31">
        <f t="shared" si="129"/>
        <v>2473771.0700000003</v>
      </c>
      <c r="AI554" s="15">
        <f t="shared" si="130"/>
        <v>2336208.5</v>
      </c>
      <c r="AJ554" s="9">
        <f t="shared" si="120"/>
        <v>-208350.79999999981</v>
      </c>
      <c r="AK554" s="13">
        <f t="shared" si="121"/>
        <v>41412.160000000149</v>
      </c>
      <c r="AL554" s="13">
        <f t="shared" si="122"/>
        <v>-137934.87000000011</v>
      </c>
      <c r="AM554" s="9">
        <f t="shared" si="131"/>
        <v>-203638.7200000002</v>
      </c>
      <c r="AN554" s="9">
        <f t="shared" si="132"/>
        <v>-274134.41000000015</v>
      </c>
      <c r="AO554" s="9">
        <f t="shared" si="133"/>
        <v>230516.43000000017</v>
      </c>
      <c r="AP554" s="9">
        <f t="shared" si="134"/>
        <v>342796.58000000007</v>
      </c>
    </row>
    <row r="555" spans="1:42" x14ac:dyDescent="0.25">
      <c r="A555" s="3">
        <v>314730</v>
      </c>
      <c r="B555" s="3" t="s">
        <v>570</v>
      </c>
      <c r="C555" s="28" t="s">
        <v>23</v>
      </c>
      <c r="D555" s="5">
        <v>542100</v>
      </c>
      <c r="E555" s="9">
        <v>371153.39999999997</v>
      </c>
      <c r="F555" s="9">
        <v>1402781.4</v>
      </c>
      <c r="G555" s="31">
        <f t="shared" si="123"/>
        <v>2316034.7999999998</v>
      </c>
      <c r="H555" s="5">
        <v>542100</v>
      </c>
      <c r="I555" s="9">
        <v>327515.37000000005</v>
      </c>
      <c r="J555" s="9">
        <v>1082085.3700000001</v>
      </c>
      <c r="K555" s="31">
        <f t="shared" si="124"/>
        <v>1951700.7400000002</v>
      </c>
      <c r="L555" s="7">
        <v>1103142.24</v>
      </c>
      <c r="M555" s="7">
        <v>125443.79999999997</v>
      </c>
      <c r="N555" s="7">
        <v>264289.95</v>
      </c>
      <c r="O555" s="9">
        <v>755679</v>
      </c>
      <c r="P555" s="9">
        <v>0</v>
      </c>
      <c r="Q555" s="9">
        <v>219927.27000000002</v>
      </c>
      <c r="R555" s="32">
        <f t="shared" si="125"/>
        <v>2248554.9900000002</v>
      </c>
      <c r="S555" s="14">
        <f t="shared" si="126"/>
        <v>2078748.51</v>
      </c>
      <c r="T555" s="8">
        <v>1106636.76</v>
      </c>
      <c r="U555" s="7">
        <v>125443.79999999997</v>
      </c>
      <c r="V555" s="9">
        <v>193500</v>
      </c>
      <c r="W555" s="9">
        <v>633382.40000000002</v>
      </c>
      <c r="X555" s="9">
        <v>0</v>
      </c>
      <c r="Y555" s="9">
        <v>87333</v>
      </c>
      <c r="Z555" s="31">
        <f t="shared" si="127"/>
        <v>2058962.96</v>
      </c>
      <c r="AA555" s="15">
        <f t="shared" si="128"/>
        <v>1827352.1600000001</v>
      </c>
      <c r="AB555" s="13">
        <v>1185949.07</v>
      </c>
      <c r="AC555" s="13">
        <v>126916.48</v>
      </c>
      <c r="AD555" s="13">
        <v>189284.95000000004</v>
      </c>
      <c r="AE555" s="13">
        <v>718362.79</v>
      </c>
      <c r="AF555" s="13">
        <v>0</v>
      </c>
      <c r="AG555" s="13">
        <v>181996.50000000006</v>
      </c>
      <c r="AH555" s="31">
        <f t="shared" si="129"/>
        <v>2220513.29</v>
      </c>
      <c r="AI555" s="15">
        <f t="shared" si="130"/>
        <v>2086308.36</v>
      </c>
      <c r="AJ555" s="9">
        <f t="shared" si="120"/>
        <v>-364334.05999999959</v>
      </c>
      <c r="AK555" s="13">
        <f t="shared" si="121"/>
        <v>296854.25</v>
      </c>
      <c r="AL555" s="13">
        <f t="shared" si="122"/>
        <v>127047.76999999979</v>
      </c>
      <c r="AM555" s="9">
        <f t="shared" si="131"/>
        <v>-189592.03000000026</v>
      </c>
      <c r="AN555" s="9">
        <f t="shared" si="132"/>
        <v>-251396.34999999986</v>
      </c>
      <c r="AO555" s="9">
        <f t="shared" si="133"/>
        <v>161550.33000000007</v>
      </c>
      <c r="AP555" s="9">
        <f t="shared" si="134"/>
        <v>258956.19999999995</v>
      </c>
    </row>
    <row r="556" spans="1:42" x14ac:dyDescent="0.25">
      <c r="A556" s="3">
        <v>314740</v>
      </c>
      <c r="B556" s="3" t="s">
        <v>571</v>
      </c>
      <c r="C556" s="28" t="s">
        <v>6</v>
      </c>
      <c r="D556" s="5">
        <v>679644</v>
      </c>
      <c r="E556" s="9">
        <v>291040.2</v>
      </c>
      <c r="F556" s="9">
        <v>661800.19999999995</v>
      </c>
      <c r="G556" s="31">
        <f t="shared" si="123"/>
        <v>1632484.4</v>
      </c>
      <c r="H556" s="5">
        <v>679644</v>
      </c>
      <c r="I556" s="9">
        <v>171238.08000000002</v>
      </c>
      <c r="J556" s="9">
        <v>943108.08000000007</v>
      </c>
      <c r="K556" s="31">
        <f t="shared" si="124"/>
        <v>1793990.1600000001</v>
      </c>
      <c r="L556" s="7">
        <v>1120216.2</v>
      </c>
      <c r="M556" s="7">
        <v>146013</v>
      </c>
      <c r="N556" s="7">
        <v>264740</v>
      </c>
      <c r="O556" s="9">
        <v>551152</v>
      </c>
      <c r="P556" s="9">
        <v>0</v>
      </c>
      <c r="Q556" s="9">
        <v>160915.93</v>
      </c>
      <c r="R556" s="32">
        <f t="shared" si="125"/>
        <v>2082121.2</v>
      </c>
      <c r="S556" s="14">
        <f t="shared" si="126"/>
        <v>1832284.13</v>
      </c>
      <c r="T556" s="8">
        <v>1026392.9299999999</v>
      </c>
      <c r="U556" s="7">
        <v>146013</v>
      </c>
      <c r="V556" s="9">
        <v>193512</v>
      </c>
      <c r="W556" s="9">
        <v>521746.4</v>
      </c>
      <c r="X556" s="9">
        <v>0</v>
      </c>
      <c r="Y556" s="9">
        <v>76756.959999999992</v>
      </c>
      <c r="Z556" s="31">
        <f t="shared" si="127"/>
        <v>1887664.33</v>
      </c>
      <c r="AA556" s="15">
        <f t="shared" si="128"/>
        <v>1624896.29</v>
      </c>
      <c r="AB556" s="13">
        <v>1033646.96</v>
      </c>
      <c r="AC556" s="13">
        <v>147725.59000000003</v>
      </c>
      <c r="AD556" s="13">
        <v>167421.23999999993</v>
      </c>
      <c r="AE556" s="13">
        <v>707038.5</v>
      </c>
      <c r="AF556" s="13">
        <v>0</v>
      </c>
      <c r="AG556" s="13">
        <v>159132.47999999992</v>
      </c>
      <c r="AH556" s="31">
        <f t="shared" si="129"/>
        <v>2055832.29</v>
      </c>
      <c r="AI556" s="15">
        <f t="shared" si="130"/>
        <v>1899817.94</v>
      </c>
      <c r="AJ556" s="9">
        <f t="shared" si="120"/>
        <v>161505.76000000024</v>
      </c>
      <c r="AK556" s="13">
        <f t="shared" si="121"/>
        <v>288131.0399999998</v>
      </c>
      <c r="AL556" s="13">
        <f t="shared" si="122"/>
        <v>38293.969999999739</v>
      </c>
      <c r="AM556" s="9">
        <f t="shared" si="131"/>
        <v>-194456.86999999988</v>
      </c>
      <c r="AN556" s="9">
        <f t="shared" si="132"/>
        <v>-207387.83999999985</v>
      </c>
      <c r="AO556" s="9">
        <f t="shared" si="133"/>
        <v>168167.95999999996</v>
      </c>
      <c r="AP556" s="9">
        <f t="shared" si="134"/>
        <v>274921.64999999991</v>
      </c>
    </row>
    <row r="557" spans="1:42" x14ac:dyDescent="0.25">
      <c r="A557" s="3">
        <v>314760</v>
      </c>
      <c r="B557" s="3" t="s">
        <v>572</v>
      </c>
      <c r="C557" s="28" t="s">
        <v>23</v>
      </c>
      <c r="D557" s="5">
        <v>426738</v>
      </c>
      <c r="E557" s="9">
        <v>441001.49999999994</v>
      </c>
      <c r="F557" s="9">
        <v>1557649.5</v>
      </c>
      <c r="G557" s="31">
        <f t="shared" si="123"/>
        <v>2425389</v>
      </c>
      <c r="H557" s="5">
        <v>426738</v>
      </c>
      <c r="I557" s="9">
        <v>472456.24000000017</v>
      </c>
      <c r="J557" s="9">
        <v>1711872.2400000002</v>
      </c>
      <c r="K557" s="31">
        <f t="shared" si="124"/>
        <v>2611066.4800000004</v>
      </c>
      <c r="L557" s="7">
        <v>1248937.7600000002</v>
      </c>
      <c r="M557" s="7">
        <v>97246.799999999988</v>
      </c>
      <c r="N557" s="7">
        <v>418132.64000000007</v>
      </c>
      <c r="O557" s="9">
        <v>820760</v>
      </c>
      <c r="P557" s="9">
        <v>0</v>
      </c>
      <c r="Q557" s="9">
        <v>363552.74000000005</v>
      </c>
      <c r="R557" s="32">
        <f t="shared" si="125"/>
        <v>2585077.2000000002</v>
      </c>
      <c r="S557" s="14">
        <f t="shared" si="126"/>
        <v>2433250.5000000005</v>
      </c>
      <c r="T557" s="8">
        <v>1204183.21</v>
      </c>
      <c r="U557" s="7">
        <v>97246.799999999988</v>
      </c>
      <c r="V557" s="9">
        <v>232200</v>
      </c>
      <c r="W557" s="9">
        <v>685134.4</v>
      </c>
      <c r="X557" s="9">
        <v>0</v>
      </c>
      <c r="Y557" s="9">
        <v>66873.84</v>
      </c>
      <c r="Z557" s="31">
        <f t="shared" si="127"/>
        <v>2218764.41</v>
      </c>
      <c r="AA557" s="15">
        <f t="shared" si="128"/>
        <v>1956191.45</v>
      </c>
      <c r="AB557" s="13">
        <v>1293368.4700000002</v>
      </c>
      <c r="AC557" s="13">
        <v>97764.9</v>
      </c>
      <c r="AD557" s="13">
        <v>148410.96</v>
      </c>
      <c r="AE557" s="13">
        <v>871318.5</v>
      </c>
      <c r="AF557" s="13">
        <v>0</v>
      </c>
      <c r="AG557" s="13">
        <v>135930.23999999999</v>
      </c>
      <c r="AH557" s="31">
        <f t="shared" si="129"/>
        <v>2410862.83</v>
      </c>
      <c r="AI557" s="15">
        <f t="shared" si="130"/>
        <v>2300617.21</v>
      </c>
      <c r="AJ557" s="9">
        <f t="shared" si="120"/>
        <v>185677.48000000045</v>
      </c>
      <c r="AK557" s="13">
        <f t="shared" si="121"/>
        <v>-25989.280000000261</v>
      </c>
      <c r="AL557" s="13">
        <f t="shared" si="122"/>
        <v>-177815.97999999998</v>
      </c>
      <c r="AM557" s="9">
        <f t="shared" si="131"/>
        <v>-366312.79000000004</v>
      </c>
      <c r="AN557" s="9">
        <f t="shared" si="132"/>
        <v>-477059.05000000051</v>
      </c>
      <c r="AO557" s="9">
        <f t="shared" si="133"/>
        <v>192098.41999999993</v>
      </c>
      <c r="AP557" s="9">
        <f t="shared" si="134"/>
        <v>344425.76</v>
      </c>
    </row>
    <row r="558" spans="1:42" x14ac:dyDescent="0.25">
      <c r="A558" s="3">
        <v>314770</v>
      </c>
      <c r="B558" s="3" t="s">
        <v>573</v>
      </c>
      <c r="C558" s="28" t="s">
        <v>17</v>
      </c>
      <c r="D558" s="5">
        <v>233408</v>
      </c>
      <c r="E558" s="9">
        <v>110229.70000000001</v>
      </c>
      <c r="F558" s="9">
        <v>1289769.7</v>
      </c>
      <c r="G558" s="31">
        <f t="shared" si="123"/>
        <v>1633407.4</v>
      </c>
      <c r="H558" s="5">
        <v>233408</v>
      </c>
      <c r="I558" s="9">
        <v>186202.56000000003</v>
      </c>
      <c r="J558" s="9">
        <v>1096982.56</v>
      </c>
      <c r="K558" s="31">
        <f t="shared" si="124"/>
        <v>1516593.12</v>
      </c>
      <c r="L558" s="7">
        <v>648275.52</v>
      </c>
      <c r="M558" s="7">
        <v>48099.840000000004</v>
      </c>
      <c r="N558" s="7">
        <v>179623.80000000002</v>
      </c>
      <c r="O558" s="9">
        <v>789860</v>
      </c>
      <c r="P558" s="9">
        <v>0</v>
      </c>
      <c r="Q558" s="9">
        <v>149924.78000000003</v>
      </c>
      <c r="R558" s="32">
        <f t="shared" si="125"/>
        <v>1665859.1600000001</v>
      </c>
      <c r="S558" s="14">
        <f t="shared" si="126"/>
        <v>1588060.3</v>
      </c>
      <c r="T558" s="8">
        <v>702468.56</v>
      </c>
      <c r="U558" s="7">
        <v>48099.719999999994</v>
      </c>
      <c r="V558" s="9">
        <v>154800</v>
      </c>
      <c r="W558" s="9">
        <v>470458</v>
      </c>
      <c r="X558" s="9">
        <v>0</v>
      </c>
      <c r="Y558" s="9">
        <v>47368.959999999992</v>
      </c>
      <c r="Z558" s="31">
        <f t="shared" si="127"/>
        <v>1375826.28</v>
      </c>
      <c r="AA558" s="15">
        <f t="shared" si="128"/>
        <v>1220295.52</v>
      </c>
      <c r="AB558" s="13">
        <v>785044.28</v>
      </c>
      <c r="AC558" s="13">
        <v>47810.750000000007</v>
      </c>
      <c r="AD558" s="13">
        <v>120728.51999999996</v>
      </c>
      <c r="AE558" s="13">
        <v>560860.5</v>
      </c>
      <c r="AF558" s="13">
        <v>0</v>
      </c>
      <c r="AG558" s="13">
        <v>111930.71999999997</v>
      </c>
      <c r="AH558" s="31">
        <f t="shared" si="129"/>
        <v>1514444.05</v>
      </c>
      <c r="AI558" s="15">
        <f t="shared" si="130"/>
        <v>1457835.5</v>
      </c>
      <c r="AJ558" s="9">
        <f t="shared" si="120"/>
        <v>-116814.2799999998</v>
      </c>
      <c r="AK558" s="13">
        <f t="shared" si="121"/>
        <v>149266.04000000004</v>
      </c>
      <c r="AL558" s="13">
        <f t="shared" si="122"/>
        <v>71467.179999999935</v>
      </c>
      <c r="AM558" s="9">
        <f t="shared" si="131"/>
        <v>-290032.88000000012</v>
      </c>
      <c r="AN558" s="9">
        <f t="shared" si="132"/>
        <v>-367764.78</v>
      </c>
      <c r="AO558" s="9">
        <f t="shared" si="133"/>
        <v>138617.77000000002</v>
      </c>
      <c r="AP558" s="9">
        <f t="shared" si="134"/>
        <v>237539.97999999998</v>
      </c>
    </row>
    <row r="559" spans="1:42" x14ac:dyDescent="0.25">
      <c r="A559" s="3">
        <v>314750</v>
      </c>
      <c r="B559" s="3" t="s">
        <v>574</v>
      </c>
      <c r="C559" s="28" t="s">
        <v>27</v>
      </c>
      <c r="D559" s="5">
        <v>48776</v>
      </c>
      <c r="E559" s="9">
        <v>29329.55</v>
      </c>
      <c r="F559" s="9">
        <v>211849.55</v>
      </c>
      <c r="G559" s="31">
        <f t="shared" si="123"/>
        <v>289955.09999999998</v>
      </c>
      <c r="H559" s="5">
        <v>48776</v>
      </c>
      <c r="I559" s="9">
        <v>27315.800000000003</v>
      </c>
      <c r="J559" s="9">
        <v>277045.8</v>
      </c>
      <c r="K559" s="31">
        <f t="shared" si="124"/>
        <v>353137.6</v>
      </c>
      <c r="L559" s="7">
        <v>217053.59999999995</v>
      </c>
      <c r="M559" s="7">
        <v>9811.56</v>
      </c>
      <c r="N559" s="7">
        <v>101782.16</v>
      </c>
      <c r="O559" s="9">
        <v>237717</v>
      </c>
      <c r="P559" s="9">
        <v>0</v>
      </c>
      <c r="Q559" s="9">
        <v>39620.400000000001</v>
      </c>
      <c r="R559" s="32">
        <f t="shared" si="125"/>
        <v>566364.31999999995</v>
      </c>
      <c r="S559" s="14">
        <f t="shared" si="126"/>
        <v>494391</v>
      </c>
      <c r="T559" s="8">
        <v>259439.98000000004</v>
      </c>
      <c r="U559" s="7">
        <v>9811.56</v>
      </c>
      <c r="V559" s="9">
        <v>38700</v>
      </c>
      <c r="W559" s="9">
        <v>169100.4</v>
      </c>
      <c r="X559" s="9">
        <v>0</v>
      </c>
      <c r="Y559" s="9">
        <v>19221</v>
      </c>
      <c r="Z559" s="31">
        <f t="shared" si="127"/>
        <v>477051.94000000006</v>
      </c>
      <c r="AA559" s="15">
        <f t="shared" si="128"/>
        <v>447761.38</v>
      </c>
      <c r="AB559" s="13">
        <v>220729.72999999998</v>
      </c>
      <c r="AC559" s="13">
        <v>9647.880000000001</v>
      </c>
      <c r="AD559" s="13">
        <v>34668.760000000009</v>
      </c>
      <c r="AE559" s="13">
        <v>239200.5</v>
      </c>
      <c r="AF559" s="13">
        <v>0</v>
      </c>
      <c r="AG559" s="13">
        <v>34056.010000000009</v>
      </c>
      <c r="AH559" s="31">
        <f t="shared" si="129"/>
        <v>504246.87</v>
      </c>
      <c r="AI559" s="15">
        <f t="shared" si="130"/>
        <v>493986.24</v>
      </c>
      <c r="AJ559" s="9">
        <f t="shared" si="120"/>
        <v>63182.5</v>
      </c>
      <c r="AK559" s="13">
        <f t="shared" si="121"/>
        <v>213226.71999999997</v>
      </c>
      <c r="AL559" s="13">
        <f t="shared" si="122"/>
        <v>141253.40000000002</v>
      </c>
      <c r="AM559" s="9">
        <f t="shared" si="131"/>
        <v>-89312.379999999888</v>
      </c>
      <c r="AN559" s="9">
        <f t="shared" si="132"/>
        <v>-46629.619999999995</v>
      </c>
      <c r="AO559" s="9">
        <f t="shared" si="133"/>
        <v>27194.929999999935</v>
      </c>
      <c r="AP559" s="9">
        <f t="shared" si="134"/>
        <v>46224.859999999986</v>
      </c>
    </row>
    <row r="560" spans="1:42" x14ac:dyDescent="0.25">
      <c r="A560" s="3">
        <v>314780</v>
      </c>
      <c r="B560" s="3" t="s">
        <v>575</v>
      </c>
      <c r="C560" s="28" t="s">
        <v>6</v>
      </c>
      <c r="D560" s="5">
        <v>59024</v>
      </c>
      <c r="E560" s="9">
        <v>64529.550000000017</v>
      </c>
      <c r="F560" s="9">
        <v>145519.55000000002</v>
      </c>
      <c r="G560" s="31">
        <f t="shared" si="123"/>
        <v>269073.10000000003</v>
      </c>
      <c r="H560" s="5">
        <v>59024</v>
      </c>
      <c r="I560" s="9">
        <v>22623.980000000003</v>
      </c>
      <c r="J560" s="9">
        <v>166203.98000000001</v>
      </c>
      <c r="K560" s="31">
        <f t="shared" si="124"/>
        <v>247851.96000000002</v>
      </c>
      <c r="L560" s="7">
        <v>218635.20000000004</v>
      </c>
      <c r="M560" s="7">
        <v>12132</v>
      </c>
      <c r="N560" s="7">
        <v>30832.16</v>
      </c>
      <c r="O560" s="9">
        <v>251679</v>
      </c>
      <c r="P560" s="9">
        <v>0</v>
      </c>
      <c r="Q560" s="9">
        <v>20502.5</v>
      </c>
      <c r="R560" s="32">
        <f t="shared" si="125"/>
        <v>513278.36000000004</v>
      </c>
      <c r="S560" s="14">
        <f t="shared" si="126"/>
        <v>490816.70000000007</v>
      </c>
      <c r="T560" s="8">
        <v>253770.84</v>
      </c>
      <c r="U560" s="7">
        <v>12132.12</v>
      </c>
      <c r="V560" s="9">
        <v>38700</v>
      </c>
      <c r="W560" s="9">
        <v>134382.39999999999</v>
      </c>
      <c r="X560" s="9">
        <v>0</v>
      </c>
      <c r="Y560" s="9">
        <v>14061.039999999999</v>
      </c>
      <c r="Z560" s="31">
        <f t="shared" si="127"/>
        <v>438985.36</v>
      </c>
      <c r="AA560" s="15">
        <f t="shared" si="128"/>
        <v>402214.27999999997</v>
      </c>
      <c r="AB560" s="13">
        <v>219804.25000000006</v>
      </c>
      <c r="AC560" s="13">
        <v>12050.279999999999</v>
      </c>
      <c r="AD560" s="13">
        <v>25707.449999999993</v>
      </c>
      <c r="AE560" s="13">
        <v>177642.5</v>
      </c>
      <c r="AF560" s="13">
        <v>0</v>
      </c>
      <c r="AG560" s="13">
        <v>24053.029999999995</v>
      </c>
      <c r="AH560" s="31">
        <f t="shared" si="129"/>
        <v>435204.48000000004</v>
      </c>
      <c r="AI560" s="15">
        <f t="shared" si="130"/>
        <v>421499.78</v>
      </c>
      <c r="AJ560" s="9">
        <f t="shared" si="120"/>
        <v>-21221.140000000014</v>
      </c>
      <c r="AK560" s="13">
        <f t="shared" si="121"/>
        <v>265426.40000000002</v>
      </c>
      <c r="AL560" s="13">
        <f t="shared" si="122"/>
        <v>242964.74000000005</v>
      </c>
      <c r="AM560" s="9">
        <f t="shared" si="131"/>
        <v>-74293.000000000058</v>
      </c>
      <c r="AN560" s="9">
        <f t="shared" si="132"/>
        <v>-88602.4200000001</v>
      </c>
      <c r="AO560" s="9">
        <f t="shared" si="133"/>
        <v>-3780.8799999999464</v>
      </c>
      <c r="AP560" s="9">
        <f t="shared" si="134"/>
        <v>19285.500000000058</v>
      </c>
    </row>
    <row r="561" spans="1:42" x14ac:dyDescent="0.25">
      <c r="A561" s="3">
        <v>314790</v>
      </c>
      <c r="B561" s="3" t="s">
        <v>576</v>
      </c>
      <c r="C561" s="28" t="s">
        <v>23</v>
      </c>
      <c r="D561" s="5">
        <v>2731368</v>
      </c>
      <c r="E561" s="9">
        <v>1186562.2499999998</v>
      </c>
      <c r="F561" s="9">
        <v>6355740.25</v>
      </c>
      <c r="G561" s="31">
        <f t="shared" si="123"/>
        <v>10273670.5</v>
      </c>
      <c r="H561" s="5">
        <v>2731368</v>
      </c>
      <c r="I561" s="9">
        <v>1994909.8</v>
      </c>
      <c r="J561" s="9">
        <v>6780639.7999999998</v>
      </c>
      <c r="K561" s="31">
        <f t="shared" si="124"/>
        <v>11506917.6</v>
      </c>
      <c r="L561" s="7">
        <v>5155024.8000000007</v>
      </c>
      <c r="M561" s="7">
        <v>682340.04</v>
      </c>
      <c r="N561" s="7">
        <v>1698625</v>
      </c>
      <c r="O561" s="9">
        <v>5127467.62</v>
      </c>
      <c r="P561" s="9">
        <v>0</v>
      </c>
      <c r="Q561" s="9">
        <v>1444930.92</v>
      </c>
      <c r="R561" s="32">
        <f t="shared" si="125"/>
        <v>12663457.460000001</v>
      </c>
      <c r="S561" s="14">
        <f t="shared" si="126"/>
        <v>11727423.340000002</v>
      </c>
      <c r="T561" s="8">
        <v>5333838.3599999994</v>
      </c>
      <c r="U561" s="7">
        <v>682340.04</v>
      </c>
      <c r="V561" s="9">
        <v>890100</v>
      </c>
      <c r="W561" s="9">
        <v>3752314.71</v>
      </c>
      <c r="X561" s="9">
        <v>0</v>
      </c>
      <c r="Y561" s="9">
        <v>490446.4800000001</v>
      </c>
      <c r="Z561" s="31">
        <f t="shared" si="127"/>
        <v>10658593.109999999</v>
      </c>
      <c r="AA561" s="15">
        <f t="shared" si="128"/>
        <v>9576599.5500000007</v>
      </c>
      <c r="AB561" s="13">
        <v>5694125.790000001</v>
      </c>
      <c r="AC561" s="13">
        <v>689381.36</v>
      </c>
      <c r="AD561" s="13">
        <v>838926.60999999987</v>
      </c>
      <c r="AE561" s="13">
        <v>4353731.0199999996</v>
      </c>
      <c r="AF561" s="13">
        <v>0</v>
      </c>
      <c r="AG561" s="13">
        <v>823572.73</v>
      </c>
      <c r="AH561" s="31">
        <f t="shared" si="129"/>
        <v>11576164.780000001</v>
      </c>
      <c r="AI561" s="15">
        <f t="shared" si="130"/>
        <v>10871429.540000001</v>
      </c>
      <c r="AJ561" s="9">
        <f t="shared" si="120"/>
        <v>1233247.0999999996</v>
      </c>
      <c r="AK561" s="13">
        <f t="shared" si="121"/>
        <v>1156539.8600000013</v>
      </c>
      <c r="AL561" s="13">
        <f t="shared" si="122"/>
        <v>220505.74000000209</v>
      </c>
      <c r="AM561" s="9">
        <f t="shared" si="131"/>
        <v>-2004864.3500000015</v>
      </c>
      <c r="AN561" s="9">
        <f t="shared" si="132"/>
        <v>-2150823.790000001</v>
      </c>
      <c r="AO561" s="9">
        <f t="shared" si="133"/>
        <v>917571.67000000179</v>
      </c>
      <c r="AP561" s="9">
        <f t="shared" si="134"/>
        <v>1294829.9900000002</v>
      </c>
    </row>
    <row r="562" spans="1:42" x14ac:dyDescent="0.25">
      <c r="A562" s="3">
        <v>314795</v>
      </c>
      <c r="B562" s="3" t="s">
        <v>577</v>
      </c>
      <c r="C562" s="28" t="s">
        <v>86</v>
      </c>
      <c r="D562" s="5">
        <v>166488</v>
      </c>
      <c r="E562" s="9">
        <v>118639.39999999998</v>
      </c>
      <c r="F562" s="9">
        <v>789597.4</v>
      </c>
      <c r="G562" s="31">
        <f t="shared" si="123"/>
        <v>1074724.8</v>
      </c>
      <c r="H562" s="5">
        <v>166488</v>
      </c>
      <c r="I562" s="9">
        <v>53340.45</v>
      </c>
      <c r="J562" s="9">
        <v>867695.5</v>
      </c>
      <c r="K562" s="31">
        <f t="shared" si="124"/>
        <v>1087523.95</v>
      </c>
      <c r="L562" s="7">
        <v>0</v>
      </c>
      <c r="M562" s="7">
        <v>736076.5199999999</v>
      </c>
      <c r="N562" s="7">
        <v>0</v>
      </c>
      <c r="O562" s="9">
        <v>954917.5</v>
      </c>
      <c r="P562" s="9">
        <v>736076.5199999999</v>
      </c>
      <c r="Q562" s="9">
        <v>0</v>
      </c>
      <c r="R562" s="32">
        <f t="shared" si="125"/>
        <v>2427070.54</v>
      </c>
      <c r="S562" s="14">
        <f t="shared" si="126"/>
        <v>954917.5</v>
      </c>
      <c r="T562" s="8">
        <v>528133.56000000006</v>
      </c>
      <c r="U562" s="7">
        <v>35533.32</v>
      </c>
      <c r="V562" s="9">
        <v>116100</v>
      </c>
      <c r="W562" s="9">
        <v>552408.4</v>
      </c>
      <c r="X562" s="9">
        <v>0</v>
      </c>
      <c r="Y562" s="9">
        <v>67163.850000000006</v>
      </c>
      <c r="Z562" s="31">
        <f t="shared" si="127"/>
        <v>1232175.28</v>
      </c>
      <c r="AA562" s="15">
        <f t="shared" si="128"/>
        <v>1147705.81</v>
      </c>
      <c r="AB562" s="13">
        <v>578581.22</v>
      </c>
      <c r="AC562" s="13">
        <v>35855.179999999993</v>
      </c>
      <c r="AD562" s="13">
        <v>110796.26999999997</v>
      </c>
      <c r="AE562" s="13">
        <v>611404.5</v>
      </c>
      <c r="AF562" s="13">
        <v>0</v>
      </c>
      <c r="AG562" s="13">
        <v>108067.91999999998</v>
      </c>
      <c r="AH562" s="31">
        <f t="shared" si="129"/>
        <v>1336637.17</v>
      </c>
      <c r="AI562" s="15">
        <f t="shared" si="130"/>
        <v>1298053.6399999999</v>
      </c>
      <c r="AJ562" s="9">
        <f t="shared" si="120"/>
        <v>12799.149999999907</v>
      </c>
      <c r="AK562" s="13">
        <f t="shared" si="121"/>
        <v>1339546.5900000001</v>
      </c>
      <c r="AL562" s="13">
        <f t="shared" si="122"/>
        <v>-132606.44999999995</v>
      </c>
      <c r="AM562" s="9">
        <f t="shared" si="131"/>
        <v>-1194895.26</v>
      </c>
      <c r="AN562" s="9">
        <f t="shared" si="132"/>
        <v>192788.31000000006</v>
      </c>
      <c r="AO562" s="9">
        <f t="shared" si="133"/>
        <v>104461.8899999999</v>
      </c>
      <c r="AP562" s="9">
        <f t="shared" si="134"/>
        <v>150347.82999999984</v>
      </c>
    </row>
    <row r="563" spans="1:42" x14ac:dyDescent="0.25">
      <c r="A563" s="3">
        <v>314800</v>
      </c>
      <c r="B563" s="3" t="s">
        <v>578</v>
      </c>
      <c r="C563" s="28" t="s">
        <v>57</v>
      </c>
      <c r="D563" s="5">
        <v>3596544</v>
      </c>
      <c r="E563" s="9">
        <v>2154171.0099999998</v>
      </c>
      <c r="F563" s="9">
        <v>6415922.0099999998</v>
      </c>
      <c r="G563" s="31">
        <f t="shared" si="123"/>
        <v>12166637.02</v>
      </c>
      <c r="H563" s="5">
        <v>3596544</v>
      </c>
      <c r="I563" s="9">
        <v>2052040.3900000004</v>
      </c>
      <c r="J563" s="9">
        <v>9744378.3900000006</v>
      </c>
      <c r="K563" s="31">
        <f t="shared" si="124"/>
        <v>15392962.780000001</v>
      </c>
      <c r="L563" s="7">
        <v>8271011.1599999992</v>
      </c>
      <c r="M563" s="7">
        <v>907303.56</v>
      </c>
      <c r="N563" s="7">
        <v>1897241.16</v>
      </c>
      <c r="O563" s="9">
        <v>13236261.620000003</v>
      </c>
      <c r="P563" s="9">
        <v>0</v>
      </c>
      <c r="Q563" s="9">
        <v>1594033.71</v>
      </c>
      <c r="R563" s="32">
        <f t="shared" si="125"/>
        <v>24311817.5</v>
      </c>
      <c r="S563" s="14">
        <f t="shared" si="126"/>
        <v>23101306.490000002</v>
      </c>
      <c r="T563" s="8">
        <v>8233321.8500000006</v>
      </c>
      <c r="U563" s="7">
        <v>907303.56</v>
      </c>
      <c r="V563" s="9">
        <v>1548000</v>
      </c>
      <c r="W563" s="9">
        <v>8148574.71</v>
      </c>
      <c r="X563" s="9">
        <v>0</v>
      </c>
      <c r="Y563" s="9">
        <v>809604.8</v>
      </c>
      <c r="Z563" s="31">
        <f t="shared" si="127"/>
        <v>18837200.120000001</v>
      </c>
      <c r="AA563" s="15">
        <f t="shared" si="128"/>
        <v>17191501.359999999</v>
      </c>
      <c r="AB563" s="13">
        <v>8624223.9799999986</v>
      </c>
      <c r="AC563" s="13">
        <v>919046.39000000025</v>
      </c>
      <c r="AD563" s="13">
        <v>1362227.5999999999</v>
      </c>
      <c r="AE563" s="13">
        <v>7621355.0199999996</v>
      </c>
      <c r="AF563" s="13">
        <v>0</v>
      </c>
      <c r="AG563" s="13">
        <v>1312692</v>
      </c>
      <c r="AH563" s="31">
        <f t="shared" si="129"/>
        <v>18526852.989999998</v>
      </c>
      <c r="AI563" s="15">
        <f t="shared" si="130"/>
        <v>17558271</v>
      </c>
      <c r="AJ563" s="9">
        <f t="shared" si="120"/>
        <v>3226325.7600000016</v>
      </c>
      <c r="AK563" s="13">
        <f t="shared" si="121"/>
        <v>8918854.7199999988</v>
      </c>
      <c r="AL563" s="13">
        <f t="shared" si="122"/>
        <v>7708343.7100000009</v>
      </c>
      <c r="AM563" s="9">
        <f t="shared" si="131"/>
        <v>-5474617.379999999</v>
      </c>
      <c r="AN563" s="9">
        <f t="shared" si="132"/>
        <v>-5909805.1300000027</v>
      </c>
      <c r="AO563" s="9">
        <f t="shared" si="133"/>
        <v>-310347.13000000268</v>
      </c>
      <c r="AP563" s="9">
        <f t="shared" si="134"/>
        <v>366769.6400000006</v>
      </c>
    </row>
    <row r="564" spans="1:42" x14ac:dyDescent="0.25">
      <c r="A564" s="3">
        <v>314810</v>
      </c>
      <c r="B564" s="3" t="s">
        <v>579</v>
      </c>
      <c r="C564" s="28" t="s">
        <v>4</v>
      </c>
      <c r="D564" s="5">
        <v>2322658</v>
      </c>
      <c r="E564" s="9">
        <v>1083890.9900000002</v>
      </c>
      <c r="F564" s="9">
        <v>8016122.9900000002</v>
      </c>
      <c r="G564" s="31">
        <f t="shared" si="123"/>
        <v>11422671.98</v>
      </c>
      <c r="H564" s="5">
        <v>2322658</v>
      </c>
      <c r="I564" s="9">
        <v>1303802.32</v>
      </c>
      <c r="J564" s="9">
        <v>7174281.2100000009</v>
      </c>
      <c r="K564" s="31">
        <f t="shared" si="124"/>
        <v>10800741.530000001</v>
      </c>
      <c r="L564" s="7">
        <v>4277834.76</v>
      </c>
      <c r="M564" s="7">
        <v>540004.19999999984</v>
      </c>
      <c r="N564" s="7">
        <v>1035208.08</v>
      </c>
      <c r="O564" s="9">
        <v>7582347.7400000012</v>
      </c>
      <c r="P564" s="9">
        <v>0</v>
      </c>
      <c r="Q564" s="9">
        <v>867859.62</v>
      </c>
      <c r="R564" s="32">
        <f t="shared" si="125"/>
        <v>13435394.780000001</v>
      </c>
      <c r="S564" s="14">
        <f t="shared" si="126"/>
        <v>12728042.119999999</v>
      </c>
      <c r="T564" s="8">
        <v>4270733.4899999993</v>
      </c>
      <c r="U564" s="7">
        <v>540004.07999999984</v>
      </c>
      <c r="V564" s="9">
        <v>741750</v>
      </c>
      <c r="W564" s="9">
        <v>5042588.59</v>
      </c>
      <c r="X564" s="9">
        <v>0</v>
      </c>
      <c r="Y564" s="9">
        <v>172551.15999999997</v>
      </c>
      <c r="Z564" s="31">
        <f t="shared" si="127"/>
        <v>10595076.16</v>
      </c>
      <c r="AA564" s="15">
        <f t="shared" si="128"/>
        <v>9485873.2399999984</v>
      </c>
      <c r="AB564" s="13">
        <v>4416030.169999999</v>
      </c>
      <c r="AC564" s="13">
        <v>547416.31999999995</v>
      </c>
      <c r="AD564" s="13">
        <v>626347.09000000008</v>
      </c>
      <c r="AE564" s="13">
        <v>6266515.0800000001</v>
      </c>
      <c r="AF564" s="13">
        <v>0</v>
      </c>
      <c r="AG564" s="13">
        <v>571190.01</v>
      </c>
      <c r="AH564" s="31">
        <f t="shared" si="129"/>
        <v>11856308.66</v>
      </c>
      <c r="AI564" s="15">
        <f t="shared" si="130"/>
        <v>11253735.26</v>
      </c>
      <c r="AJ564" s="9">
        <f t="shared" si="120"/>
        <v>-621930.44999999925</v>
      </c>
      <c r="AK564" s="13">
        <f t="shared" si="121"/>
        <v>2634653.25</v>
      </c>
      <c r="AL564" s="13">
        <f t="shared" si="122"/>
        <v>1927300.589999998</v>
      </c>
      <c r="AM564" s="9">
        <f t="shared" si="131"/>
        <v>-2840318.620000001</v>
      </c>
      <c r="AN564" s="9">
        <f t="shared" si="132"/>
        <v>-3242168.8800000008</v>
      </c>
      <c r="AO564" s="9">
        <f t="shared" si="133"/>
        <v>1261232.5</v>
      </c>
      <c r="AP564" s="9">
        <f t="shared" si="134"/>
        <v>1767862.0200000014</v>
      </c>
    </row>
    <row r="565" spans="1:42" x14ac:dyDescent="0.25">
      <c r="A565" s="3">
        <v>314820</v>
      </c>
      <c r="B565" s="3" t="s">
        <v>580</v>
      </c>
      <c r="C565" s="28" t="s">
        <v>27</v>
      </c>
      <c r="D565" s="5">
        <v>158172</v>
      </c>
      <c r="E565" s="9">
        <v>192227.89999999994</v>
      </c>
      <c r="F565" s="9">
        <v>695852.89999999991</v>
      </c>
      <c r="G565" s="31">
        <f t="shared" si="123"/>
        <v>1046252.7999999998</v>
      </c>
      <c r="H565" s="5">
        <v>158172</v>
      </c>
      <c r="I565" s="9">
        <v>211595.67999999993</v>
      </c>
      <c r="J565" s="9">
        <v>776925.67999999993</v>
      </c>
      <c r="K565" s="31">
        <f t="shared" si="124"/>
        <v>1146693.3599999999</v>
      </c>
      <c r="L565" s="7">
        <v>463877.94</v>
      </c>
      <c r="M565" s="7">
        <v>33819.840000000004</v>
      </c>
      <c r="N565" s="7">
        <v>191208.36</v>
      </c>
      <c r="O565" s="9">
        <v>516116</v>
      </c>
      <c r="P565" s="9">
        <v>0</v>
      </c>
      <c r="Q565" s="9">
        <v>158871.32999999999</v>
      </c>
      <c r="R565" s="32">
        <f t="shared" si="125"/>
        <v>1205022.1400000001</v>
      </c>
      <c r="S565" s="14">
        <f t="shared" si="126"/>
        <v>1138865.27</v>
      </c>
      <c r="T565" s="8">
        <v>447805.05999999994</v>
      </c>
      <c r="U565" s="7">
        <v>33819.720000000008</v>
      </c>
      <c r="V565" s="9">
        <v>116100</v>
      </c>
      <c r="W565" s="9">
        <v>323711.40000000002</v>
      </c>
      <c r="X565" s="9">
        <v>0</v>
      </c>
      <c r="Y565" s="9">
        <v>15673.560000000001</v>
      </c>
      <c r="Z565" s="31">
        <f t="shared" si="127"/>
        <v>921436.18</v>
      </c>
      <c r="AA565" s="15">
        <f t="shared" si="128"/>
        <v>787190.02</v>
      </c>
      <c r="AB565" s="13">
        <v>461883.29000000004</v>
      </c>
      <c r="AC565" s="13">
        <v>34147.08</v>
      </c>
      <c r="AD565" s="13">
        <v>93314.46</v>
      </c>
      <c r="AE565" s="13">
        <v>403212.74</v>
      </c>
      <c r="AF565" s="13">
        <v>0</v>
      </c>
      <c r="AG565" s="13">
        <v>86184</v>
      </c>
      <c r="AH565" s="31">
        <f t="shared" si="129"/>
        <v>992557.57000000007</v>
      </c>
      <c r="AI565" s="15">
        <f t="shared" si="130"/>
        <v>951280.03</v>
      </c>
      <c r="AJ565" s="9">
        <f t="shared" si="120"/>
        <v>100440.56000000006</v>
      </c>
      <c r="AK565" s="13">
        <f t="shared" si="121"/>
        <v>58328.780000000261</v>
      </c>
      <c r="AL565" s="13">
        <f t="shared" si="122"/>
        <v>-7828.089999999851</v>
      </c>
      <c r="AM565" s="9">
        <f t="shared" si="131"/>
        <v>-283585.96000000008</v>
      </c>
      <c r="AN565" s="9">
        <f t="shared" si="132"/>
        <v>-351675.25</v>
      </c>
      <c r="AO565" s="9">
        <f t="shared" si="133"/>
        <v>71121.390000000014</v>
      </c>
      <c r="AP565" s="9">
        <f t="shared" si="134"/>
        <v>164090.01</v>
      </c>
    </row>
    <row r="566" spans="1:42" x14ac:dyDescent="0.25">
      <c r="A566" s="3">
        <v>314830</v>
      </c>
      <c r="B566" s="3" t="s">
        <v>581</v>
      </c>
      <c r="C566" s="28" t="s">
        <v>8</v>
      </c>
      <c r="D566" s="5">
        <v>270928</v>
      </c>
      <c r="E566" s="9">
        <v>532642.39999999991</v>
      </c>
      <c r="F566" s="9">
        <v>1619195.4</v>
      </c>
      <c r="G566" s="31">
        <f t="shared" si="123"/>
        <v>2422765.7999999998</v>
      </c>
      <c r="H566" s="5">
        <v>270928</v>
      </c>
      <c r="I566" s="9">
        <v>618036.79</v>
      </c>
      <c r="J566" s="9">
        <v>1852166.79</v>
      </c>
      <c r="K566" s="31">
        <f t="shared" si="124"/>
        <v>2741131.58</v>
      </c>
      <c r="L566" s="7">
        <v>0</v>
      </c>
      <c r="M566" s="7">
        <v>1654423.6800000006</v>
      </c>
      <c r="N566" s="7">
        <v>0</v>
      </c>
      <c r="O566" s="9">
        <v>1376022</v>
      </c>
      <c r="P566" s="9">
        <v>1654423.6800000006</v>
      </c>
      <c r="Q566" s="9">
        <v>0</v>
      </c>
      <c r="R566" s="32">
        <f t="shared" si="125"/>
        <v>4684869.3600000013</v>
      </c>
      <c r="S566" s="14">
        <f t="shared" si="126"/>
        <v>1376022</v>
      </c>
      <c r="T566" s="8">
        <v>823298.43</v>
      </c>
      <c r="U566" s="7">
        <v>56947.44000000001</v>
      </c>
      <c r="V566" s="9">
        <v>193500</v>
      </c>
      <c r="W566" s="9">
        <v>963995.4</v>
      </c>
      <c r="X566" s="9">
        <v>79888.639999999985</v>
      </c>
      <c r="Y566" s="9">
        <v>118309.29999999997</v>
      </c>
      <c r="Z566" s="31">
        <f t="shared" si="127"/>
        <v>2117629.91</v>
      </c>
      <c r="AA566" s="15">
        <f t="shared" si="128"/>
        <v>1905603.1300000001</v>
      </c>
      <c r="AB566" s="13">
        <v>985797.46999999986</v>
      </c>
      <c r="AC566" s="13">
        <v>57089.230000000018</v>
      </c>
      <c r="AD566" s="13">
        <v>190945.85</v>
      </c>
      <c r="AE566" s="13">
        <v>1032634.5</v>
      </c>
      <c r="AF566" s="13">
        <v>0</v>
      </c>
      <c r="AG566" s="13">
        <v>187221</v>
      </c>
      <c r="AH566" s="31">
        <f t="shared" si="129"/>
        <v>2266467.0499999998</v>
      </c>
      <c r="AI566" s="15">
        <f t="shared" si="130"/>
        <v>2205652.9699999997</v>
      </c>
      <c r="AJ566" s="9">
        <f t="shared" si="120"/>
        <v>318365.78000000026</v>
      </c>
      <c r="AK566" s="13">
        <f t="shared" si="121"/>
        <v>1943737.7800000012</v>
      </c>
      <c r="AL566" s="13">
        <f t="shared" si="122"/>
        <v>-1365109.58</v>
      </c>
      <c r="AM566" s="9">
        <f t="shared" si="131"/>
        <v>-2567239.4500000011</v>
      </c>
      <c r="AN566" s="9">
        <f t="shared" si="132"/>
        <v>529581.13000000012</v>
      </c>
      <c r="AO566" s="9">
        <f t="shared" si="133"/>
        <v>148837.13999999966</v>
      </c>
      <c r="AP566" s="9">
        <f t="shared" si="134"/>
        <v>300049.83999999962</v>
      </c>
    </row>
    <row r="567" spans="1:42" x14ac:dyDescent="0.25">
      <c r="A567" s="3">
        <v>314840</v>
      </c>
      <c r="B567" s="3" t="s">
        <v>582</v>
      </c>
      <c r="C567" s="28" t="s">
        <v>13</v>
      </c>
      <c r="D567" s="5">
        <v>139720</v>
      </c>
      <c r="E567" s="9">
        <v>110103.94999999997</v>
      </c>
      <c r="F567" s="9">
        <v>598527.94999999995</v>
      </c>
      <c r="G567" s="31">
        <f t="shared" si="123"/>
        <v>848351.89999999991</v>
      </c>
      <c r="H567" s="5">
        <v>139720</v>
      </c>
      <c r="I567" s="9">
        <v>107441.72000000003</v>
      </c>
      <c r="J567" s="9">
        <v>650921.72</v>
      </c>
      <c r="K567" s="31">
        <f t="shared" si="124"/>
        <v>898083.44</v>
      </c>
      <c r="L567" s="7">
        <v>235080.41999999995</v>
      </c>
      <c r="M567" s="7">
        <v>28738.560000000009</v>
      </c>
      <c r="N567" s="7">
        <v>104063.56</v>
      </c>
      <c r="O567" s="9">
        <v>385572</v>
      </c>
      <c r="P567" s="9">
        <v>0</v>
      </c>
      <c r="Q567" s="9">
        <v>81008.05</v>
      </c>
      <c r="R567" s="32">
        <f t="shared" si="125"/>
        <v>753454.54</v>
      </c>
      <c r="S567" s="14">
        <f t="shared" si="126"/>
        <v>701660.47</v>
      </c>
      <c r="T567" s="8">
        <v>365892.82999999996</v>
      </c>
      <c r="U567" s="7">
        <v>28738.439999999991</v>
      </c>
      <c r="V567" s="9">
        <v>51600</v>
      </c>
      <c r="W567" s="9">
        <v>388920.9</v>
      </c>
      <c r="X567" s="9">
        <v>0</v>
      </c>
      <c r="Y567" s="9">
        <v>14190</v>
      </c>
      <c r="Z567" s="31">
        <f t="shared" si="127"/>
        <v>835152.16999999993</v>
      </c>
      <c r="AA567" s="15">
        <f t="shared" si="128"/>
        <v>769003.73</v>
      </c>
      <c r="AB567" s="13">
        <v>428929.35000000003</v>
      </c>
      <c r="AC567" s="13">
        <v>28542.199999999997</v>
      </c>
      <c r="AD567" s="13">
        <v>68469.360000000015</v>
      </c>
      <c r="AE567" s="13">
        <v>471876.5</v>
      </c>
      <c r="AF567" s="13">
        <v>0</v>
      </c>
      <c r="AG567" s="13">
        <v>64470.360000000008</v>
      </c>
      <c r="AH567" s="31">
        <f t="shared" si="129"/>
        <v>997817.41</v>
      </c>
      <c r="AI567" s="15">
        <f t="shared" si="130"/>
        <v>965276.21000000008</v>
      </c>
      <c r="AJ567" s="9">
        <f t="shared" si="120"/>
        <v>49731.540000000037</v>
      </c>
      <c r="AK567" s="13">
        <f t="shared" si="121"/>
        <v>-144628.89999999991</v>
      </c>
      <c r="AL567" s="13">
        <f t="shared" si="122"/>
        <v>-196422.96999999997</v>
      </c>
      <c r="AM567" s="9">
        <f t="shared" si="131"/>
        <v>81697.629999999888</v>
      </c>
      <c r="AN567" s="9">
        <f t="shared" si="132"/>
        <v>67343.260000000009</v>
      </c>
      <c r="AO567" s="9">
        <f t="shared" si="133"/>
        <v>162665.24000000011</v>
      </c>
      <c r="AP567" s="9">
        <f t="shared" si="134"/>
        <v>196272.4800000001</v>
      </c>
    </row>
    <row r="568" spans="1:42" x14ac:dyDescent="0.25">
      <c r="A568" s="3">
        <v>314850</v>
      </c>
      <c r="B568" s="3" t="s">
        <v>583</v>
      </c>
      <c r="C568" s="28" t="s">
        <v>19</v>
      </c>
      <c r="D568" s="5">
        <v>244272</v>
      </c>
      <c r="E568" s="9">
        <v>138388.70000000001</v>
      </c>
      <c r="F568" s="9">
        <v>802025.7</v>
      </c>
      <c r="G568" s="31">
        <f t="shared" si="123"/>
        <v>1184686.3999999999</v>
      </c>
      <c r="H568" s="5">
        <v>244272</v>
      </c>
      <c r="I568" s="9">
        <v>186150.25999999998</v>
      </c>
      <c r="J568" s="9">
        <v>993960.26</v>
      </c>
      <c r="K568" s="31">
        <f t="shared" si="124"/>
        <v>1424382.52</v>
      </c>
      <c r="L568" s="7">
        <v>696479.63999999978</v>
      </c>
      <c r="M568" s="7">
        <v>50277.48</v>
      </c>
      <c r="N568" s="7">
        <v>196140.74999999997</v>
      </c>
      <c r="O568" s="9">
        <v>1059102</v>
      </c>
      <c r="P568" s="9">
        <v>0</v>
      </c>
      <c r="Q568" s="9">
        <v>159275.81</v>
      </c>
      <c r="R568" s="32">
        <f t="shared" si="125"/>
        <v>2001999.8699999996</v>
      </c>
      <c r="S568" s="14">
        <f t="shared" si="126"/>
        <v>1914857.4499999997</v>
      </c>
      <c r="T568" s="8">
        <v>694546.54999999981</v>
      </c>
      <c r="U568" s="7">
        <v>50277.48</v>
      </c>
      <c r="V568" s="9">
        <v>119325</v>
      </c>
      <c r="W568" s="9">
        <v>550158.4</v>
      </c>
      <c r="X568" s="9">
        <v>0</v>
      </c>
      <c r="Y568" s="9">
        <v>47833.32</v>
      </c>
      <c r="Z568" s="31">
        <f t="shared" si="127"/>
        <v>1414307.4299999997</v>
      </c>
      <c r="AA568" s="15">
        <f t="shared" si="128"/>
        <v>1292538.2699999998</v>
      </c>
      <c r="AB568" s="13">
        <v>770065.73</v>
      </c>
      <c r="AC568" s="13">
        <v>49950.23</v>
      </c>
      <c r="AD568" s="13">
        <v>137893.91999999995</v>
      </c>
      <c r="AE568" s="13">
        <v>611268.5</v>
      </c>
      <c r="AF568" s="13">
        <v>0</v>
      </c>
      <c r="AG568" s="13">
        <v>116360.57999999999</v>
      </c>
      <c r="AH568" s="31">
        <f t="shared" si="129"/>
        <v>1569178.38</v>
      </c>
      <c r="AI568" s="15">
        <f t="shared" si="130"/>
        <v>1497694.81</v>
      </c>
      <c r="AJ568" s="9">
        <f t="shared" si="120"/>
        <v>239696.12000000011</v>
      </c>
      <c r="AK568" s="13">
        <f t="shared" si="121"/>
        <v>577617.34999999963</v>
      </c>
      <c r="AL568" s="13">
        <f t="shared" si="122"/>
        <v>490474.9299999997</v>
      </c>
      <c r="AM568" s="9">
        <f t="shared" si="131"/>
        <v>-587692.43999999994</v>
      </c>
      <c r="AN568" s="9">
        <f t="shared" si="132"/>
        <v>-622319.17999999993</v>
      </c>
      <c r="AO568" s="9">
        <f t="shared" si="133"/>
        <v>154870.95000000019</v>
      </c>
      <c r="AP568" s="9">
        <f t="shared" si="134"/>
        <v>205156.54000000027</v>
      </c>
    </row>
    <row r="569" spans="1:42" x14ac:dyDescent="0.25">
      <c r="A569" s="3">
        <v>314860</v>
      </c>
      <c r="B569" s="3" t="s">
        <v>584</v>
      </c>
      <c r="C569" s="28" t="s">
        <v>13</v>
      </c>
      <c r="D569" s="5">
        <v>499912</v>
      </c>
      <c r="E569" s="9">
        <v>66459.150000000009</v>
      </c>
      <c r="F569" s="9">
        <v>1171395.69</v>
      </c>
      <c r="G569" s="31">
        <f t="shared" si="123"/>
        <v>1737766.8399999999</v>
      </c>
      <c r="H569" s="5">
        <v>499912</v>
      </c>
      <c r="I569" s="9">
        <v>62046.039999999979</v>
      </c>
      <c r="J569" s="9">
        <v>1500770</v>
      </c>
      <c r="K569" s="31">
        <f t="shared" si="124"/>
        <v>2062728.04</v>
      </c>
      <c r="L569" s="7">
        <v>1365941.5900000003</v>
      </c>
      <c r="M569" s="7">
        <v>104368.92000000003</v>
      </c>
      <c r="N569" s="7">
        <v>121399.56</v>
      </c>
      <c r="O569" s="9">
        <v>1428640.5999999999</v>
      </c>
      <c r="P569" s="9">
        <v>0</v>
      </c>
      <c r="Q569" s="9">
        <v>57107.020000000004</v>
      </c>
      <c r="R569" s="32">
        <f t="shared" si="125"/>
        <v>3020350.67</v>
      </c>
      <c r="S569" s="14">
        <f t="shared" si="126"/>
        <v>2851689.2100000004</v>
      </c>
      <c r="T569" s="8">
        <v>1374254.72</v>
      </c>
      <c r="U569" s="7">
        <v>104368.92000000003</v>
      </c>
      <c r="V569" s="9">
        <v>232200</v>
      </c>
      <c r="W569" s="9">
        <v>1161073.8600000001</v>
      </c>
      <c r="X569" s="9">
        <v>0</v>
      </c>
      <c r="Y569" s="9">
        <v>65944.799999999988</v>
      </c>
      <c r="Z569" s="31">
        <f t="shared" si="127"/>
        <v>2871897.5</v>
      </c>
      <c r="AA569" s="15">
        <f t="shared" si="128"/>
        <v>2601273.38</v>
      </c>
      <c r="AB569" s="13">
        <v>1297770.3799999999</v>
      </c>
      <c r="AC569" s="13">
        <v>104330.75000000001</v>
      </c>
      <c r="AD569" s="13">
        <v>219067.31999999995</v>
      </c>
      <c r="AE569" s="13">
        <v>1369795.38</v>
      </c>
      <c r="AF569" s="13">
        <v>0</v>
      </c>
      <c r="AG569" s="13">
        <v>206218.91999999995</v>
      </c>
      <c r="AH569" s="31">
        <f t="shared" si="129"/>
        <v>2990963.8299999996</v>
      </c>
      <c r="AI569" s="15">
        <f t="shared" si="130"/>
        <v>2873784.6799999997</v>
      </c>
      <c r="AJ569" s="9">
        <f t="shared" si="120"/>
        <v>324961.20000000019</v>
      </c>
      <c r="AK569" s="13">
        <f t="shared" si="121"/>
        <v>957622.62999999989</v>
      </c>
      <c r="AL569" s="13">
        <f t="shared" si="122"/>
        <v>788961.17000000039</v>
      </c>
      <c r="AM569" s="9">
        <f t="shared" si="131"/>
        <v>-148453.16999999993</v>
      </c>
      <c r="AN569" s="9">
        <f t="shared" si="132"/>
        <v>-250415.83000000054</v>
      </c>
      <c r="AO569" s="9">
        <f t="shared" si="133"/>
        <v>119066.32999999961</v>
      </c>
      <c r="AP569" s="9">
        <f t="shared" si="134"/>
        <v>272511.29999999981</v>
      </c>
    </row>
    <row r="570" spans="1:42" x14ac:dyDescent="0.25">
      <c r="A570" s="3">
        <v>314870</v>
      </c>
      <c r="B570" s="3" t="s">
        <v>585</v>
      </c>
      <c r="C570" s="28" t="s">
        <v>19</v>
      </c>
      <c r="D570" s="5">
        <v>692076</v>
      </c>
      <c r="E570" s="9">
        <v>622053.69999999995</v>
      </c>
      <c r="F570" s="9">
        <v>2850002.61</v>
      </c>
      <c r="G570" s="31">
        <f t="shared" si="123"/>
        <v>4164132.3099999996</v>
      </c>
      <c r="H570" s="5">
        <v>692076</v>
      </c>
      <c r="I570" s="9">
        <v>505524.31999999989</v>
      </c>
      <c r="J570" s="9">
        <v>3410954.96</v>
      </c>
      <c r="K570" s="31">
        <f t="shared" si="124"/>
        <v>4608555.2799999993</v>
      </c>
      <c r="L570" s="7">
        <v>0</v>
      </c>
      <c r="M570" s="7">
        <v>2331524.88</v>
      </c>
      <c r="N570" s="7">
        <v>0</v>
      </c>
      <c r="O570" s="9">
        <v>2917903.28</v>
      </c>
      <c r="P570" s="9">
        <v>2331524.88</v>
      </c>
      <c r="Q570" s="9">
        <v>0</v>
      </c>
      <c r="R570" s="32">
        <f t="shared" si="125"/>
        <v>7580953.04</v>
      </c>
      <c r="S570" s="14">
        <f t="shared" si="126"/>
        <v>2917903.28</v>
      </c>
      <c r="T570" s="8">
        <v>1431791.04</v>
      </c>
      <c r="U570" s="7">
        <v>144727.79999999996</v>
      </c>
      <c r="V570" s="9">
        <v>309600</v>
      </c>
      <c r="W570" s="9">
        <v>1929066.2200000002</v>
      </c>
      <c r="X570" s="9">
        <v>1428.84</v>
      </c>
      <c r="Y570" s="9">
        <v>184160.56</v>
      </c>
      <c r="Z570" s="31">
        <f t="shared" si="127"/>
        <v>3816613.9000000004</v>
      </c>
      <c r="AA570" s="15">
        <f t="shared" si="128"/>
        <v>3545017.8200000003</v>
      </c>
      <c r="AB570" s="13">
        <v>1669551.4200000002</v>
      </c>
      <c r="AC570" s="13">
        <v>144776.85999999999</v>
      </c>
      <c r="AD570" s="13">
        <v>313467.52000000008</v>
      </c>
      <c r="AE570" s="13">
        <v>2028676.0699999998</v>
      </c>
      <c r="AF570" s="13">
        <v>0</v>
      </c>
      <c r="AG570" s="13">
        <v>293704.72000000003</v>
      </c>
      <c r="AH570" s="31">
        <f t="shared" si="129"/>
        <v>4156471.87</v>
      </c>
      <c r="AI570" s="15">
        <f t="shared" si="130"/>
        <v>3991932.2100000004</v>
      </c>
      <c r="AJ570" s="9">
        <f t="shared" si="120"/>
        <v>444422.96999999974</v>
      </c>
      <c r="AK570" s="13">
        <f t="shared" si="121"/>
        <v>2972397.7600000007</v>
      </c>
      <c r="AL570" s="13">
        <f t="shared" si="122"/>
        <v>-1690651.9999999995</v>
      </c>
      <c r="AM570" s="9">
        <f t="shared" si="131"/>
        <v>-3764339.1399999997</v>
      </c>
      <c r="AN570" s="9">
        <f t="shared" si="132"/>
        <v>627114.5400000005</v>
      </c>
      <c r="AO570" s="9">
        <f t="shared" si="133"/>
        <v>339857.96999999974</v>
      </c>
      <c r="AP570" s="9">
        <f t="shared" si="134"/>
        <v>446914.39000000013</v>
      </c>
    </row>
    <row r="571" spans="1:42" x14ac:dyDescent="0.25">
      <c r="A571" s="3">
        <v>314875</v>
      </c>
      <c r="B571" s="3" t="s">
        <v>586</v>
      </c>
      <c r="C571" s="28" t="s">
        <v>27</v>
      </c>
      <c r="D571" s="5">
        <v>198380</v>
      </c>
      <c r="E571" s="9">
        <v>93588.700000000012</v>
      </c>
      <c r="F571" s="9">
        <v>983516.7</v>
      </c>
      <c r="G571" s="31">
        <f t="shared" si="123"/>
        <v>1275485.3999999999</v>
      </c>
      <c r="H571" s="5">
        <v>198380</v>
      </c>
      <c r="I571" s="9">
        <v>89361.84</v>
      </c>
      <c r="J571" s="9">
        <v>970711.84</v>
      </c>
      <c r="K571" s="31">
        <f t="shared" si="124"/>
        <v>1258453.68</v>
      </c>
      <c r="L571" s="7">
        <v>581560.31999999995</v>
      </c>
      <c r="M571" s="7">
        <v>42227.159999999996</v>
      </c>
      <c r="N571" s="7">
        <v>94285.88</v>
      </c>
      <c r="O571" s="9">
        <v>962502</v>
      </c>
      <c r="P571" s="9">
        <v>0</v>
      </c>
      <c r="Q571" s="9">
        <v>65618.899999999994</v>
      </c>
      <c r="R571" s="32">
        <f t="shared" si="125"/>
        <v>1680575.3599999999</v>
      </c>
      <c r="S571" s="14">
        <f t="shared" si="126"/>
        <v>1609681.2199999997</v>
      </c>
      <c r="T571" s="8">
        <v>607872.84</v>
      </c>
      <c r="U571" s="7">
        <v>42227.039999999986</v>
      </c>
      <c r="V571" s="9">
        <v>116100</v>
      </c>
      <c r="W571" s="9">
        <v>583151.9</v>
      </c>
      <c r="X571" s="9">
        <v>0</v>
      </c>
      <c r="Y571" s="9">
        <v>22949.16</v>
      </c>
      <c r="Z571" s="31">
        <f t="shared" si="127"/>
        <v>1349351.78</v>
      </c>
      <c r="AA571" s="15">
        <f t="shared" si="128"/>
        <v>1213973.8999999999</v>
      </c>
      <c r="AB571" s="13">
        <v>660245.80000000005</v>
      </c>
      <c r="AC571" s="13">
        <v>42554.400000000001</v>
      </c>
      <c r="AD571" s="13">
        <v>84675.630000000019</v>
      </c>
      <c r="AE571" s="13">
        <v>618405.69999999995</v>
      </c>
      <c r="AF571" s="13">
        <v>0</v>
      </c>
      <c r="AG571" s="13">
        <v>77332.320000000022</v>
      </c>
      <c r="AH571" s="31">
        <f t="shared" si="129"/>
        <v>1405881.53</v>
      </c>
      <c r="AI571" s="15">
        <f t="shared" si="130"/>
        <v>1355983.82</v>
      </c>
      <c r="AJ571" s="9">
        <f t="shared" si="120"/>
        <v>-17031.719999999972</v>
      </c>
      <c r="AK571" s="13">
        <f t="shared" si="121"/>
        <v>422121.67999999993</v>
      </c>
      <c r="AL571" s="13">
        <f t="shared" si="122"/>
        <v>351227.5399999998</v>
      </c>
      <c r="AM571" s="9">
        <f t="shared" si="131"/>
        <v>-331223.57999999984</v>
      </c>
      <c r="AN571" s="9">
        <f t="shared" si="132"/>
        <v>-395707.31999999983</v>
      </c>
      <c r="AO571" s="9">
        <f t="shared" si="133"/>
        <v>56529.75</v>
      </c>
      <c r="AP571" s="9">
        <f t="shared" si="134"/>
        <v>142009.92000000016</v>
      </c>
    </row>
    <row r="572" spans="1:42" x14ac:dyDescent="0.25">
      <c r="A572" s="3">
        <v>314880</v>
      </c>
      <c r="B572" s="3" t="s">
        <v>587</v>
      </c>
      <c r="C572" s="28" t="s">
        <v>8</v>
      </c>
      <c r="D572" s="5">
        <v>92512</v>
      </c>
      <c r="E572" s="9">
        <v>251566.15000000005</v>
      </c>
      <c r="F572" s="9">
        <v>982662.15</v>
      </c>
      <c r="G572" s="31">
        <f t="shared" si="123"/>
        <v>1326740.3</v>
      </c>
      <c r="H572" s="5">
        <v>92512</v>
      </c>
      <c r="I572" s="9">
        <v>274350.2</v>
      </c>
      <c r="J572" s="9">
        <v>880560.2</v>
      </c>
      <c r="K572" s="31">
        <f t="shared" si="124"/>
        <v>1247422.3999999999</v>
      </c>
      <c r="L572" s="7">
        <v>0</v>
      </c>
      <c r="M572" s="7">
        <v>777233.88</v>
      </c>
      <c r="N572" s="7">
        <v>0</v>
      </c>
      <c r="O572" s="9">
        <v>403752</v>
      </c>
      <c r="P572" s="9">
        <v>777233.88</v>
      </c>
      <c r="Q572" s="9">
        <v>0</v>
      </c>
      <c r="R572" s="32">
        <f t="shared" si="125"/>
        <v>1958219.7599999998</v>
      </c>
      <c r="S572" s="14">
        <f t="shared" si="126"/>
        <v>403752</v>
      </c>
      <c r="T572" s="8">
        <v>341128.36</v>
      </c>
      <c r="U572" s="7">
        <v>18159.36</v>
      </c>
      <c r="V572" s="9">
        <v>77400</v>
      </c>
      <c r="W572" s="9">
        <v>338254.4</v>
      </c>
      <c r="X572" s="9">
        <v>204157.11999999994</v>
      </c>
      <c r="Y572" s="9">
        <v>60288.219999999994</v>
      </c>
      <c r="Z572" s="31">
        <f t="shared" si="127"/>
        <v>979099.24</v>
      </c>
      <c r="AA572" s="15">
        <f t="shared" si="128"/>
        <v>739670.98</v>
      </c>
      <c r="AB572" s="13">
        <v>399407.30000000005</v>
      </c>
      <c r="AC572" s="13">
        <v>17657.650000000001</v>
      </c>
      <c r="AD572" s="13">
        <v>73168.820000000007</v>
      </c>
      <c r="AE572" s="13">
        <v>391620.9</v>
      </c>
      <c r="AF572" s="13">
        <v>52197.99</v>
      </c>
      <c r="AG572" s="13">
        <v>72691.520000000004</v>
      </c>
      <c r="AH572" s="31">
        <f t="shared" si="129"/>
        <v>934052.66000000015</v>
      </c>
      <c r="AI572" s="15">
        <f t="shared" si="130"/>
        <v>863719.72000000009</v>
      </c>
      <c r="AJ572" s="9">
        <f t="shared" si="120"/>
        <v>-79317.90000000014</v>
      </c>
      <c r="AK572" s="13">
        <f t="shared" si="121"/>
        <v>710797.35999999987</v>
      </c>
      <c r="AL572" s="13">
        <f t="shared" si="122"/>
        <v>-843670.39999999991</v>
      </c>
      <c r="AM572" s="9">
        <f t="shared" si="131"/>
        <v>-979120.51999999979</v>
      </c>
      <c r="AN572" s="9">
        <f t="shared" si="132"/>
        <v>335918.98</v>
      </c>
      <c r="AO572" s="9">
        <f t="shared" si="133"/>
        <v>-45046.579999999842</v>
      </c>
      <c r="AP572" s="9">
        <f t="shared" si="134"/>
        <v>124048.74000000011</v>
      </c>
    </row>
    <row r="573" spans="1:42" x14ac:dyDescent="0.25">
      <c r="A573" s="3">
        <v>314890</v>
      </c>
      <c r="B573" s="3" t="s">
        <v>588</v>
      </c>
      <c r="C573" s="28" t="s">
        <v>17</v>
      </c>
      <c r="D573" s="5">
        <v>112784</v>
      </c>
      <c r="E573" s="9">
        <v>73100.149999999994</v>
      </c>
      <c r="F573" s="9">
        <v>579346.15</v>
      </c>
      <c r="G573" s="31">
        <f t="shared" si="123"/>
        <v>765230.3</v>
      </c>
      <c r="H573" s="5">
        <v>112784</v>
      </c>
      <c r="I573" s="9">
        <v>135145.31999999998</v>
      </c>
      <c r="J573" s="9">
        <v>527205.31999999995</v>
      </c>
      <c r="K573" s="31">
        <f t="shared" si="124"/>
        <v>775134.6399999999</v>
      </c>
      <c r="L573" s="7">
        <v>316793.27999999997</v>
      </c>
      <c r="M573" s="7">
        <v>23633.400000000005</v>
      </c>
      <c r="N573" s="7">
        <v>126340.47999999998</v>
      </c>
      <c r="O573" s="9">
        <v>246152</v>
      </c>
      <c r="P573" s="9">
        <v>0</v>
      </c>
      <c r="Q573" s="9">
        <v>107023.04999999999</v>
      </c>
      <c r="R573" s="32">
        <f t="shared" si="125"/>
        <v>712919.15999999992</v>
      </c>
      <c r="S573" s="14">
        <f t="shared" si="126"/>
        <v>669968.33000000007</v>
      </c>
      <c r="T573" s="8">
        <v>359575.07999999996</v>
      </c>
      <c r="U573" s="7">
        <v>23633.400000000005</v>
      </c>
      <c r="V573" s="9">
        <v>77400</v>
      </c>
      <c r="W573" s="9">
        <v>243346.4</v>
      </c>
      <c r="X573" s="9">
        <v>0</v>
      </c>
      <c r="Y573" s="9">
        <v>36532.880000000005</v>
      </c>
      <c r="Z573" s="31">
        <f t="shared" si="127"/>
        <v>703954.88</v>
      </c>
      <c r="AA573" s="15">
        <f t="shared" si="128"/>
        <v>639454.36</v>
      </c>
      <c r="AB573" s="13">
        <v>385667.08</v>
      </c>
      <c r="AC573" s="13">
        <v>23660.68</v>
      </c>
      <c r="AD573" s="13">
        <v>67087.100000000006</v>
      </c>
      <c r="AE573" s="13">
        <v>338562.5</v>
      </c>
      <c r="AF573" s="13">
        <v>0</v>
      </c>
      <c r="AG573" s="13">
        <v>64055.600000000006</v>
      </c>
      <c r="AH573" s="31">
        <f t="shared" si="129"/>
        <v>814977.36</v>
      </c>
      <c r="AI573" s="15">
        <f t="shared" si="130"/>
        <v>788285.18</v>
      </c>
      <c r="AJ573" s="9">
        <f t="shared" si="120"/>
        <v>9904.339999999851</v>
      </c>
      <c r="AK573" s="13">
        <f t="shared" si="121"/>
        <v>-62215.479999999981</v>
      </c>
      <c r="AL573" s="13">
        <f t="shared" si="122"/>
        <v>-105166.30999999982</v>
      </c>
      <c r="AM573" s="9">
        <f t="shared" si="131"/>
        <v>-8964.2799999999115</v>
      </c>
      <c r="AN573" s="9">
        <f t="shared" si="132"/>
        <v>-30513.970000000088</v>
      </c>
      <c r="AO573" s="9">
        <f t="shared" si="133"/>
        <v>111022.47999999998</v>
      </c>
      <c r="AP573" s="9">
        <f t="shared" si="134"/>
        <v>148830.82000000007</v>
      </c>
    </row>
    <row r="574" spans="1:42" x14ac:dyDescent="0.25">
      <c r="A574" s="3">
        <v>314900</v>
      </c>
      <c r="B574" s="3" t="s">
        <v>589</v>
      </c>
      <c r="C574" s="28" t="s">
        <v>27</v>
      </c>
      <c r="D574" s="5">
        <v>67956</v>
      </c>
      <c r="E574" s="9">
        <v>96929.550000000017</v>
      </c>
      <c r="F574" s="9">
        <v>354927.55000000005</v>
      </c>
      <c r="G574" s="31">
        <f t="shared" si="123"/>
        <v>519813.10000000009</v>
      </c>
      <c r="H574" s="5">
        <v>67956</v>
      </c>
      <c r="I574" s="9">
        <v>59402.359999999986</v>
      </c>
      <c r="J574" s="9">
        <v>325162.36</v>
      </c>
      <c r="K574" s="31">
        <f t="shared" si="124"/>
        <v>452520.72</v>
      </c>
      <c r="L574" s="7">
        <v>220678.20000000004</v>
      </c>
      <c r="M574" s="7">
        <v>14898.839999999998</v>
      </c>
      <c r="N574" s="7">
        <v>75799.97</v>
      </c>
      <c r="O574" s="9">
        <v>392079</v>
      </c>
      <c r="P574" s="9">
        <v>0</v>
      </c>
      <c r="Q574" s="9">
        <v>58461.37</v>
      </c>
      <c r="R574" s="32">
        <f t="shared" si="125"/>
        <v>703456.01</v>
      </c>
      <c r="S574" s="14">
        <f t="shared" si="126"/>
        <v>671218.57000000007</v>
      </c>
      <c r="T574" s="8">
        <v>236340.87999999992</v>
      </c>
      <c r="U574" s="7">
        <v>14898.839999999998</v>
      </c>
      <c r="V574" s="9">
        <v>38700</v>
      </c>
      <c r="W574" s="9">
        <v>237070.4</v>
      </c>
      <c r="X574" s="9">
        <v>0</v>
      </c>
      <c r="Y574" s="9">
        <v>7365.920000000001</v>
      </c>
      <c r="Z574" s="31">
        <f t="shared" si="127"/>
        <v>527010.11999999988</v>
      </c>
      <c r="AA574" s="15">
        <f t="shared" si="128"/>
        <v>480777.1999999999</v>
      </c>
      <c r="AB574" s="13">
        <v>231953.63999999996</v>
      </c>
      <c r="AC574" s="13">
        <v>15198.810000000001</v>
      </c>
      <c r="AD574" s="13">
        <v>24833.480000000003</v>
      </c>
      <c r="AE574" s="13">
        <v>315364.5</v>
      </c>
      <c r="AF574" s="13">
        <v>0</v>
      </c>
      <c r="AG574" s="13">
        <v>22472.78</v>
      </c>
      <c r="AH574" s="31">
        <f t="shared" si="129"/>
        <v>587350.42999999993</v>
      </c>
      <c r="AI574" s="15">
        <f t="shared" si="130"/>
        <v>569790.91999999993</v>
      </c>
      <c r="AJ574" s="9">
        <f t="shared" si="120"/>
        <v>-67292.380000000121</v>
      </c>
      <c r="AK574" s="13">
        <f t="shared" si="121"/>
        <v>250935.29000000004</v>
      </c>
      <c r="AL574" s="13">
        <f t="shared" si="122"/>
        <v>218697.85000000009</v>
      </c>
      <c r="AM574" s="9">
        <f t="shared" si="131"/>
        <v>-176445.89000000013</v>
      </c>
      <c r="AN574" s="9">
        <f t="shared" si="132"/>
        <v>-190441.37000000017</v>
      </c>
      <c r="AO574" s="9">
        <f t="shared" si="133"/>
        <v>60340.310000000056</v>
      </c>
      <c r="AP574" s="9">
        <f t="shared" si="134"/>
        <v>89013.72000000003</v>
      </c>
    </row>
    <row r="575" spans="1:42" x14ac:dyDescent="0.25">
      <c r="A575" s="3">
        <v>314910</v>
      </c>
      <c r="B575" s="3" t="s">
        <v>590</v>
      </c>
      <c r="C575" s="28" t="s">
        <v>23</v>
      </c>
      <c r="D575" s="5">
        <v>324688</v>
      </c>
      <c r="E575" s="9">
        <v>211720.09999999995</v>
      </c>
      <c r="F575" s="9">
        <v>657100.1</v>
      </c>
      <c r="G575" s="31">
        <f t="shared" si="123"/>
        <v>1193508.2</v>
      </c>
      <c r="H575" s="5">
        <v>324688</v>
      </c>
      <c r="I575" s="9">
        <v>137602.79999999999</v>
      </c>
      <c r="J575" s="9">
        <v>978222.8</v>
      </c>
      <c r="K575" s="31">
        <f t="shared" si="124"/>
        <v>1440513.6</v>
      </c>
      <c r="L575" s="7">
        <v>896640.12</v>
      </c>
      <c r="M575" s="7">
        <v>66610.2</v>
      </c>
      <c r="N575" s="7">
        <v>161666.07999999996</v>
      </c>
      <c r="O575" s="9">
        <v>842752</v>
      </c>
      <c r="P575" s="9">
        <v>0</v>
      </c>
      <c r="Q575" s="9">
        <v>127501.51999999999</v>
      </c>
      <c r="R575" s="32">
        <f t="shared" si="125"/>
        <v>1967668.4</v>
      </c>
      <c r="S575" s="14">
        <f t="shared" si="126"/>
        <v>1866893.6400000001</v>
      </c>
      <c r="T575" s="8">
        <v>928639.30999999994</v>
      </c>
      <c r="U575" s="7">
        <v>66610.2</v>
      </c>
      <c r="V575" s="9">
        <v>167700</v>
      </c>
      <c r="W575" s="9">
        <v>680425.9</v>
      </c>
      <c r="X575" s="9">
        <v>0</v>
      </c>
      <c r="Y575" s="9">
        <v>130032.16</v>
      </c>
      <c r="Z575" s="31">
        <f t="shared" si="127"/>
        <v>1843375.4099999997</v>
      </c>
      <c r="AA575" s="15">
        <f t="shared" si="128"/>
        <v>1739097.3699999999</v>
      </c>
      <c r="AB575" s="13">
        <v>1227905.9300000002</v>
      </c>
      <c r="AC575" s="13">
        <v>66081.210000000021</v>
      </c>
      <c r="AD575" s="13">
        <v>230087.06000000003</v>
      </c>
      <c r="AE575" s="13">
        <v>860065</v>
      </c>
      <c r="AF575" s="13">
        <v>0</v>
      </c>
      <c r="AG575" s="13">
        <v>197359.78</v>
      </c>
      <c r="AH575" s="31">
        <f t="shared" si="129"/>
        <v>2384139.2000000002</v>
      </c>
      <c r="AI575" s="15">
        <f t="shared" si="130"/>
        <v>2285330.71</v>
      </c>
      <c r="AJ575" s="9">
        <f t="shared" si="120"/>
        <v>247005.40000000014</v>
      </c>
      <c r="AK575" s="13">
        <f t="shared" si="121"/>
        <v>527154.79999999981</v>
      </c>
      <c r="AL575" s="13">
        <f t="shared" si="122"/>
        <v>426380.04000000004</v>
      </c>
      <c r="AM575" s="9">
        <f t="shared" si="131"/>
        <v>-124292.99000000022</v>
      </c>
      <c r="AN575" s="9">
        <f t="shared" si="132"/>
        <v>-127796.27000000025</v>
      </c>
      <c r="AO575" s="9">
        <f t="shared" si="133"/>
        <v>540763.7900000005</v>
      </c>
      <c r="AP575" s="9">
        <f t="shared" si="134"/>
        <v>546233.34000000008</v>
      </c>
    </row>
    <row r="576" spans="1:42" x14ac:dyDescent="0.25">
      <c r="A576" s="3">
        <v>314915</v>
      </c>
      <c r="B576" s="3" t="s">
        <v>591</v>
      </c>
      <c r="C576" s="28" t="s">
        <v>86</v>
      </c>
      <c r="D576" s="5">
        <v>316316</v>
      </c>
      <c r="E576" s="9">
        <v>216357.44999999995</v>
      </c>
      <c r="F576" s="9">
        <v>1760497.45</v>
      </c>
      <c r="G576" s="31">
        <f t="shared" si="123"/>
        <v>2293170.9</v>
      </c>
      <c r="H576" s="5">
        <v>316316</v>
      </c>
      <c r="I576" s="9">
        <v>177012.00000000003</v>
      </c>
      <c r="J576" s="9">
        <v>1515662</v>
      </c>
      <c r="K576" s="31">
        <f t="shared" si="124"/>
        <v>2008990</v>
      </c>
      <c r="L576" s="7">
        <v>997910.2799999998</v>
      </c>
      <c r="M576" s="7">
        <v>72036.60000000002</v>
      </c>
      <c r="N576" s="7">
        <v>193294.83999999997</v>
      </c>
      <c r="O576" s="9">
        <v>1435462</v>
      </c>
      <c r="P576" s="9">
        <v>0</v>
      </c>
      <c r="Q576" s="9">
        <v>132306.93999999997</v>
      </c>
      <c r="R576" s="32">
        <f t="shared" si="125"/>
        <v>2698703.7199999997</v>
      </c>
      <c r="S576" s="14">
        <f t="shared" si="126"/>
        <v>2565679.2199999997</v>
      </c>
      <c r="T576" s="8">
        <v>989172.39999999991</v>
      </c>
      <c r="U576" s="7">
        <v>72036.60000000002</v>
      </c>
      <c r="V576" s="9">
        <v>193500</v>
      </c>
      <c r="W576" s="9">
        <v>940526.4</v>
      </c>
      <c r="X576" s="9">
        <v>0</v>
      </c>
      <c r="Y576" s="9">
        <v>100878.19999999998</v>
      </c>
      <c r="Z576" s="31">
        <f t="shared" si="127"/>
        <v>2195235.4</v>
      </c>
      <c r="AA576" s="15">
        <f t="shared" si="128"/>
        <v>2030576.9999999998</v>
      </c>
      <c r="AB576" s="13">
        <v>977583.33</v>
      </c>
      <c r="AC576" s="13">
        <v>73160.249999999985</v>
      </c>
      <c r="AD576" s="13">
        <v>183017.3</v>
      </c>
      <c r="AE576" s="13">
        <v>1008151.81</v>
      </c>
      <c r="AF576" s="13">
        <v>0</v>
      </c>
      <c r="AG576" s="13">
        <v>177583.19999999998</v>
      </c>
      <c r="AH576" s="31">
        <f t="shared" si="129"/>
        <v>2241912.69</v>
      </c>
      <c r="AI576" s="15">
        <f t="shared" si="130"/>
        <v>2163318.3400000003</v>
      </c>
      <c r="AJ576" s="9">
        <f t="shared" si="120"/>
        <v>-284180.89999999991</v>
      </c>
      <c r="AK576" s="13">
        <f t="shared" si="121"/>
        <v>689713.71999999974</v>
      </c>
      <c r="AL576" s="13">
        <f t="shared" si="122"/>
        <v>556689.21999999974</v>
      </c>
      <c r="AM576" s="9">
        <f t="shared" si="131"/>
        <v>-503468.31999999983</v>
      </c>
      <c r="AN576" s="9">
        <f t="shared" si="132"/>
        <v>-535102.22</v>
      </c>
      <c r="AO576" s="9">
        <f t="shared" si="133"/>
        <v>46677.290000000037</v>
      </c>
      <c r="AP576" s="9">
        <f t="shared" si="134"/>
        <v>132741.34000000055</v>
      </c>
    </row>
    <row r="577" spans="1:42" x14ac:dyDescent="0.25">
      <c r="A577" s="3">
        <v>314920</v>
      </c>
      <c r="B577" s="3" t="s">
        <v>592</v>
      </c>
      <c r="C577" s="28" t="s">
        <v>15</v>
      </c>
      <c r="D577" s="5">
        <v>102508</v>
      </c>
      <c r="E577" s="9">
        <v>59729.550000000017</v>
      </c>
      <c r="F577" s="9">
        <v>289523.55000000005</v>
      </c>
      <c r="G577" s="31">
        <f t="shared" si="123"/>
        <v>451761.10000000009</v>
      </c>
      <c r="H577" s="5">
        <v>102508</v>
      </c>
      <c r="I577" s="9">
        <v>37886.6</v>
      </c>
      <c r="J577" s="9">
        <v>368956.6</v>
      </c>
      <c r="K577" s="31">
        <f t="shared" si="124"/>
        <v>509351.19999999995</v>
      </c>
      <c r="L577" s="7">
        <v>0</v>
      </c>
      <c r="M577" s="7">
        <v>348422.40000000008</v>
      </c>
      <c r="N577" s="7">
        <v>0</v>
      </c>
      <c r="O577" s="9">
        <v>306554</v>
      </c>
      <c r="P577" s="9">
        <v>348422.40000000008</v>
      </c>
      <c r="Q577" s="9">
        <v>0</v>
      </c>
      <c r="R577" s="32">
        <f t="shared" si="125"/>
        <v>1003398.8000000003</v>
      </c>
      <c r="S577" s="14">
        <f t="shared" si="126"/>
        <v>306554</v>
      </c>
      <c r="T577" s="8">
        <v>224793.24000000002</v>
      </c>
      <c r="U577" s="7">
        <v>21628.199999999997</v>
      </c>
      <c r="V577" s="9">
        <v>38700</v>
      </c>
      <c r="W577" s="9">
        <v>223832.4</v>
      </c>
      <c r="X577" s="9">
        <v>4357.72</v>
      </c>
      <c r="Y577" s="9">
        <v>18705.020000000004</v>
      </c>
      <c r="Z577" s="31">
        <f t="shared" si="127"/>
        <v>513311.55999999994</v>
      </c>
      <c r="AA577" s="15">
        <f t="shared" si="128"/>
        <v>467330.66000000003</v>
      </c>
      <c r="AB577" s="13">
        <v>293008.02999999997</v>
      </c>
      <c r="AC577" s="13">
        <v>21715.540000000005</v>
      </c>
      <c r="AD577" s="13">
        <v>35176.699999999997</v>
      </c>
      <c r="AE577" s="13">
        <v>325310.5</v>
      </c>
      <c r="AF577" s="13">
        <v>0</v>
      </c>
      <c r="AG577" s="13">
        <v>34054.400000000001</v>
      </c>
      <c r="AH577" s="31">
        <f t="shared" si="129"/>
        <v>675210.77</v>
      </c>
      <c r="AI577" s="15">
        <f t="shared" si="130"/>
        <v>652372.93000000005</v>
      </c>
      <c r="AJ577" s="9">
        <f t="shared" si="120"/>
        <v>57590.09999999986</v>
      </c>
      <c r="AK577" s="13">
        <f t="shared" si="121"/>
        <v>494047.60000000033</v>
      </c>
      <c r="AL577" s="13">
        <f t="shared" si="122"/>
        <v>-202797.19999999995</v>
      </c>
      <c r="AM577" s="9">
        <f t="shared" si="131"/>
        <v>-490087.24000000034</v>
      </c>
      <c r="AN577" s="9">
        <f t="shared" si="132"/>
        <v>160776.66000000003</v>
      </c>
      <c r="AO577" s="9">
        <f t="shared" si="133"/>
        <v>161899.21000000008</v>
      </c>
      <c r="AP577" s="9">
        <f t="shared" si="134"/>
        <v>185042.27000000002</v>
      </c>
    </row>
    <row r="578" spans="1:42" x14ac:dyDescent="0.25">
      <c r="A578" s="3">
        <v>314930</v>
      </c>
      <c r="B578" s="3" t="s">
        <v>593</v>
      </c>
      <c r="C578" s="28" t="s">
        <v>6</v>
      </c>
      <c r="D578" s="5">
        <v>1648556</v>
      </c>
      <c r="E578" s="9">
        <v>482125.89999999991</v>
      </c>
      <c r="F578" s="9">
        <v>2035685.9</v>
      </c>
      <c r="G578" s="31">
        <f t="shared" si="123"/>
        <v>4166367.8</v>
      </c>
      <c r="H578" s="5">
        <v>1648556</v>
      </c>
      <c r="I578" s="9">
        <v>329552.48</v>
      </c>
      <c r="J578" s="9">
        <v>2684832.48</v>
      </c>
      <c r="K578" s="31">
        <f t="shared" si="124"/>
        <v>4662940.96</v>
      </c>
      <c r="L578" s="7">
        <v>3114971.28</v>
      </c>
      <c r="M578" s="7">
        <v>382335.12000000005</v>
      </c>
      <c r="N578" s="7">
        <v>406355.31</v>
      </c>
      <c r="O578" s="9">
        <v>1774387.4</v>
      </c>
      <c r="P578" s="9">
        <v>0</v>
      </c>
      <c r="Q578" s="9">
        <v>260570.16</v>
      </c>
      <c r="R578" s="32">
        <f t="shared" si="125"/>
        <v>5678049.1099999994</v>
      </c>
      <c r="S578" s="14">
        <f t="shared" si="126"/>
        <v>5149928.84</v>
      </c>
      <c r="T578" s="8">
        <v>3000799.69</v>
      </c>
      <c r="U578" s="7">
        <v>382335</v>
      </c>
      <c r="V578" s="9">
        <v>551477</v>
      </c>
      <c r="W578" s="9">
        <v>1429558.48</v>
      </c>
      <c r="X578" s="9">
        <v>0</v>
      </c>
      <c r="Y578" s="9">
        <v>178433.36</v>
      </c>
      <c r="Z578" s="31">
        <f t="shared" si="127"/>
        <v>5364170.17</v>
      </c>
      <c r="AA578" s="15">
        <f t="shared" si="128"/>
        <v>4608791.53</v>
      </c>
      <c r="AB578" s="13">
        <v>3004497.4</v>
      </c>
      <c r="AC578" s="13">
        <v>387194.79999999993</v>
      </c>
      <c r="AD578" s="13">
        <v>455831.68</v>
      </c>
      <c r="AE578" s="13">
        <v>1364505.9799999997</v>
      </c>
      <c r="AF578" s="13">
        <v>0</v>
      </c>
      <c r="AG578" s="13">
        <v>394410.78000000009</v>
      </c>
      <c r="AH578" s="31">
        <f t="shared" si="129"/>
        <v>5212029.8599999994</v>
      </c>
      <c r="AI578" s="15">
        <f t="shared" si="130"/>
        <v>4763414.16</v>
      </c>
      <c r="AJ578" s="9">
        <f t="shared" ref="AJ578:AJ641" si="135">K578-G578</f>
        <v>496573.16000000015</v>
      </c>
      <c r="AK578" s="13">
        <f t="shared" ref="AK578:AK641" si="136">R578-K578</f>
        <v>1015108.1499999994</v>
      </c>
      <c r="AL578" s="13">
        <f t="shared" ref="AL578:AL641" si="137">S578-K578</f>
        <v>486987.87999999989</v>
      </c>
      <c r="AM578" s="9">
        <f t="shared" si="131"/>
        <v>-313878.93999999948</v>
      </c>
      <c r="AN578" s="9">
        <f t="shared" si="132"/>
        <v>-541137.30999999959</v>
      </c>
      <c r="AO578" s="9">
        <f t="shared" si="133"/>
        <v>-152140.31000000052</v>
      </c>
      <c r="AP578" s="9">
        <f t="shared" si="134"/>
        <v>154622.62999999989</v>
      </c>
    </row>
    <row r="579" spans="1:42" x14ac:dyDescent="0.25">
      <c r="A579" s="3">
        <v>314940</v>
      </c>
      <c r="B579" s="3" t="s">
        <v>594</v>
      </c>
      <c r="C579" s="28" t="s">
        <v>27</v>
      </c>
      <c r="D579" s="5">
        <v>51576</v>
      </c>
      <c r="E579" s="9">
        <v>45329.550000000017</v>
      </c>
      <c r="F579" s="9">
        <v>346474.55000000005</v>
      </c>
      <c r="G579" s="31">
        <f t="shared" ref="G579:G642" si="138">D579+E579+F579</f>
        <v>443380.10000000009</v>
      </c>
      <c r="H579" s="5">
        <v>51576</v>
      </c>
      <c r="I579" s="9">
        <v>27315.800000000003</v>
      </c>
      <c r="J579" s="9">
        <v>386545.8</v>
      </c>
      <c r="K579" s="31">
        <f t="shared" ref="K579:K642" si="139">H579+I579+J579</f>
        <v>465437.6</v>
      </c>
      <c r="L579" s="7">
        <v>0</v>
      </c>
      <c r="M579" s="7">
        <v>304066.92</v>
      </c>
      <c r="N579" s="7">
        <v>0</v>
      </c>
      <c r="O579" s="9">
        <v>386348</v>
      </c>
      <c r="P579" s="9">
        <v>304066.92</v>
      </c>
      <c r="Q579" s="9">
        <v>0</v>
      </c>
      <c r="R579" s="32">
        <f t="shared" ref="R579:R642" si="140">L579+M579+N579+O579+P579</f>
        <v>994481.83999999985</v>
      </c>
      <c r="S579" s="14">
        <f t="shared" ref="S579:S642" si="141">L579+O579+Q579</f>
        <v>386348</v>
      </c>
      <c r="T579" s="8">
        <v>264358.19999999995</v>
      </c>
      <c r="U579" s="7">
        <v>10751.759999999997</v>
      </c>
      <c r="V579" s="9">
        <v>38700</v>
      </c>
      <c r="W579" s="9">
        <v>246450.4</v>
      </c>
      <c r="X579" s="9">
        <v>0</v>
      </c>
      <c r="Y579" s="9">
        <v>14738.290000000003</v>
      </c>
      <c r="Z579" s="31">
        <f t="shared" ref="Z579:Z642" si="142">T579+U579+V579+W579+X579</f>
        <v>560260.36</v>
      </c>
      <c r="AA579" s="15">
        <f t="shared" ref="AA579:AA642" si="143">T579+W579+Y579</f>
        <v>525546.89</v>
      </c>
      <c r="AB579" s="13">
        <v>221556.10999999996</v>
      </c>
      <c r="AC579" s="13">
        <v>10735.259999999997</v>
      </c>
      <c r="AD579" s="13">
        <v>31869.14</v>
      </c>
      <c r="AE579" s="13">
        <v>285550.5</v>
      </c>
      <c r="AF579" s="13">
        <v>0</v>
      </c>
      <c r="AG579" s="13">
        <v>30034.109999999997</v>
      </c>
      <c r="AH579" s="31">
        <f t="shared" ref="AH579:AH642" si="144">AB579+AC579+AD579+AE579+AF579</f>
        <v>549711.01</v>
      </c>
      <c r="AI579" s="15">
        <f t="shared" ref="AI579:AI642" si="145">AB579+AE579+AG579</f>
        <v>537140.72</v>
      </c>
      <c r="AJ579" s="9">
        <f t="shared" si="135"/>
        <v>22057.499999999884</v>
      </c>
      <c r="AK579" s="13">
        <f t="shared" si="136"/>
        <v>529044.23999999987</v>
      </c>
      <c r="AL579" s="13">
        <f t="shared" si="137"/>
        <v>-79089.599999999977</v>
      </c>
      <c r="AM579" s="9">
        <f t="shared" ref="AM579:AM642" si="146">Z579-R579</f>
        <v>-434221.47999999986</v>
      </c>
      <c r="AN579" s="9">
        <f t="shared" ref="AN579:AN642" si="147">AA579-S579</f>
        <v>139198.89000000001</v>
      </c>
      <c r="AO579" s="9">
        <f t="shared" ref="AO579:AO642" si="148">AH579-Z579</f>
        <v>-10549.349999999977</v>
      </c>
      <c r="AP579" s="9">
        <f t="shared" ref="AP579:AP642" si="149">AI579-AA579</f>
        <v>11593.829999999958</v>
      </c>
    </row>
    <row r="580" spans="1:42" x14ac:dyDescent="0.25">
      <c r="A580" s="3">
        <v>314950</v>
      </c>
      <c r="B580" s="3" t="s">
        <v>595</v>
      </c>
      <c r="C580" s="28" t="s">
        <v>27</v>
      </c>
      <c r="D580" s="5">
        <v>93380</v>
      </c>
      <c r="E580" s="9">
        <v>46923.950000000004</v>
      </c>
      <c r="F580" s="9">
        <v>168603.95</v>
      </c>
      <c r="G580" s="31">
        <f t="shared" si="138"/>
        <v>308907.90000000002</v>
      </c>
      <c r="H580" s="5">
        <v>93380</v>
      </c>
      <c r="I580" s="9">
        <v>68289.560000000012</v>
      </c>
      <c r="J580" s="9">
        <v>284359.56</v>
      </c>
      <c r="K580" s="31">
        <f t="shared" si="139"/>
        <v>446029.12</v>
      </c>
      <c r="L580" s="7">
        <v>228234.96000000008</v>
      </c>
      <c r="M580" s="7">
        <v>19754.04</v>
      </c>
      <c r="N580" s="7">
        <v>60955.400000000009</v>
      </c>
      <c r="O580" s="9">
        <v>456279</v>
      </c>
      <c r="P580" s="9">
        <v>0</v>
      </c>
      <c r="Q580" s="9">
        <v>47687.760000000009</v>
      </c>
      <c r="R580" s="32">
        <f t="shared" si="140"/>
        <v>765223.40000000014</v>
      </c>
      <c r="S580" s="14">
        <f t="shared" si="141"/>
        <v>732201.72000000009</v>
      </c>
      <c r="T580" s="8">
        <v>204899.83000000002</v>
      </c>
      <c r="U580" s="7">
        <v>19753.920000000002</v>
      </c>
      <c r="V580" s="9">
        <v>50795.25</v>
      </c>
      <c r="W580" s="9">
        <v>273029.40000000002</v>
      </c>
      <c r="X580" s="9">
        <v>0</v>
      </c>
      <c r="Y580" s="9">
        <v>8294.7200000000012</v>
      </c>
      <c r="Z580" s="31">
        <f t="shared" si="142"/>
        <v>548478.4</v>
      </c>
      <c r="AA580" s="15">
        <f t="shared" si="143"/>
        <v>486223.95000000007</v>
      </c>
      <c r="AB580" s="13">
        <v>439515.22000000003</v>
      </c>
      <c r="AC580" s="13">
        <v>19863.04</v>
      </c>
      <c r="AD580" s="13">
        <v>73682.709999999992</v>
      </c>
      <c r="AE580" s="13">
        <v>360818.5</v>
      </c>
      <c r="AF580" s="13">
        <v>0</v>
      </c>
      <c r="AG580" s="13">
        <v>51057.340000000004</v>
      </c>
      <c r="AH580" s="31">
        <f t="shared" si="144"/>
        <v>893879.47</v>
      </c>
      <c r="AI580" s="15">
        <f t="shared" si="145"/>
        <v>851391.05999999994</v>
      </c>
      <c r="AJ580" s="9">
        <f t="shared" si="135"/>
        <v>137121.21999999997</v>
      </c>
      <c r="AK580" s="13">
        <f t="shared" si="136"/>
        <v>319194.28000000014</v>
      </c>
      <c r="AL580" s="13">
        <f t="shared" si="137"/>
        <v>286172.60000000009</v>
      </c>
      <c r="AM580" s="9">
        <f t="shared" si="146"/>
        <v>-216745.00000000012</v>
      </c>
      <c r="AN580" s="9">
        <f t="shared" si="147"/>
        <v>-245977.77000000002</v>
      </c>
      <c r="AO580" s="9">
        <f t="shared" si="148"/>
        <v>345401.06999999995</v>
      </c>
      <c r="AP580" s="9">
        <f t="shared" si="149"/>
        <v>365167.10999999987</v>
      </c>
    </row>
    <row r="581" spans="1:42" x14ac:dyDescent="0.25">
      <c r="A581" s="3">
        <v>314960</v>
      </c>
      <c r="B581" s="3" t="s">
        <v>596</v>
      </c>
      <c r="C581" s="28" t="s">
        <v>6</v>
      </c>
      <c r="D581" s="5">
        <v>122332</v>
      </c>
      <c r="E581" s="9">
        <v>47519.599999999991</v>
      </c>
      <c r="F581" s="9">
        <v>344348.6</v>
      </c>
      <c r="G581" s="31">
        <f t="shared" si="138"/>
        <v>514200.19999999995</v>
      </c>
      <c r="H581" s="5">
        <v>122332</v>
      </c>
      <c r="I581" s="9">
        <v>34246.99</v>
      </c>
      <c r="J581" s="9">
        <v>439086.99</v>
      </c>
      <c r="K581" s="31">
        <f t="shared" si="139"/>
        <v>595665.98</v>
      </c>
      <c r="L581" s="7">
        <v>357557.63999999996</v>
      </c>
      <c r="M581" s="7">
        <v>26215.679999999997</v>
      </c>
      <c r="N581" s="7">
        <v>66024.01999999999</v>
      </c>
      <c r="O581" s="9">
        <v>405830</v>
      </c>
      <c r="P581" s="9">
        <v>0</v>
      </c>
      <c r="Q581" s="9">
        <v>38578.54</v>
      </c>
      <c r="R581" s="32">
        <f t="shared" si="140"/>
        <v>855627.34</v>
      </c>
      <c r="S581" s="14">
        <f t="shared" si="141"/>
        <v>801966.17999999993</v>
      </c>
      <c r="T581" s="8">
        <v>366045.16000000003</v>
      </c>
      <c r="U581" s="7">
        <v>26215.679999999997</v>
      </c>
      <c r="V581" s="9">
        <v>77400</v>
      </c>
      <c r="W581" s="9">
        <v>312330</v>
      </c>
      <c r="X581" s="9">
        <v>0</v>
      </c>
      <c r="Y581" s="9">
        <v>52812.639999999999</v>
      </c>
      <c r="Z581" s="31">
        <f t="shared" si="142"/>
        <v>781990.84000000008</v>
      </c>
      <c r="AA581" s="15">
        <f t="shared" si="143"/>
        <v>731187.8</v>
      </c>
      <c r="AB581" s="13">
        <v>409847.66999999993</v>
      </c>
      <c r="AC581" s="13">
        <v>26493.870000000003</v>
      </c>
      <c r="AD581" s="13">
        <v>73550.700000000012</v>
      </c>
      <c r="AE581" s="13">
        <v>373976.98</v>
      </c>
      <c r="AF581" s="13">
        <v>0</v>
      </c>
      <c r="AG581" s="13">
        <v>71351.28</v>
      </c>
      <c r="AH581" s="31">
        <f t="shared" si="144"/>
        <v>883869.22</v>
      </c>
      <c r="AI581" s="15">
        <f t="shared" si="145"/>
        <v>855175.92999999993</v>
      </c>
      <c r="AJ581" s="9">
        <f t="shared" si="135"/>
        <v>81465.780000000028</v>
      </c>
      <c r="AK581" s="13">
        <f t="shared" si="136"/>
        <v>259961.36</v>
      </c>
      <c r="AL581" s="13">
        <f t="shared" si="137"/>
        <v>206300.19999999995</v>
      </c>
      <c r="AM581" s="9">
        <f t="shared" si="146"/>
        <v>-73636.499999999884</v>
      </c>
      <c r="AN581" s="9">
        <f t="shared" si="147"/>
        <v>-70778.379999999888</v>
      </c>
      <c r="AO581" s="9">
        <f t="shared" si="148"/>
        <v>101878.37999999989</v>
      </c>
      <c r="AP581" s="9">
        <f t="shared" si="149"/>
        <v>123988.12999999989</v>
      </c>
    </row>
    <row r="582" spans="1:42" x14ac:dyDescent="0.25">
      <c r="A582" s="3">
        <v>314970</v>
      </c>
      <c r="B582" s="3" t="s">
        <v>597</v>
      </c>
      <c r="C582" s="28" t="s">
        <v>17</v>
      </c>
      <c r="D582" s="5">
        <v>276562</v>
      </c>
      <c r="E582" s="9">
        <v>77010.10000000002</v>
      </c>
      <c r="F582" s="9">
        <v>999146.10000000009</v>
      </c>
      <c r="G582" s="31">
        <f t="shared" si="138"/>
        <v>1352718.2000000002</v>
      </c>
      <c r="H582" s="5">
        <v>276562</v>
      </c>
      <c r="I582" s="9">
        <v>96321.36000000003</v>
      </c>
      <c r="J582" s="9">
        <v>1239542.2</v>
      </c>
      <c r="K582" s="31">
        <f t="shared" si="139"/>
        <v>1612425.56</v>
      </c>
      <c r="L582" s="7">
        <v>867071.88</v>
      </c>
      <c r="M582" s="7">
        <v>68460.719999999987</v>
      </c>
      <c r="N582" s="7">
        <v>121323.28000000001</v>
      </c>
      <c r="O582" s="9">
        <v>881333</v>
      </c>
      <c r="P582" s="9">
        <v>0</v>
      </c>
      <c r="Q582" s="9">
        <v>83939.080000000016</v>
      </c>
      <c r="R582" s="32">
        <f t="shared" si="140"/>
        <v>1938188.88</v>
      </c>
      <c r="S582" s="14">
        <f t="shared" si="141"/>
        <v>1832343.96</v>
      </c>
      <c r="T582" s="8">
        <v>891627.27999999991</v>
      </c>
      <c r="U582" s="7">
        <v>68460.60000000002</v>
      </c>
      <c r="V582" s="9">
        <v>154800</v>
      </c>
      <c r="W582" s="9">
        <v>691451.4</v>
      </c>
      <c r="X582" s="9">
        <v>0</v>
      </c>
      <c r="Y582" s="9">
        <v>97369.279999999999</v>
      </c>
      <c r="Z582" s="31">
        <f t="shared" si="142"/>
        <v>1806339.2799999998</v>
      </c>
      <c r="AA582" s="15">
        <f t="shared" si="143"/>
        <v>1680447.96</v>
      </c>
      <c r="AB582" s="13">
        <v>926573.16</v>
      </c>
      <c r="AC582" s="13">
        <v>71122.37999999999</v>
      </c>
      <c r="AD582" s="13">
        <v>145706.84000000003</v>
      </c>
      <c r="AE582" s="13">
        <v>768630.85000000009</v>
      </c>
      <c r="AF582" s="13">
        <v>0</v>
      </c>
      <c r="AG582" s="13">
        <v>142094.84000000003</v>
      </c>
      <c r="AH582" s="31">
        <f t="shared" si="144"/>
        <v>1912033.2300000002</v>
      </c>
      <c r="AI582" s="15">
        <f t="shared" si="145"/>
        <v>1837298.8500000003</v>
      </c>
      <c r="AJ582" s="9">
        <f t="shared" si="135"/>
        <v>259707.35999999987</v>
      </c>
      <c r="AK582" s="13">
        <f t="shared" si="136"/>
        <v>325763.31999999983</v>
      </c>
      <c r="AL582" s="13">
        <f t="shared" si="137"/>
        <v>219918.39999999991</v>
      </c>
      <c r="AM582" s="9">
        <f t="shared" si="146"/>
        <v>-131849.60000000009</v>
      </c>
      <c r="AN582" s="9">
        <f t="shared" si="147"/>
        <v>-151896</v>
      </c>
      <c r="AO582" s="9">
        <f t="shared" si="148"/>
        <v>105693.95000000042</v>
      </c>
      <c r="AP582" s="9">
        <f t="shared" si="149"/>
        <v>156850.89000000036</v>
      </c>
    </row>
    <row r="583" spans="1:42" x14ac:dyDescent="0.25">
      <c r="A583" s="3">
        <v>314980</v>
      </c>
      <c r="B583" s="3" t="s">
        <v>598</v>
      </c>
      <c r="C583" s="28" t="s">
        <v>15</v>
      </c>
      <c r="D583" s="5">
        <v>441980</v>
      </c>
      <c r="E583" s="9">
        <v>464537.94999999984</v>
      </c>
      <c r="F583" s="9">
        <v>2395777.9499999997</v>
      </c>
      <c r="G583" s="31">
        <f t="shared" si="138"/>
        <v>3302295.8999999994</v>
      </c>
      <c r="H583" s="5">
        <v>441980</v>
      </c>
      <c r="I583" s="9">
        <v>532147.00000000012</v>
      </c>
      <c r="J583" s="9">
        <v>2030977</v>
      </c>
      <c r="K583" s="31">
        <f t="shared" si="139"/>
        <v>3005104</v>
      </c>
      <c r="L583" s="7">
        <v>1220675.4000000001</v>
      </c>
      <c r="M583" s="7">
        <v>96199.560000000012</v>
      </c>
      <c r="N583" s="7">
        <v>442716.64000000007</v>
      </c>
      <c r="O583" s="9">
        <v>1478597</v>
      </c>
      <c r="P583" s="9">
        <v>0</v>
      </c>
      <c r="Q583" s="9">
        <v>383853.94000000006</v>
      </c>
      <c r="R583" s="32">
        <f t="shared" si="140"/>
        <v>3238188.6000000006</v>
      </c>
      <c r="S583" s="14">
        <f t="shared" si="141"/>
        <v>3083126.3400000003</v>
      </c>
      <c r="T583" s="8">
        <v>1288879.4400000002</v>
      </c>
      <c r="U583" s="7">
        <v>96199.560000000012</v>
      </c>
      <c r="V583" s="9">
        <v>232200</v>
      </c>
      <c r="W583" s="9">
        <v>1069206.3999999999</v>
      </c>
      <c r="X583" s="9">
        <v>0</v>
      </c>
      <c r="Y583" s="9">
        <v>107663.52</v>
      </c>
      <c r="Z583" s="31">
        <f t="shared" si="142"/>
        <v>2686485.4000000004</v>
      </c>
      <c r="AA583" s="15">
        <f t="shared" si="143"/>
        <v>2465749.36</v>
      </c>
      <c r="AB583" s="13">
        <v>1336630.8599999999</v>
      </c>
      <c r="AC583" s="13">
        <v>97841.310000000012</v>
      </c>
      <c r="AD583" s="13">
        <v>207559.8</v>
      </c>
      <c r="AE583" s="13">
        <v>1094320.5</v>
      </c>
      <c r="AF583" s="13">
        <v>0</v>
      </c>
      <c r="AG583" s="13">
        <v>199819.8</v>
      </c>
      <c r="AH583" s="31">
        <f t="shared" si="144"/>
        <v>2736352.4699999997</v>
      </c>
      <c r="AI583" s="15">
        <f t="shared" si="145"/>
        <v>2630771.1599999997</v>
      </c>
      <c r="AJ583" s="9">
        <f t="shared" si="135"/>
        <v>-297191.89999999944</v>
      </c>
      <c r="AK583" s="13">
        <f t="shared" si="136"/>
        <v>233084.60000000056</v>
      </c>
      <c r="AL583" s="13">
        <f t="shared" si="137"/>
        <v>78022.340000000317</v>
      </c>
      <c r="AM583" s="9">
        <f t="shared" si="146"/>
        <v>-551703.20000000019</v>
      </c>
      <c r="AN583" s="9">
        <f t="shared" si="147"/>
        <v>-617376.98000000045</v>
      </c>
      <c r="AO583" s="9">
        <f t="shared" si="148"/>
        <v>49867.069999999367</v>
      </c>
      <c r="AP583" s="9">
        <f t="shared" si="149"/>
        <v>165021.79999999981</v>
      </c>
    </row>
    <row r="584" spans="1:42" x14ac:dyDescent="0.25">
      <c r="A584" s="3">
        <v>314990</v>
      </c>
      <c r="B584" s="3" t="s">
        <v>599</v>
      </c>
      <c r="C584" s="28" t="s">
        <v>23</v>
      </c>
      <c r="D584" s="5">
        <v>554944</v>
      </c>
      <c r="E584" s="9">
        <v>205629.7</v>
      </c>
      <c r="F584" s="9">
        <v>1585735.7</v>
      </c>
      <c r="G584" s="31">
        <f t="shared" si="138"/>
        <v>2346309.4</v>
      </c>
      <c r="H584" s="5">
        <v>554944</v>
      </c>
      <c r="I584" s="9">
        <v>155430.64000000001</v>
      </c>
      <c r="J584" s="9">
        <v>1280550.6400000001</v>
      </c>
      <c r="K584" s="31">
        <f t="shared" si="139"/>
        <v>1990925.2800000003</v>
      </c>
      <c r="L584" s="7">
        <v>1162701.9599999997</v>
      </c>
      <c r="M584" s="7">
        <v>127270.56000000001</v>
      </c>
      <c r="N584" s="7">
        <v>202747.72</v>
      </c>
      <c r="O584" s="9">
        <v>1213079</v>
      </c>
      <c r="P584" s="9">
        <v>0</v>
      </c>
      <c r="Q584" s="9">
        <v>129547.66</v>
      </c>
      <c r="R584" s="32">
        <f t="shared" si="140"/>
        <v>2705799.2399999998</v>
      </c>
      <c r="S584" s="14">
        <f t="shared" si="141"/>
        <v>2505328.62</v>
      </c>
      <c r="T584" s="8">
        <v>1204567.93</v>
      </c>
      <c r="U584" s="7">
        <v>127270.43999999999</v>
      </c>
      <c r="V584" s="9">
        <v>232200</v>
      </c>
      <c r="W584" s="9">
        <v>917482.4</v>
      </c>
      <c r="X584" s="9">
        <v>0</v>
      </c>
      <c r="Y584" s="9">
        <v>70356.719999999987</v>
      </c>
      <c r="Z584" s="31">
        <f t="shared" si="142"/>
        <v>2481520.77</v>
      </c>
      <c r="AA584" s="15">
        <f t="shared" si="143"/>
        <v>2192407.0500000003</v>
      </c>
      <c r="AB584" s="13">
        <v>1273505.0999999999</v>
      </c>
      <c r="AC584" s="13">
        <v>128290.47000000003</v>
      </c>
      <c r="AD584" s="13">
        <v>157513.02000000005</v>
      </c>
      <c r="AE584" s="13">
        <v>1128018.5</v>
      </c>
      <c r="AF584" s="13">
        <v>0</v>
      </c>
      <c r="AG584" s="13">
        <v>144684.06000000003</v>
      </c>
      <c r="AH584" s="31">
        <f t="shared" si="144"/>
        <v>2687327.09</v>
      </c>
      <c r="AI584" s="15">
        <f t="shared" si="145"/>
        <v>2546207.6599999997</v>
      </c>
      <c r="AJ584" s="9">
        <f t="shared" si="135"/>
        <v>-355384.11999999965</v>
      </c>
      <c r="AK584" s="13">
        <f t="shared" si="136"/>
        <v>714873.9599999995</v>
      </c>
      <c r="AL584" s="13">
        <f t="shared" si="137"/>
        <v>514403.33999999985</v>
      </c>
      <c r="AM584" s="9">
        <f t="shared" si="146"/>
        <v>-224278.46999999974</v>
      </c>
      <c r="AN584" s="9">
        <f t="shared" si="147"/>
        <v>-312921.56999999983</v>
      </c>
      <c r="AO584" s="9">
        <f t="shared" si="148"/>
        <v>205806.31999999983</v>
      </c>
      <c r="AP584" s="9">
        <f t="shared" si="149"/>
        <v>353800.6099999994</v>
      </c>
    </row>
    <row r="585" spans="1:42" x14ac:dyDescent="0.25">
      <c r="A585" s="3">
        <v>314995</v>
      </c>
      <c r="B585" s="3" t="s">
        <v>600</v>
      </c>
      <c r="C585" s="28" t="s">
        <v>11</v>
      </c>
      <c r="D585" s="5">
        <v>198268</v>
      </c>
      <c r="E585" s="9">
        <v>232077.44999999995</v>
      </c>
      <c r="F585" s="9">
        <v>859882.45</v>
      </c>
      <c r="G585" s="31">
        <f t="shared" si="138"/>
        <v>1290227.8999999999</v>
      </c>
      <c r="H585" s="5">
        <v>198268</v>
      </c>
      <c r="I585" s="9">
        <v>198459.63999999996</v>
      </c>
      <c r="J585" s="9">
        <v>1049449.6399999999</v>
      </c>
      <c r="K585" s="31">
        <f t="shared" si="139"/>
        <v>1446177.2799999998</v>
      </c>
      <c r="L585" s="7">
        <v>0</v>
      </c>
      <c r="M585" s="7">
        <v>922524.4800000001</v>
      </c>
      <c r="N585" s="7">
        <v>0</v>
      </c>
      <c r="O585" s="9">
        <v>1093607</v>
      </c>
      <c r="P585" s="9">
        <v>922524.4800000001</v>
      </c>
      <c r="Q585" s="9">
        <v>0</v>
      </c>
      <c r="R585" s="32">
        <f t="shared" si="140"/>
        <v>2938655.96</v>
      </c>
      <c r="S585" s="14">
        <f t="shared" si="141"/>
        <v>1093607</v>
      </c>
      <c r="T585" s="8">
        <v>594640.67999999993</v>
      </c>
      <c r="U585" s="7">
        <v>40519.440000000002</v>
      </c>
      <c r="V585" s="9">
        <v>116100</v>
      </c>
      <c r="W585" s="9">
        <v>553958.40000000002</v>
      </c>
      <c r="X585" s="9">
        <v>46733.679999999993</v>
      </c>
      <c r="Y585" s="9">
        <v>29073.539999999997</v>
      </c>
      <c r="Z585" s="31">
        <f t="shared" si="142"/>
        <v>1351952.2</v>
      </c>
      <c r="AA585" s="15">
        <f t="shared" si="143"/>
        <v>1177672.6200000001</v>
      </c>
      <c r="AB585" s="13">
        <v>662866.82000000007</v>
      </c>
      <c r="AC585" s="13">
        <v>40126.85</v>
      </c>
      <c r="AD585" s="13">
        <v>90888.930000000008</v>
      </c>
      <c r="AE585" s="13">
        <v>609718.5</v>
      </c>
      <c r="AF585" s="13">
        <v>959.2</v>
      </c>
      <c r="AG585" s="13">
        <v>84087.450000000012</v>
      </c>
      <c r="AH585" s="31">
        <f t="shared" si="144"/>
        <v>1404560.3</v>
      </c>
      <c r="AI585" s="15">
        <f t="shared" si="145"/>
        <v>1356672.77</v>
      </c>
      <c r="AJ585" s="9">
        <f t="shared" si="135"/>
        <v>155949.37999999989</v>
      </c>
      <c r="AK585" s="13">
        <f t="shared" si="136"/>
        <v>1492478.6800000002</v>
      </c>
      <c r="AL585" s="13">
        <f t="shared" si="137"/>
        <v>-352570.2799999998</v>
      </c>
      <c r="AM585" s="9">
        <f t="shared" si="146"/>
        <v>-1586703.76</v>
      </c>
      <c r="AN585" s="9">
        <f t="shared" si="147"/>
        <v>84065.620000000112</v>
      </c>
      <c r="AO585" s="9">
        <f t="shared" si="148"/>
        <v>52608.100000000093</v>
      </c>
      <c r="AP585" s="9">
        <f t="shared" si="149"/>
        <v>179000.14999999991</v>
      </c>
    </row>
    <row r="586" spans="1:42" x14ac:dyDescent="0.25">
      <c r="A586" s="3">
        <v>315000</v>
      </c>
      <c r="B586" s="3" t="s">
        <v>601</v>
      </c>
      <c r="C586" s="28" t="s">
        <v>19</v>
      </c>
      <c r="D586" s="5">
        <v>120456</v>
      </c>
      <c r="E586" s="9">
        <v>124653.49999999999</v>
      </c>
      <c r="F586" s="9">
        <v>593693.5</v>
      </c>
      <c r="G586" s="31">
        <f t="shared" si="138"/>
        <v>838803</v>
      </c>
      <c r="H586" s="5">
        <v>120456</v>
      </c>
      <c r="I586" s="9">
        <v>111111.28</v>
      </c>
      <c r="J586" s="9">
        <v>675031.28</v>
      </c>
      <c r="K586" s="31">
        <f t="shared" si="139"/>
        <v>906598.56</v>
      </c>
      <c r="L586" s="7">
        <v>0</v>
      </c>
      <c r="M586" s="7">
        <v>591501</v>
      </c>
      <c r="N586" s="7">
        <v>0</v>
      </c>
      <c r="O586" s="9">
        <v>731912</v>
      </c>
      <c r="P586" s="9">
        <v>591501</v>
      </c>
      <c r="Q586" s="9">
        <v>0</v>
      </c>
      <c r="R586" s="32">
        <f t="shared" si="140"/>
        <v>1914914</v>
      </c>
      <c r="S586" s="14">
        <f t="shared" si="141"/>
        <v>731912</v>
      </c>
      <c r="T586" s="8">
        <v>365869.08</v>
      </c>
      <c r="U586" s="7">
        <v>25299.359999999997</v>
      </c>
      <c r="V586" s="9">
        <v>77400</v>
      </c>
      <c r="W586" s="9">
        <v>386554.4</v>
      </c>
      <c r="X586" s="9">
        <v>42620.680000000015</v>
      </c>
      <c r="Y586" s="9">
        <v>39093.520000000004</v>
      </c>
      <c r="Z586" s="31">
        <f t="shared" si="142"/>
        <v>897743.52000000014</v>
      </c>
      <c r="AA586" s="15">
        <f t="shared" si="143"/>
        <v>791517</v>
      </c>
      <c r="AB586" s="13">
        <v>401985.54</v>
      </c>
      <c r="AC586" s="13">
        <v>25348.53</v>
      </c>
      <c r="AD586" s="13">
        <v>74907.719999999987</v>
      </c>
      <c r="AE586" s="13">
        <v>460314.5</v>
      </c>
      <c r="AF586" s="13">
        <v>271.64999999999998</v>
      </c>
      <c r="AG586" s="13">
        <v>73585.48</v>
      </c>
      <c r="AH586" s="31">
        <f t="shared" si="144"/>
        <v>962827.94</v>
      </c>
      <c r="AI586" s="15">
        <f t="shared" si="145"/>
        <v>935885.52</v>
      </c>
      <c r="AJ586" s="9">
        <f t="shared" si="135"/>
        <v>67795.560000000056</v>
      </c>
      <c r="AK586" s="13">
        <f t="shared" si="136"/>
        <v>1008315.44</v>
      </c>
      <c r="AL586" s="13">
        <f t="shared" si="137"/>
        <v>-174686.56000000006</v>
      </c>
      <c r="AM586" s="9">
        <f t="shared" si="146"/>
        <v>-1017170.4799999999</v>
      </c>
      <c r="AN586" s="9">
        <f t="shared" si="147"/>
        <v>59605</v>
      </c>
      <c r="AO586" s="9">
        <f t="shared" si="148"/>
        <v>65084.419999999809</v>
      </c>
      <c r="AP586" s="9">
        <f t="shared" si="149"/>
        <v>144368.52000000002</v>
      </c>
    </row>
    <row r="587" spans="1:42" x14ac:dyDescent="0.25">
      <c r="A587" s="3">
        <v>315010</v>
      </c>
      <c r="B587" s="3" t="s">
        <v>602</v>
      </c>
      <c r="C587" s="28" t="s">
        <v>27</v>
      </c>
      <c r="D587" s="5">
        <v>80052</v>
      </c>
      <c r="E587" s="9">
        <v>63710.100000000006</v>
      </c>
      <c r="F587" s="9">
        <v>273030.09999999998</v>
      </c>
      <c r="G587" s="31">
        <f t="shared" si="138"/>
        <v>416792.19999999995</v>
      </c>
      <c r="H587" s="5">
        <v>80052</v>
      </c>
      <c r="I587" s="9">
        <v>68199.919999999969</v>
      </c>
      <c r="J587" s="9">
        <v>390519.92</v>
      </c>
      <c r="K587" s="31">
        <f t="shared" si="139"/>
        <v>538771.84</v>
      </c>
      <c r="L587" s="7">
        <v>0</v>
      </c>
      <c r="M587" s="7">
        <v>360756.24000000005</v>
      </c>
      <c r="N587" s="7">
        <v>0</v>
      </c>
      <c r="O587" s="9">
        <v>378354</v>
      </c>
      <c r="P587" s="9">
        <v>360756.24000000005</v>
      </c>
      <c r="Q587" s="9">
        <v>0</v>
      </c>
      <c r="R587" s="32">
        <f t="shared" si="140"/>
        <v>1099866.48</v>
      </c>
      <c r="S587" s="14">
        <f t="shared" si="141"/>
        <v>378354</v>
      </c>
      <c r="T587" s="8">
        <v>206802.38999999996</v>
      </c>
      <c r="U587" s="7">
        <v>16350.719999999996</v>
      </c>
      <c r="V587" s="9">
        <v>38700</v>
      </c>
      <c r="W587" s="9">
        <v>197482.4</v>
      </c>
      <c r="X587" s="9">
        <v>388.04</v>
      </c>
      <c r="Y587" s="9">
        <v>16902.280000000002</v>
      </c>
      <c r="Z587" s="31">
        <f t="shared" si="142"/>
        <v>459723.54999999993</v>
      </c>
      <c r="AA587" s="15">
        <f t="shared" si="143"/>
        <v>421187.06999999995</v>
      </c>
      <c r="AB587" s="13">
        <v>231983.04</v>
      </c>
      <c r="AC587" s="13">
        <v>16192.43</v>
      </c>
      <c r="AD587" s="13">
        <v>32711.82</v>
      </c>
      <c r="AE587" s="13">
        <v>282332.5</v>
      </c>
      <c r="AF587" s="13">
        <v>0</v>
      </c>
      <c r="AG587" s="13">
        <v>30599.450000000004</v>
      </c>
      <c r="AH587" s="31">
        <f t="shared" si="144"/>
        <v>563219.79</v>
      </c>
      <c r="AI587" s="15">
        <f t="shared" si="145"/>
        <v>544914.99</v>
      </c>
      <c r="AJ587" s="9">
        <f t="shared" si="135"/>
        <v>121979.64000000001</v>
      </c>
      <c r="AK587" s="13">
        <f t="shared" si="136"/>
        <v>561094.64</v>
      </c>
      <c r="AL587" s="13">
        <f t="shared" si="137"/>
        <v>-160417.83999999997</v>
      </c>
      <c r="AM587" s="9">
        <f t="shared" si="146"/>
        <v>-640142.93000000005</v>
      </c>
      <c r="AN587" s="9">
        <f t="shared" si="147"/>
        <v>42833.069999999949</v>
      </c>
      <c r="AO587" s="9">
        <f t="shared" si="148"/>
        <v>103496.24000000011</v>
      </c>
      <c r="AP587" s="9">
        <f t="shared" si="149"/>
        <v>123727.92000000004</v>
      </c>
    </row>
    <row r="588" spans="1:42" x14ac:dyDescent="0.25">
      <c r="A588" s="3">
        <v>315015</v>
      </c>
      <c r="B588" s="3" t="s">
        <v>603</v>
      </c>
      <c r="C588" s="28" t="s">
        <v>11</v>
      </c>
      <c r="D588" s="5">
        <v>227640</v>
      </c>
      <c r="E588" s="9">
        <v>324554.84999999998</v>
      </c>
      <c r="F588" s="9">
        <v>1692986.85</v>
      </c>
      <c r="G588" s="31">
        <f t="shared" si="138"/>
        <v>2245181.7000000002</v>
      </c>
      <c r="H588" s="5">
        <v>227640</v>
      </c>
      <c r="I588" s="9">
        <v>335204.27999999991</v>
      </c>
      <c r="J588" s="9">
        <v>1499388.2799999998</v>
      </c>
      <c r="K588" s="31">
        <f t="shared" si="139"/>
        <v>2062232.5599999996</v>
      </c>
      <c r="L588" s="7">
        <v>0</v>
      </c>
      <c r="M588" s="7">
        <v>1311300.6000000003</v>
      </c>
      <c r="N588" s="7">
        <v>0</v>
      </c>
      <c r="O588" s="9">
        <v>839134</v>
      </c>
      <c r="P588" s="9">
        <v>1311300.6000000003</v>
      </c>
      <c r="Q588" s="9">
        <v>0</v>
      </c>
      <c r="R588" s="32">
        <f t="shared" si="140"/>
        <v>3461735.2000000011</v>
      </c>
      <c r="S588" s="14">
        <f t="shared" si="141"/>
        <v>839134</v>
      </c>
      <c r="T588" s="8">
        <v>860043.42999999993</v>
      </c>
      <c r="U588" s="7">
        <v>50967.600000000013</v>
      </c>
      <c r="V588" s="9">
        <v>154800</v>
      </c>
      <c r="W588" s="9">
        <v>664148.9</v>
      </c>
      <c r="X588" s="9">
        <v>1951.64</v>
      </c>
      <c r="Y588" s="9">
        <v>45369.520000000004</v>
      </c>
      <c r="Z588" s="31">
        <f t="shared" si="142"/>
        <v>1731911.5699999996</v>
      </c>
      <c r="AA588" s="15">
        <f t="shared" si="143"/>
        <v>1569561.85</v>
      </c>
      <c r="AB588" s="13">
        <v>922379.00000000023</v>
      </c>
      <c r="AC588" s="13">
        <v>52418.499999999993</v>
      </c>
      <c r="AD588" s="13">
        <v>124269.71999999999</v>
      </c>
      <c r="AE588" s="13">
        <v>744881.3899999999</v>
      </c>
      <c r="AF588" s="13">
        <v>0</v>
      </c>
      <c r="AG588" s="13">
        <v>115871.84</v>
      </c>
      <c r="AH588" s="31">
        <f t="shared" si="144"/>
        <v>1843948.61</v>
      </c>
      <c r="AI588" s="15">
        <f t="shared" si="145"/>
        <v>1783132.2300000002</v>
      </c>
      <c r="AJ588" s="9">
        <f t="shared" si="135"/>
        <v>-182949.1400000006</v>
      </c>
      <c r="AK588" s="13">
        <f t="shared" si="136"/>
        <v>1399502.6400000015</v>
      </c>
      <c r="AL588" s="13">
        <f t="shared" si="137"/>
        <v>-1223098.5599999996</v>
      </c>
      <c r="AM588" s="9">
        <f t="shared" si="146"/>
        <v>-1729823.6300000015</v>
      </c>
      <c r="AN588" s="9">
        <f t="shared" si="147"/>
        <v>730427.85000000009</v>
      </c>
      <c r="AO588" s="9">
        <f t="shared" si="148"/>
        <v>112037.0400000005</v>
      </c>
      <c r="AP588" s="9">
        <f t="shared" si="149"/>
        <v>213570.38000000012</v>
      </c>
    </row>
    <row r="589" spans="1:42" x14ac:dyDescent="0.25">
      <c r="A589" s="3">
        <v>315020</v>
      </c>
      <c r="B589" s="3" t="s">
        <v>604</v>
      </c>
      <c r="C589" s="28" t="s">
        <v>8</v>
      </c>
      <c r="D589" s="5">
        <v>117824</v>
      </c>
      <c r="E589" s="9">
        <v>44929.550000000017</v>
      </c>
      <c r="F589" s="9">
        <v>565082.55000000005</v>
      </c>
      <c r="G589" s="31">
        <f t="shared" si="138"/>
        <v>727836.10000000009</v>
      </c>
      <c r="H589" s="5">
        <v>117824</v>
      </c>
      <c r="I589" s="9">
        <v>27315.800000000003</v>
      </c>
      <c r="J589" s="9">
        <v>463699.8</v>
      </c>
      <c r="K589" s="31">
        <f t="shared" si="139"/>
        <v>608839.6</v>
      </c>
      <c r="L589" s="7">
        <v>334521.12</v>
      </c>
      <c r="M589" s="7">
        <v>24633</v>
      </c>
      <c r="N589" s="7">
        <v>43732.160000000003</v>
      </c>
      <c r="O589" s="9">
        <v>436292</v>
      </c>
      <c r="P589" s="9">
        <v>0</v>
      </c>
      <c r="Q589" s="9">
        <v>25246.5</v>
      </c>
      <c r="R589" s="32">
        <f t="shared" si="140"/>
        <v>839178.28</v>
      </c>
      <c r="S589" s="14">
        <f t="shared" si="141"/>
        <v>796059.62</v>
      </c>
      <c r="T589" s="8">
        <v>357625.00000000006</v>
      </c>
      <c r="U589" s="7">
        <v>24633</v>
      </c>
      <c r="V589" s="9">
        <v>77400</v>
      </c>
      <c r="W589" s="9">
        <v>336284</v>
      </c>
      <c r="X589" s="9">
        <v>0</v>
      </c>
      <c r="Y589" s="9">
        <v>17827.84</v>
      </c>
      <c r="Z589" s="31">
        <f t="shared" si="142"/>
        <v>795942</v>
      </c>
      <c r="AA589" s="15">
        <f t="shared" si="143"/>
        <v>711736.84</v>
      </c>
      <c r="AB589" s="13">
        <v>393933.14</v>
      </c>
      <c r="AC589" s="13">
        <v>24638.5</v>
      </c>
      <c r="AD589" s="13">
        <v>62294.799999999988</v>
      </c>
      <c r="AE589" s="13">
        <v>347156.80000000005</v>
      </c>
      <c r="AF589" s="13">
        <v>0</v>
      </c>
      <c r="AG589" s="13">
        <v>57534.69999999999</v>
      </c>
      <c r="AH589" s="31">
        <f t="shared" si="144"/>
        <v>828023.24</v>
      </c>
      <c r="AI589" s="15">
        <f t="shared" si="145"/>
        <v>798624.64</v>
      </c>
      <c r="AJ589" s="9">
        <f t="shared" si="135"/>
        <v>-118996.50000000012</v>
      </c>
      <c r="AK589" s="13">
        <f t="shared" si="136"/>
        <v>230338.68000000005</v>
      </c>
      <c r="AL589" s="13">
        <f t="shared" si="137"/>
        <v>187220.02000000002</v>
      </c>
      <c r="AM589" s="9">
        <f t="shared" si="146"/>
        <v>-43236.280000000028</v>
      </c>
      <c r="AN589" s="9">
        <f t="shared" si="147"/>
        <v>-84322.780000000028</v>
      </c>
      <c r="AO589" s="9">
        <f t="shared" si="148"/>
        <v>32081.239999999991</v>
      </c>
      <c r="AP589" s="9">
        <f t="shared" si="149"/>
        <v>86887.800000000047</v>
      </c>
    </row>
    <row r="590" spans="1:42" x14ac:dyDescent="0.25">
      <c r="A590" s="3">
        <v>315030</v>
      </c>
      <c r="B590" s="3" t="s">
        <v>605</v>
      </c>
      <c r="C590" s="28" t="s">
        <v>30</v>
      </c>
      <c r="D590" s="5">
        <v>131684</v>
      </c>
      <c r="E590" s="9">
        <v>81453.499999999985</v>
      </c>
      <c r="F590" s="9">
        <v>545709.5</v>
      </c>
      <c r="G590" s="31">
        <f t="shared" si="138"/>
        <v>758847</v>
      </c>
      <c r="H590" s="5">
        <v>131684</v>
      </c>
      <c r="I590" s="9">
        <v>73895.440000000017</v>
      </c>
      <c r="J590" s="9">
        <v>581375.43999999994</v>
      </c>
      <c r="K590" s="31">
        <f t="shared" si="139"/>
        <v>786954.87999999989</v>
      </c>
      <c r="L590" s="7">
        <v>363540.12000000005</v>
      </c>
      <c r="M590" s="7">
        <v>26757.12000000001</v>
      </c>
      <c r="N590" s="7">
        <v>75933.200000000012</v>
      </c>
      <c r="O590" s="9">
        <v>387202</v>
      </c>
      <c r="P590" s="9">
        <v>0</v>
      </c>
      <c r="Q590" s="9">
        <v>53010.58</v>
      </c>
      <c r="R590" s="32">
        <f t="shared" si="140"/>
        <v>853432.44000000006</v>
      </c>
      <c r="S590" s="14">
        <f t="shared" si="141"/>
        <v>803752.70000000007</v>
      </c>
      <c r="T590" s="8">
        <v>410689.23999999993</v>
      </c>
      <c r="U590" s="7">
        <v>26757.12000000001</v>
      </c>
      <c r="V590" s="9">
        <v>77400</v>
      </c>
      <c r="W590" s="9">
        <v>360854.4</v>
      </c>
      <c r="X590" s="9">
        <v>0</v>
      </c>
      <c r="Y590" s="9">
        <v>42028.240000000005</v>
      </c>
      <c r="Z590" s="31">
        <f t="shared" si="142"/>
        <v>875700.76</v>
      </c>
      <c r="AA590" s="15">
        <f t="shared" si="143"/>
        <v>813571.87999999989</v>
      </c>
      <c r="AB590" s="13">
        <v>419004.08999999997</v>
      </c>
      <c r="AC590" s="13">
        <v>26424.480000000003</v>
      </c>
      <c r="AD590" s="13">
        <v>73459.08</v>
      </c>
      <c r="AE590" s="13">
        <v>445276.5</v>
      </c>
      <c r="AF590" s="13">
        <v>0</v>
      </c>
      <c r="AG590" s="13">
        <v>71395.08</v>
      </c>
      <c r="AH590" s="31">
        <f t="shared" si="144"/>
        <v>964164.14999999991</v>
      </c>
      <c r="AI590" s="15">
        <f t="shared" si="145"/>
        <v>935675.66999999993</v>
      </c>
      <c r="AJ590" s="9">
        <f t="shared" si="135"/>
        <v>28107.879999999888</v>
      </c>
      <c r="AK590" s="13">
        <f t="shared" si="136"/>
        <v>66477.560000000172</v>
      </c>
      <c r="AL590" s="13">
        <f t="shared" si="137"/>
        <v>16797.820000000182</v>
      </c>
      <c r="AM590" s="9">
        <f t="shared" si="146"/>
        <v>22268.319999999949</v>
      </c>
      <c r="AN590" s="9">
        <f t="shared" si="147"/>
        <v>9819.1799999998184</v>
      </c>
      <c r="AO590" s="9">
        <f t="shared" si="148"/>
        <v>88463.389999999898</v>
      </c>
      <c r="AP590" s="9">
        <f t="shared" si="149"/>
        <v>122103.79000000004</v>
      </c>
    </row>
    <row r="591" spans="1:42" x14ac:dyDescent="0.25">
      <c r="A591" s="3">
        <v>315040</v>
      </c>
      <c r="B591" s="3" t="s">
        <v>606</v>
      </c>
      <c r="C591" s="28" t="s">
        <v>6</v>
      </c>
      <c r="D591" s="5">
        <v>138712</v>
      </c>
      <c r="E591" s="9">
        <v>129059.15000000001</v>
      </c>
      <c r="F591" s="9">
        <v>407064.15</v>
      </c>
      <c r="G591" s="31">
        <f t="shared" si="138"/>
        <v>674835.3</v>
      </c>
      <c r="H591" s="5">
        <v>138712</v>
      </c>
      <c r="I591" s="9">
        <v>54631.640000000007</v>
      </c>
      <c r="J591" s="9">
        <v>491251.64</v>
      </c>
      <c r="K591" s="31">
        <f t="shared" si="139"/>
        <v>684595.28</v>
      </c>
      <c r="L591" s="7">
        <v>402591.00000000006</v>
      </c>
      <c r="M591" s="7">
        <v>29642.87999999999</v>
      </c>
      <c r="N591" s="7">
        <v>75302.87</v>
      </c>
      <c r="O591" s="9">
        <v>726252</v>
      </c>
      <c r="P591" s="9">
        <v>0</v>
      </c>
      <c r="Q591" s="9">
        <v>47126.05</v>
      </c>
      <c r="R591" s="32">
        <f t="shared" si="140"/>
        <v>1233788.75</v>
      </c>
      <c r="S591" s="14">
        <f t="shared" si="141"/>
        <v>1175969.05</v>
      </c>
      <c r="T591" s="8">
        <v>416145.80000000005</v>
      </c>
      <c r="U591" s="7">
        <v>29642.87999999999</v>
      </c>
      <c r="V591" s="9">
        <v>77400</v>
      </c>
      <c r="W591" s="9">
        <v>403354.4</v>
      </c>
      <c r="X591" s="9">
        <v>0</v>
      </c>
      <c r="Y591" s="9">
        <v>23684.480000000003</v>
      </c>
      <c r="Z591" s="31">
        <f t="shared" si="142"/>
        <v>926543.08000000007</v>
      </c>
      <c r="AA591" s="15">
        <f t="shared" si="143"/>
        <v>843184.68</v>
      </c>
      <c r="AB591" s="13">
        <v>449003.92</v>
      </c>
      <c r="AC591" s="13">
        <v>29926.569999999996</v>
      </c>
      <c r="AD591" s="13">
        <v>67637.920000000027</v>
      </c>
      <c r="AE591" s="13">
        <v>588183.36</v>
      </c>
      <c r="AF591" s="13">
        <v>0</v>
      </c>
      <c r="AG591" s="13">
        <v>64213.000000000015</v>
      </c>
      <c r="AH591" s="31">
        <f t="shared" si="144"/>
        <v>1134751.77</v>
      </c>
      <c r="AI591" s="15">
        <f t="shared" si="145"/>
        <v>1101400.28</v>
      </c>
      <c r="AJ591" s="9">
        <f t="shared" si="135"/>
        <v>9759.9799999999814</v>
      </c>
      <c r="AK591" s="13">
        <f t="shared" si="136"/>
        <v>549193.47</v>
      </c>
      <c r="AL591" s="13">
        <f t="shared" si="137"/>
        <v>491373.77</v>
      </c>
      <c r="AM591" s="9">
        <f t="shared" si="146"/>
        <v>-307245.66999999993</v>
      </c>
      <c r="AN591" s="9">
        <f t="shared" si="147"/>
        <v>-332784.37</v>
      </c>
      <c r="AO591" s="9">
        <f t="shared" si="148"/>
        <v>208208.68999999994</v>
      </c>
      <c r="AP591" s="9">
        <f t="shared" si="149"/>
        <v>258215.59999999998</v>
      </c>
    </row>
    <row r="592" spans="1:42" x14ac:dyDescent="0.25">
      <c r="A592" s="3">
        <v>315050</v>
      </c>
      <c r="B592" s="3" t="s">
        <v>607</v>
      </c>
      <c r="C592" s="28" t="s">
        <v>23</v>
      </c>
      <c r="D592" s="5">
        <v>243264</v>
      </c>
      <c r="E592" s="9">
        <v>191758.00000000003</v>
      </c>
      <c r="F592" s="9">
        <v>1089408</v>
      </c>
      <c r="G592" s="31">
        <f t="shared" si="138"/>
        <v>1524430</v>
      </c>
      <c r="H592" s="5">
        <v>243264</v>
      </c>
      <c r="I592" s="9">
        <v>296236.79999999993</v>
      </c>
      <c r="J592" s="9">
        <v>1052186.7999999998</v>
      </c>
      <c r="K592" s="31">
        <f t="shared" si="139"/>
        <v>1591687.5999999996</v>
      </c>
      <c r="L592" s="7">
        <v>642727.51000000013</v>
      </c>
      <c r="M592" s="7">
        <v>51527.039999999986</v>
      </c>
      <c r="N592" s="7">
        <v>265007.37999999995</v>
      </c>
      <c r="O592" s="9">
        <v>669873</v>
      </c>
      <c r="P592" s="9">
        <v>0</v>
      </c>
      <c r="Q592" s="9">
        <v>228924.69999999995</v>
      </c>
      <c r="R592" s="32">
        <f t="shared" si="140"/>
        <v>1629134.9300000002</v>
      </c>
      <c r="S592" s="14">
        <f t="shared" si="141"/>
        <v>1541525.2100000002</v>
      </c>
      <c r="T592" s="8">
        <v>605970.04</v>
      </c>
      <c r="U592" s="7">
        <v>51526.920000000013</v>
      </c>
      <c r="V592" s="9">
        <v>116100</v>
      </c>
      <c r="W592" s="9">
        <v>531104.4</v>
      </c>
      <c r="X592" s="9">
        <v>0</v>
      </c>
      <c r="Y592" s="9">
        <v>60720.479999999996</v>
      </c>
      <c r="Z592" s="31">
        <f t="shared" si="142"/>
        <v>1304701.3600000001</v>
      </c>
      <c r="AA592" s="15">
        <f t="shared" si="143"/>
        <v>1197794.92</v>
      </c>
      <c r="AB592" s="13">
        <v>678881.91</v>
      </c>
      <c r="AC592" s="13">
        <v>51827</v>
      </c>
      <c r="AD592" s="13">
        <v>104580.06000000001</v>
      </c>
      <c r="AE592" s="13">
        <v>662248.5</v>
      </c>
      <c r="AF592" s="13">
        <v>0</v>
      </c>
      <c r="AG592" s="13">
        <v>101184.15000000001</v>
      </c>
      <c r="AH592" s="31">
        <f t="shared" si="144"/>
        <v>1497537.4700000002</v>
      </c>
      <c r="AI592" s="15">
        <f t="shared" si="145"/>
        <v>1442314.56</v>
      </c>
      <c r="AJ592" s="9">
        <f t="shared" si="135"/>
        <v>67257.599999999627</v>
      </c>
      <c r="AK592" s="13">
        <f t="shared" si="136"/>
        <v>37447.33000000054</v>
      </c>
      <c r="AL592" s="13">
        <f t="shared" si="137"/>
        <v>-50162.389999999432</v>
      </c>
      <c r="AM592" s="9">
        <f t="shared" si="146"/>
        <v>-324433.57000000007</v>
      </c>
      <c r="AN592" s="9">
        <f t="shared" si="147"/>
        <v>-343730.29000000027</v>
      </c>
      <c r="AO592" s="9">
        <f t="shared" si="148"/>
        <v>192836.1100000001</v>
      </c>
      <c r="AP592" s="9">
        <f t="shared" si="149"/>
        <v>244519.64000000013</v>
      </c>
    </row>
    <row r="593" spans="1:42" x14ac:dyDescent="0.25">
      <c r="A593" s="3">
        <v>315053</v>
      </c>
      <c r="B593" s="3" t="s">
        <v>608</v>
      </c>
      <c r="C593" s="28" t="s">
        <v>11</v>
      </c>
      <c r="D593" s="5">
        <v>135296</v>
      </c>
      <c r="E593" s="9">
        <v>234095.70000000007</v>
      </c>
      <c r="F593" s="9">
        <v>878682.70000000007</v>
      </c>
      <c r="G593" s="31">
        <f t="shared" si="138"/>
        <v>1248074.4000000001</v>
      </c>
      <c r="H593" s="5">
        <v>135296</v>
      </c>
      <c r="I593" s="9">
        <v>264192.23999999993</v>
      </c>
      <c r="J593" s="9">
        <v>839787.24</v>
      </c>
      <c r="K593" s="31">
        <f t="shared" si="139"/>
        <v>1239275.48</v>
      </c>
      <c r="L593" s="7">
        <v>0</v>
      </c>
      <c r="M593" s="7">
        <v>743509.55999999994</v>
      </c>
      <c r="N593" s="7">
        <v>0</v>
      </c>
      <c r="O593" s="9">
        <v>917832</v>
      </c>
      <c r="P593" s="9">
        <v>743509.55999999994</v>
      </c>
      <c r="Q593" s="9">
        <v>0</v>
      </c>
      <c r="R593" s="32">
        <f t="shared" si="140"/>
        <v>2404851.12</v>
      </c>
      <c r="S593" s="14">
        <f t="shared" si="141"/>
        <v>917832</v>
      </c>
      <c r="T593" s="8">
        <v>425728.32000000007</v>
      </c>
      <c r="U593" s="7">
        <v>29398.92</v>
      </c>
      <c r="V593" s="9">
        <v>77400</v>
      </c>
      <c r="W593" s="9">
        <v>570937.4</v>
      </c>
      <c r="X593" s="9">
        <v>0</v>
      </c>
      <c r="Y593" s="9">
        <v>32946.6</v>
      </c>
      <c r="Z593" s="31">
        <f t="shared" si="142"/>
        <v>1103464.6400000001</v>
      </c>
      <c r="AA593" s="15">
        <f t="shared" si="143"/>
        <v>1029612.3200000001</v>
      </c>
      <c r="AB593" s="13">
        <v>456197.6</v>
      </c>
      <c r="AC593" s="13">
        <v>29878.959999999995</v>
      </c>
      <c r="AD593" s="13">
        <v>71520.860000000015</v>
      </c>
      <c r="AE593" s="13">
        <v>597350.28</v>
      </c>
      <c r="AF593" s="13">
        <v>0</v>
      </c>
      <c r="AG593" s="13">
        <v>69160.160000000003</v>
      </c>
      <c r="AH593" s="31">
        <f t="shared" si="144"/>
        <v>1154947.7000000002</v>
      </c>
      <c r="AI593" s="15">
        <f t="shared" si="145"/>
        <v>1122708.0399999998</v>
      </c>
      <c r="AJ593" s="9">
        <f t="shared" si="135"/>
        <v>-8798.9200000001583</v>
      </c>
      <c r="AK593" s="13">
        <f t="shared" si="136"/>
        <v>1165575.6400000001</v>
      </c>
      <c r="AL593" s="13">
        <f t="shared" si="137"/>
        <v>-321443.48</v>
      </c>
      <c r="AM593" s="9">
        <f t="shared" si="146"/>
        <v>-1301386.48</v>
      </c>
      <c r="AN593" s="9">
        <f t="shared" si="147"/>
        <v>111780.32000000007</v>
      </c>
      <c r="AO593" s="9">
        <f t="shared" si="148"/>
        <v>51483.060000000056</v>
      </c>
      <c r="AP593" s="9">
        <f t="shared" si="149"/>
        <v>93095.719999999739</v>
      </c>
    </row>
    <row r="594" spans="1:42" x14ac:dyDescent="0.25">
      <c r="A594" s="3">
        <v>315057</v>
      </c>
      <c r="B594" s="3" t="s">
        <v>609</v>
      </c>
      <c r="C594" s="28" t="s">
        <v>86</v>
      </c>
      <c r="D594" s="5">
        <v>211764</v>
      </c>
      <c r="E594" s="9">
        <v>158978.75</v>
      </c>
      <c r="F594" s="9">
        <v>435423.75</v>
      </c>
      <c r="G594" s="31">
        <f t="shared" si="138"/>
        <v>806166.5</v>
      </c>
      <c r="H594" s="5">
        <v>211764</v>
      </c>
      <c r="I594" s="9">
        <v>128514.28000000003</v>
      </c>
      <c r="J594" s="9">
        <v>676519.28</v>
      </c>
      <c r="K594" s="31">
        <f t="shared" si="139"/>
        <v>1016797.56</v>
      </c>
      <c r="L594" s="7">
        <v>637174.68000000005</v>
      </c>
      <c r="M594" s="7">
        <v>44666.640000000007</v>
      </c>
      <c r="N594" s="7">
        <v>158951.01000000004</v>
      </c>
      <c r="O594" s="9">
        <v>1148780</v>
      </c>
      <c r="P594" s="9">
        <v>0</v>
      </c>
      <c r="Q594" s="9">
        <v>107382.17000000001</v>
      </c>
      <c r="R594" s="32">
        <f t="shared" si="140"/>
        <v>1989572.33</v>
      </c>
      <c r="S594" s="14">
        <f t="shared" si="141"/>
        <v>1893336.85</v>
      </c>
      <c r="T594" s="8">
        <v>643054.01000000013</v>
      </c>
      <c r="U594" s="7">
        <v>44666.640000000007</v>
      </c>
      <c r="V594" s="9">
        <v>154800</v>
      </c>
      <c r="W594" s="9">
        <v>569808.4</v>
      </c>
      <c r="X594" s="9">
        <v>0</v>
      </c>
      <c r="Y594" s="9">
        <v>57856.639999999999</v>
      </c>
      <c r="Z594" s="31">
        <f t="shared" si="142"/>
        <v>1412329.0500000003</v>
      </c>
      <c r="AA594" s="15">
        <f t="shared" si="143"/>
        <v>1270719.05</v>
      </c>
      <c r="AB594" s="13">
        <v>708370.50000000012</v>
      </c>
      <c r="AC594" s="13">
        <v>44846.600000000013</v>
      </c>
      <c r="AD594" s="13">
        <v>125240.95999999999</v>
      </c>
      <c r="AE594" s="13">
        <v>654968.5</v>
      </c>
      <c r="AF594" s="13">
        <v>0</v>
      </c>
      <c r="AG594" s="13">
        <v>118739.4</v>
      </c>
      <c r="AH594" s="31">
        <f t="shared" si="144"/>
        <v>1533426.56</v>
      </c>
      <c r="AI594" s="15">
        <f t="shared" si="145"/>
        <v>1482078.4</v>
      </c>
      <c r="AJ594" s="9">
        <f t="shared" si="135"/>
        <v>210631.06000000006</v>
      </c>
      <c r="AK594" s="13">
        <f t="shared" si="136"/>
        <v>972774.77</v>
      </c>
      <c r="AL594" s="13">
        <f t="shared" si="137"/>
        <v>876539.29</v>
      </c>
      <c r="AM594" s="9">
        <f t="shared" si="146"/>
        <v>-577243.2799999998</v>
      </c>
      <c r="AN594" s="9">
        <f t="shared" si="147"/>
        <v>-622617.80000000005</v>
      </c>
      <c r="AO594" s="9">
        <f t="shared" si="148"/>
        <v>121097.50999999978</v>
      </c>
      <c r="AP594" s="9">
        <f t="shared" si="149"/>
        <v>211359.34999999986</v>
      </c>
    </row>
    <row r="595" spans="1:42" x14ac:dyDescent="0.25">
      <c r="A595" s="3">
        <v>315060</v>
      </c>
      <c r="B595" s="3" t="s">
        <v>610</v>
      </c>
      <c r="C595" s="28" t="s">
        <v>17</v>
      </c>
      <c r="D595" s="5">
        <v>183904</v>
      </c>
      <c r="E595" s="9">
        <v>140771.79999999999</v>
      </c>
      <c r="F595" s="9">
        <v>484431.8</v>
      </c>
      <c r="G595" s="31">
        <f t="shared" si="138"/>
        <v>809107.6</v>
      </c>
      <c r="H595" s="5">
        <v>183904</v>
      </c>
      <c r="I595" s="9">
        <v>270993.64</v>
      </c>
      <c r="J595" s="9">
        <v>893603.64</v>
      </c>
      <c r="K595" s="31">
        <f t="shared" si="139"/>
        <v>1348501.28</v>
      </c>
      <c r="L595" s="7">
        <v>511608.48</v>
      </c>
      <c r="M595" s="7">
        <v>38133.599999999999</v>
      </c>
      <c r="N595" s="7">
        <v>257356.98</v>
      </c>
      <c r="O595" s="9">
        <v>727633</v>
      </c>
      <c r="P595" s="9">
        <v>0</v>
      </c>
      <c r="Q595" s="9">
        <v>221651.67</v>
      </c>
      <c r="R595" s="32">
        <f t="shared" si="140"/>
        <v>1534732.06</v>
      </c>
      <c r="S595" s="14">
        <f t="shared" si="141"/>
        <v>1460893.15</v>
      </c>
      <c r="T595" s="8">
        <v>570567.91999999993</v>
      </c>
      <c r="U595" s="7">
        <v>38133.480000000003</v>
      </c>
      <c r="V595" s="9">
        <v>116100</v>
      </c>
      <c r="W595" s="9">
        <v>475084</v>
      </c>
      <c r="X595" s="9">
        <v>0</v>
      </c>
      <c r="Y595" s="9">
        <v>30340.920000000002</v>
      </c>
      <c r="Z595" s="31">
        <f t="shared" si="142"/>
        <v>1199885.3999999999</v>
      </c>
      <c r="AA595" s="15">
        <f t="shared" si="143"/>
        <v>1075992.8399999999</v>
      </c>
      <c r="AB595" s="13">
        <v>627123.93000000005</v>
      </c>
      <c r="AC595" s="13">
        <v>38008.079999999994</v>
      </c>
      <c r="AD595" s="13">
        <v>93033.9</v>
      </c>
      <c r="AE595" s="13">
        <v>607202.5</v>
      </c>
      <c r="AF595" s="13">
        <v>0</v>
      </c>
      <c r="AG595" s="13">
        <v>86890.29</v>
      </c>
      <c r="AH595" s="31">
        <f t="shared" si="144"/>
        <v>1365368.4100000001</v>
      </c>
      <c r="AI595" s="15">
        <f t="shared" si="145"/>
        <v>1321216.7200000002</v>
      </c>
      <c r="AJ595" s="9">
        <f t="shared" si="135"/>
        <v>539393.68000000005</v>
      </c>
      <c r="AK595" s="13">
        <f t="shared" si="136"/>
        <v>186230.78000000003</v>
      </c>
      <c r="AL595" s="13">
        <f t="shared" si="137"/>
        <v>112391.86999999988</v>
      </c>
      <c r="AM595" s="9">
        <f t="shared" si="146"/>
        <v>-334846.66000000015</v>
      </c>
      <c r="AN595" s="9">
        <f t="shared" si="147"/>
        <v>-384900.31000000006</v>
      </c>
      <c r="AO595" s="9">
        <f t="shared" si="148"/>
        <v>165483.01000000024</v>
      </c>
      <c r="AP595" s="9">
        <f t="shared" si="149"/>
        <v>245223.88000000035</v>
      </c>
    </row>
    <row r="596" spans="1:42" x14ac:dyDescent="0.25">
      <c r="A596" s="3">
        <v>315070</v>
      </c>
      <c r="B596" s="3" t="s">
        <v>611</v>
      </c>
      <c r="C596" s="28" t="s">
        <v>15</v>
      </c>
      <c r="D596" s="5">
        <v>147290</v>
      </c>
      <c r="E596" s="9">
        <v>79323.949999999983</v>
      </c>
      <c r="F596" s="9">
        <v>566615.94999999995</v>
      </c>
      <c r="G596" s="31">
        <f t="shared" si="138"/>
        <v>793229.89999999991</v>
      </c>
      <c r="H596" s="5">
        <v>147290</v>
      </c>
      <c r="I596" s="9">
        <v>73477.879999999976</v>
      </c>
      <c r="J596" s="9">
        <v>436561.88</v>
      </c>
      <c r="K596" s="31">
        <f t="shared" si="139"/>
        <v>657329.76</v>
      </c>
      <c r="L596" s="7">
        <v>0</v>
      </c>
      <c r="M596" s="7">
        <v>404027.52000000008</v>
      </c>
      <c r="N596" s="7">
        <v>0</v>
      </c>
      <c r="O596" s="9">
        <v>254784</v>
      </c>
      <c r="P596" s="9">
        <v>404027.52000000008</v>
      </c>
      <c r="Q596" s="9">
        <v>0</v>
      </c>
      <c r="R596" s="32">
        <f t="shared" si="140"/>
        <v>1062839.04</v>
      </c>
      <c r="S596" s="14">
        <f t="shared" si="141"/>
        <v>254784</v>
      </c>
      <c r="T596" s="8">
        <v>318517.12</v>
      </c>
      <c r="U596" s="7">
        <v>36884.039999999994</v>
      </c>
      <c r="V596" s="9">
        <v>38700</v>
      </c>
      <c r="W596" s="9">
        <v>242082.4</v>
      </c>
      <c r="X596" s="9">
        <v>18683.28</v>
      </c>
      <c r="Y596" s="9">
        <v>21410.789999999997</v>
      </c>
      <c r="Z596" s="31">
        <f t="shared" si="142"/>
        <v>654866.84</v>
      </c>
      <c r="AA596" s="15">
        <f t="shared" si="143"/>
        <v>582010.31000000006</v>
      </c>
      <c r="AB596" s="13">
        <v>406041.81000000006</v>
      </c>
      <c r="AC596" s="13">
        <v>38476.620000000003</v>
      </c>
      <c r="AD596" s="13">
        <v>45118.080000000002</v>
      </c>
      <c r="AE596" s="13">
        <v>328674.5</v>
      </c>
      <c r="AF596" s="13">
        <v>0</v>
      </c>
      <c r="AG596" s="13">
        <v>44266.680000000008</v>
      </c>
      <c r="AH596" s="31">
        <f t="shared" si="144"/>
        <v>818311.01</v>
      </c>
      <c r="AI596" s="15">
        <f t="shared" si="145"/>
        <v>778982.99000000011</v>
      </c>
      <c r="AJ596" s="9">
        <f t="shared" si="135"/>
        <v>-135900.1399999999</v>
      </c>
      <c r="AK596" s="13">
        <f t="shared" si="136"/>
        <v>405509.28</v>
      </c>
      <c r="AL596" s="13">
        <f t="shared" si="137"/>
        <v>-402545.76</v>
      </c>
      <c r="AM596" s="9">
        <f t="shared" si="146"/>
        <v>-407972.20000000007</v>
      </c>
      <c r="AN596" s="9">
        <f t="shared" si="147"/>
        <v>327226.31000000006</v>
      </c>
      <c r="AO596" s="9">
        <f t="shared" si="148"/>
        <v>163444.17000000004</v>
      </c>
      <c r="AP596" s="9">
        <f t="shared" si="149"/>
        <v>196972.68000000005</v>
      </c>
    </row>
    <row r="597" spans="1:42" x14ac:dyDescent="0.25">
      <c r="A597" s="3">
        <v>315080</v>
      </c>
      <c r="B597" s="3" t="s">
        <v>612</v>
      </c>
      <c r="C597" s="28" t="s">
        <v>30</v>
      </c>
      <c r="D597" s="5">
        <v>500976</v>
      </c>
      <c r="E597" s="9">
        <v>300684.45000000007</v>
      </c>
      <c r="F597" s="9">
        <v>2101964.4500000002</v>
      </c>
      <c r="G597" s="31">
        <f t="shared" si="138"/>
        <v>2903624.9000000004</v>
      </c>
      <c r="H597" s="5">
        <v>500976</v>
      </c>
      <c r="I597" s="9">
        <v>428541.47999999992</v>
      </c>
      <c r="J597" s="9">
        <v>2489151.48</v>
      </c>
      <c r="K597" s="31">
        <f t="shared" si="139"/>
        <v>3418668.96</v>
      </c>
      <c r="L597" s="7">
        <v>0</v>
      </c>
      <c r="M597" s="7">
        <v>2093186.88</v>
      </c>
      <c r="N597" s="7">
        <v>0</v>
      </c>
      <c r="O597" s="9">
        <v>1839877</v>
      </c>
      <c r="P597" s="9">
        <v>2093186.88</v>
      </c>
      <c r="Q597" s="9">
        <v>0</v>
      </c>
      <c r="R597" s="32">
        <f t="shared" si="140"/>
        <v>6026250.7599999998</v>
      </c>
      <c r="S597" s="14">
        <f t="shared" si="141"/>
        <v>1839877</v>
      </c>
      <c r="T597" s="8">
        <v>1462749.5899999996</v>
      </c>
      <c r="U597" s="7">
        <v>104874.60000000002</v>
      </c>
      <c r="V597" s="9">
        <v>270900</v>
      </c>
      <c r="W597" s="9">
        <v>1086056.3999999999</v>
      </c>
      <c r="X597" s="9">
        <v>40469.279999999999</v>
      </c>
      <c r="Y597" s="9">
        <v>175069.23000000004</v>
      </c>
      <c r="Z597" s="31">
        <f t="shared" si="142"/>
        <v>2965049.8699999996</v>
      </c>
      <c r="AA597" s="15">
        <f t="shared" si="143"/>
        <v>2723875.2199999993</v>
      </c>
      <c r="AB597" s="13">
        <v>1691211.9100000001</v>
      </c>
      <c r="AC597" s="13">
        <v>104956.55</v>
      </c>
      <c r="AD597" s="13">
        <v>302012.36</v>
      </c>
      <c r="AE597" s="13">
        <v>1326267.32</v>
      </c>
      <c r="AF597" s="13">
        <v>0</v>
      </c>
      <c r="AG597" s="13">
        <v>286313.06</v>
      </c>
      <c r="AH597" s="31">
        <f t="shared" si="144"/>
        <v>3424448.1400000006</v>
      </c>
      <c r="AI597" s="15">
        <f t="shared" si="145"/>
        <v>3303792.2900000005</v>
      </c>
      <c r="AJ597" s="9">
        <f t="shared" si="135"/>
        <v>515044.05999999959</v>
      </c>
      <c r="AK597" s="13">
        <f t="shared" si="136"/>
        <v>2607581.7999999998</v>
      </c>
      <c r="AL597" s="13">
        <f t="shared" si="137"/>
        <v>-1578791.96</v>
      </c>
      <c r="AM597" s="9">
        <f t="shared" si="146"/>
        <v>-3061200.89</v>
      </c>
      <c r="AN597" s="9">
        <f t="shared" si="147"/>
        <v>883998.21999999927</v>
      </c>
      <c r="AO597" s="9">
        <f t="shared" si="148"/>
        <v>459398.27000000095</v>
      </c>
      <c r="AP597" s="9">
        <f t="shared" si="149"/>
        <v>579917.07000000123</v>
      </c>
    </row>
    <row r="598" spans="1:42" x14ac:dyDescent="0.25">
      <c r="A598" s="3">
        <v>315090</v>
      </c>
      <c r="B598" s="3" t="s">
        <v>613</v>
      </c>
      <c r="C598" s="28" t="s">
        <v>23</v>
      </c>
      <c r="D598" s="5">
        <v>153860</v>
      </c>
      <c r="E598" s="9">
        <v>36550.05000000001</v>
      </c>
      <c r="F598" s="9">
        <v>88550.050000000017</v>
      </c>
      <c r="G598" s="31">
        <f t="shared" si="138"/>
        <v>278960.10000000003</v>
      </c>
      <c r="H598" s="5">
        <v>153860</v>
      </c>
      <c r="I598" s="9">
        <v>53511.87999999999</v>
      </c>
      <c r="J598" s="9">
        <v>221511.88</v>
      </c>
      <c r="K598" s="31">
        <f t="shared" si="139"/>
        <v>428883.76</v>
      </c>
      <c r="L598" s="7">
        <v>229588.20000000004</v>
      </c>
      <c r="M598" s="7">
        <v>32558.400000000005</v>
      </c>
      <c r="N598" s="7">
        <v>62933.61</v>
      </c>
      <c r="O598" s="9">
        <v>337252</v>
      </c>
      <c r="P598" s="9">
        <v>0</v>
      </c>
      <c r="Q598" s="9">
        <v>45471.859999999993</v>
      </c>
      <c r="R598" s="32">
        <f t="shared" si="140"/>
        <v>662332.21</v>
      </c>
      <c r="S598" s="14">
        <f t="shared" si="141"/>
        <v>612312.06000000006</v>
      </c>
      <c r="T598" s="8">
        <v>229906.32000000004</v>
      </c>
      <c r="U598" s="7">
        <v>32558.400000000005</v>
      </c>
      <c r="V598" s="9">
        <v>38700</v>
      </c>
      <c r="W598" s="9">
        <v>178546.4</v>
      </c>
      <c r="X598" s="9">
        <v>0</v>
      </c>
      <c r="Y598" s="9">
        <v>16937.719999999998</v>
      </c>
      <c r="Z598" s="31">
        <f t="shared" si="142"/>
        <v>479711.12</v>
      </c>
      <c r="AA598" s="15">
        <f t="shared" si="143"/>
        <v>425390.44</v>
      </c>
      <c r="AB598" s="13">
        <v>233571.33999999997</v>
      </c>
      <c r="AC598" s="13">
        <v>32732.969999999998</v>
      </c>
      <c r="AD598" s="13">
        <v>32562.199999999997</v>
      </c>
      <c r="AE598" s="13">
        <v>245382.5</v>
      </c>
      <c r="AF598" s="13">
        <v>0</v>
      </c>
      <c r="AG598" s="13">
        <v>30994.85</v>
      </c>
      <c r="AH598" s="31">
        <f t="shared" si="144"/>
        <v>544249.01</v>
      </c>
      <c r="AI598" s="15">
        <f t="shared" si="145"/>
        <v>509948.68999999994</v>
      </c>
      <c r="AJ598" s="9">
        <f t="shared" si="135"/>
        <v>149923.65999999997</v>
      </c>
      <c r="AK598" s="13">
        <f t="shared" si="136"/>
        <v>233448.44999999995</v>
      </c>
      <c r="AL598" s="13">
        <f t="shared" si="137"/>
        <v>183428.30000000005</v>
      </c>
      <c r="AM598" s="9">
        <f t="shared" si="146"/>
        <v>-182621.08999999997</v>
      </c>
      <c r="AN598" s="9">
        <f t="shared" si="147"/>
        <v>-186921.62000000005</v>
      </c>
      <c r="AO598" s="9">
        <f t="shared" si="148"/>
        <v>64537.890000000014</v>
      </c>
      <c r="AP598" s="9">
        <f t="shared" si="149"/>
        <v>84558.249999999942</v>
      </c>
    </row>
    <row r="599" spans="1:42" x14ac:dyDescent="0.25">
      <c r="A599" s="3">
        <v>315100</v>
      </c>
      <c r="B599" s="3" t="s">
        <v>614</v>
      </c>
      <c r="C599" s="28" t="s">
        <v>23</v>
      </c>
      <c r="D599" s="5">
        <v>239484</v>
      </c>
      <c r="E599" s="9">
        <v>330210.24999999994</v>
      </c>
      <c r="F599" s="9">
        <v>914100.25</v>
      </c>
      <c r="G599" s="31">
        <f t="shared" si="138"/>
        <v>1483794.5</v>
      </c>
      <c r="H599" s="5">
        <v>239484</v>
      </c>
      <c r="I599" s="9">
        <v>240417.07999999996</v>
      </c>
      <c r="J599" s="9">
        <v>947087.08</v>
      </c>
      <c r="K599" s="31">
        <f t="shared" si="139"/>
        <v>1426988.16</v>
      </c>
      <c r="L599" s="7">
        <v>473139.59999999992</v>
      </c>
      <c r="M599" s="7">
        <v>51146.16</v>
      </c>
      <c r="N599" s="7">
        <v>214458.61000000002</v>
      </c>
      <c r="O599" s="9">
        <v>1094936</v>
      </c>
      <c r="P599" s="9">
        <v>0</v>
      </c>
      <c r="Q599" s="9">
        <v>176715.33000000002</v>
      </c>
      <c r="R599" s="32">
        <f t="shared" si="140"/>
        <v>1833680.3699999999</v>
      </c>
      <c r="S599" s="14">
        <f t="shared" si="141"/>
        <v>1744790.93</v>
      </c>
      <c r="T599" s="8">
        <v>570867.51</v>
      </c>
      <c r="U599" s="7">
        <v>51146.16</v>
      </c>
      <c r="V599" s="9">
        <v>154800</v>
      </c>
      <c r="W599" s="9">
        <v>592958.4</v>
      </c>
      <c r="X599" s="9">
        <v>0</v>
      </c>
      <c r="Y599" s="9">
        <v>83385.75999999998</v>
      </c>
      <c r="Z599" s="31">
        <f t="shared" si="142"/>
        <v>1369772.07</v>
      </c>
      <c r="AA599" s="15">
        <f t="shared" si="143"/>
        <v>1247211.6700000002</v>
      </c>
      <c r="AB599" s="13">
        <v>641297.28</v>
      </c>
      <c r="AC599" s="13">
        <v>51620.7</v>
      </c>
      <c r="AD599" s="13">
        <v>131992.96000000002</v>
      </c>
      <c r="AE599" s="13">
        <v>529518.5</v>
      </c>
      <c r="AF599" s="13">
        <v>0</v>
      </c>
      <c r="AG599" s="13">
        <v>125465.52000000002</v>
      </c>
      <c r="AH599" s="31">
        <f t="shared" si="144"/>
        <v>1354429.4399999999</v>
      </c>
      <c r="AI599" s="15">
        <f t="shared" si="145"/>
        <v>1296281.3</v>
      </c>
      <c r="AJ599" s="9">
        <f t="shared" si="135"/>
        <v>-56806.340000000084</v>
      </c>
      <c r="AK599" s="13">
        <f t="shared" si="136"/>
        <v>406692.20999999996</v>
      </c>
      <c r="AL599" s="13">
        <f t="shared" si="137"/>
        <v>317802.77</v>
      </c>
      <c r="AM599" s="9">
        <f t="shared" si="146"/>
        <v>-463908.29999999981</v>
      </c>
      <c r="AN599" s="9">
        <f t="shared" si="147"/>
        <v>-497579.25999999978</v>
      </c>
      <c r="AO599" s="9">
        <f t="shared" si="148"/>
        <v>-15342.630000000121</v>
      </c>
      <c r="AP599" s="9">
        <f t="shared" si="149"/>
        <v>49069.629999999888</v>
      </c>
    </row>
    <row r="600" spans="1:42" x14ac:dyDescent="0.25">
      <c r="A600" s="3">
        <v>315110</v>
      </c>
      <c r="B600" s="3" t="s">
        <v>615</v>
      </c>
      <c r="C600" s="28" t="s">
        <v>27</v>
      </c>
      <c r="D600" s="5">
        <v>282048</v>
      </c>
      <c r="E600" s="9">
        <v>367430.95</v>
      </c>
      <c r="F600" s="9">
        <v>978850.95</v>
      </c>
      <c r="G600" s="31">
        <f t="shared" si="138"/>
        <v>1628329.9</v>
      </c>
      <c r="H600" s="5">
        <v>282048</v>
      </c>
      <c r="I600" s="9">
        <v>252360.79000000007</v>
      </c>
      <c r="J600" s="9">
        <v>1197970.79</v>
      </c>
      <c r="K600" s="31">
        <f t="shared" si="139"/>
        <v>1732379.58</v>
      </c>
      <c r="L600" s="7">
        <v>875514.72000000009</v>
      </c>
      <c r="M600" s="7">
        <v>63974.399999999987</v>
      </c>
      <c r="N600" s="7">
        <v>277765.33</v>
      </c>
      <c r="O600" s="9">
        <v>1206548</v>
      </c>
      <c r="P600" s="9">
        <v>0</v>
      </c>
      <c r="Q600" s="9">
        <v>200551.42</v>
      </c>
      <c r="R600" s="32">
        <f t="shared" si="140"/>
        <v>2423802.4500000002</v>
      </c>
      <c r="S600" s="14">
        <f t="shared" si="141"/>
        <v>2282614.14</v>
      </c>
      <c r="T600" s="8">
        <v>849290.74000000011</v>
      </c>
      <c r="U600" s="7">
        <v>63974.399999999987</v>
      </c>
      <c r="V600" s="9">
        <v>154800</v>
      </c>
      <c r="W600" s="9">
        <v>648015.4</v>
      </c>
      <c r="X600" s="9">
        <v>0</v>
      </c>
      <c r="Y600" s="9">
        <v>71156.479999999996</v>
      </c>
      <c r="Z600" s="31">
        <f t="shared" si="142"/>
        <v>1716080.54</v>
      </c>
      <c r="AA600" s="15">
        <f t="shared" si="143"/>
        <v>1568462.62</v>
      </c>
      <c r="AB600" s="13">
        <v>815608.36</v>
      </c>
      <c r="AC600" s="13">
        <v>64187.140000000007</v>
      </c>
      <c r="AD600" s="13">
        <v>120363.40000000001</v>
      </c>
      <c r="AE600" s="13">
        <v>760500.5</v>
      </c>
      <c r="AF600" s="13">
        <v>0</v>
      </c>
      <c r="AG600" s="13">
        <v>115177.64000000001</v>
      </c>
      <c r="AH600" s="31">
        <f t="shared" si="144"/>
        <v>1760659.4</v>
      </c>
      <c r="AI600" s="15">
        <f t="shared" si="145"/>
        <v>1691286.5</v>
      </c>
      <c r="AJ600" s="9">
        <f t="shared" si="135"/>
        <v>104049.68000000017</v>
      </c>
      <c r="AK600" s="13">
        <f t="shared" si="136"/>
        <v>691422.87000000011</v>
      </c>
      <c r="AL600" s="13">
        <f t="shared" si="137"/>
        <v>550234.56000000006</v>
      </c>
      <c r="AM600" s="9">
        <f t="shared" si="146"/>
        <v>-707721.91000000015</v>
      </c>
      <c r="AN600" s="9">
        <f t="shared" si="147"/>
        <v>-714151.52</v>
      </c>
      <c r="AO600" s="9">
        <f t="shared" si="148"/>
        <v>44578.85999999987</v>
      </c>
      <c r="AP600" s="9">
        <f t="shared" si="149"/>
        <v>122823.87999999989</v>
      </c>
    </row>
    <row r="601" spans="1:42" x14ac:dyDescent="0.25">
      <c r="A601" s="3">
        <v>315120</v>
      </c>
      <c r="B601" s="3" t="s">
        <v>616</v>
      </c>
      <c r="C601" s="28" t="s">
        <v>86</v>
      </c>
      <c r="D601" s="5">
        <v>1468324</v>
      </c>
      <c r="E601" s="9">
        <v>1114906.2</v>
      </c>
      <c r="F601" s="9">
        <v>5002308.2</v>
      </c>
      <c r="G601" s="31">
        <f t="shared" si="138"/>
        <v>7585538.4000000004</v>
      </c>
      <c r="H601" s="5">
        <v>1468324</v>
      </c>
      <c r="I601" s="9">
        <v>1378232.0799999998</v>
      </c>
      <c r="J601" s="9">
        <v>5137484.08</v>
      </c>
      <c r="K601" s="31">
        <f t="shared" si="139"/>
        <v>7984040.1600000001</v>
      </c>
      <c r="L601" s="7">
        <v>3095695.4400000009</v>
      </c>
      <c r="M601" s="7">
        <v>335746.56</v>
      </c>
      <c r="N601" s="7">
        <v>1111707.1200000001</v>
      </c>
      <c r="O601" s="9">
        <v>3280422.6399999997</v>
      </c>
      <c r="P601" s="9">
        <v>0</v>
      </c>
      <c r="Q601" s="9">
        <v>975789.75</v>
      </c>
      <c r="R601" s="32">
        <f t="shared" si="140"/>
        <v>7823571.7600000007</v>
      </c>
      <c r="S601" s="14">
        <f t="shared" si="141"/>
        <v>7351907.8300000001</v>
      </c>
      <c r="T601" s="8">
        <v>3072747.6199999992</v>
      </c>
      <c r="U601" s="7">
        <v>335746.56</v>
      </c>
      <c r="V601" s="9">
        <v>657900</v>
      </c>
      <c r="W601" s="9">
        <v>2973776.4</v>
      </c>
      <c r="X601" s="9">
        <v>0</v>
      </c>
      <c r="Y601" s="9">
        <v>176098.24</v>
      </c>
      <c r="Z601" s="31">
        <f t="shared" si="142"/>
        <v>7040170.5799999991</v>
      </c>
      <c r="AA601" s="15">
        <f t="shared" si="143"/>
        <v>6222622.2599999998</v>
      </c>
      <c r="AB601" s="13">
        <v>3190181.45</v>
      </c>
      <c r="AC601" s="13">
        <v>338021.03</v>
      </c>
      <c r="AD601" s="13">
        <v>540218.35</v>
      </c>
      <c r="AE601" s="13">
        <v>3157693.92</v>
      </c>
      <c r="AF601" s="13">
        <v>0</v>
      </c>
      <c r="AG601" s="13">
        <v>503156.82000000007</v>
      </c>
      <c r="AH601" s="31">
        <f t="shared" si="144"/>
        <v>7226114.75</v>
      </c>
      <c r="AI601" s="15">
        <f t="shared" si="145"/>
        <v>6851032.1900000004</v>
      </c>
      <c r="AJ601" s="9">
        <f t="shared" si="135"/>
        <v>398501.75999999978</v>
      </c>
      <c r="AK601" s="13">
        <f t="shared" si="136"/>
        <v>-160468.39999999944</v>
      </c>
      <c r="AL601" s="13">
        <f t="shared" si="137"/>
        <v>-632132.33000000007</v>
      </c>
      <c r="AM601" s="9">
        <f t="shared" si="146"/>
        <v>-783401.18000000156</v>
      </c>
      <c r="AN601" s="9">
        <f t="shared" si="147"/>
        <v>-1129285.5700000003</v>
      </c>
      <c r="AO601" s="9">
        <f t="shared" si="148"/>
        <v>185944.17000000086</v>
      </c>
      <c r="AP601" s="9">
        <f t="shared" si="149"/>
        <v>628409.93000000063</v>
      </c>
    </row>
    <row r="602" spans="1:42" x14ac:dyDescent="0.25">
      <c r="A602" s="3">
        <v>315130</v>
      </c>
      <c r="B602" s="3" t="s">
        <v>617</v>
      </c>
      <c r="C602" s="28" t="s">
        <v>27</v>
      </c>
      <c r="D602" s="5">
        <v>310520</v>
      </c>
      <c r="E602" s="9">
        <v>250477.44999999995</v>
      </c>
      <c r="F602" s="9">
        <v>1330105.45</v>
      </c>
      <c r="G602" s="31">
        <f t="shared" si="138"/>
        <v>1891102.9</v>
      </c>
      <c r="H602" s="5">
        <v>310520</v>
      </c>
      <c r="I602" s="9">
        <v>202187.90000000008</v>
      </c>
      <c r="J602" s="9">
        <v>1032647.9000000001</v>
      </c>
      <c r="K602" s="31">
        <f t="shared" si="139"/>
        <v>1545355.8000000003</v>
      </c>
      <c r="L602" s="7">
        <v>881350.8</v>
      </c>
      <c r="M602" s="7">
        <v>64182.600000000013</v>
      </c>
      <c r="N602" s="7">
        <v>215168.4</v>
      </c>
      <c r="O602" s="9">
        <v>902173</v>
      </c>
      <c r="P602" s="9">
        <v>0</v>
      </c>
      <c r="Q602" s="9">
        <v>162826.65</v>
      </c>
      <c r="R602" s="32">
        <f t="shared" si="140"/>
        <v>2062874.8</v>
      </c>
      <c r="S602" s="14">
        <f t="shared" si="141"/>
        <v>1946350.45</v>
      </c>
      <c r="T602" s="8">
        <v>954154.88</v>
      </c>
      <c r="U602" s="7">
        <v>64182.600000000013</v>
      </c>
      <c r="V602" s="9">
        <v>193500</v>
      </c>
      <c r="W602" s="9">
        <v>736954.4</v>
      </c>
      <c r="X602" s="9">
        <v>0</v>
      </c>
      <c r="Y602" s="9">
        <v>99652.599999999977</v>
      </c>
      <c r="Z602" s="31">
        <f t="shared" si="142"/>
        <v>1948791.88</v>
      </c>
      <c r="AA602" s="15">
        <f t="shared" si="143"/>
        <v>1790761.88</v>
      </c>
      <c r="AB602" s="13">
        <v>1026573.8399999999</v>
      </c>
      <c r="AC602" s="13">
        <v>63882.62999999999</v>
      </c>
      <c r="AD602" s="13">
        <v>175335.3</v>
      </c>
      <c r="AE602" s="13">
        <v>859846.5</v>
      </c>
      <c r="AF602" s="13">
        <v>0</v>
      </c>
      <c r="AG602" s="13">
        <v>170288.25</v>
      </c>
      <c r="AH602" s="31">
        <f t="shared" si="144"/>
        <v>2125638.2699999996</v>
      </c>
      <c r="AI602" s="15">
        <f t="shared" si="145"/>
        <v>2056708.5899999999</v>
      </c>
      <c r="AJ602" s="9">
        <f t="shared" si="135"/>
        <v>-345747.09999999963</v>
      </c>
      <c r="AK602" s="13">
        <f t="shared" si="136"/>
        <v>517518.99999999977</v>
      </c>
      <c r="AL602" s="13">
        <f t="shared" si="137"/>
        <v>400994.64999999967</v>
      </c>
      <c r="AM602" s="9">
        <f t="shared" si="146"/>
        <v>-114082.92000000016</v>
      </c>
      <c r="AN602" s="9">
        <f t="shared" si="147"/>
        <v>-155588.57000000007</v>
      </c>
      <c r="AO602" s="9">
        <f t="shared" si="148"/>
        <v>176846.38999999966</v>
      </c>
      <c r="AP602" s="9">
        <f t="shared" si="149"/>
        <v>265946.70999999996</v>
      </c>
    </row>
    <row r="603" spans="1:42" x14ac:dyDescent="0.25">
      <c r="A603" s="3">
        <v>315140</v>
      </c>
      <c r="B603" s="3" t="s">
        <v>618</v>
      </c>
      <c r="C603" s="28" t="s">
        <v>17</v>
      </c>
      <c r="D603" s="5">
        <v>714870</v>
      </c>
      <c r="E603" s="9">
        <v>386977.95000000013</v>
      </c>
      <c r="F603" s="9">
        <v>1673717.9500000002</v>
      </c>
      <c r="G603" s="31">
        <f t="shared" si="138"/>
        <v>2775565.9000000004</v>
      </c>
      <c r="H603" s="5">
        <v>714870</v>
      </c>
      <c r="I603" s="9">
        <v>306022.59999999998</v>
      </c>
      <c r="J603" s="9">
        <v>1657462.6</v>
      </c>
      <c r="K603" s="31">
        <f t="shared" si="139"/>
        <v>2678355.2000000002</v>
      </c>
      <c r="L603" s="7">
        <v>1530675.24</v>
      </c>
      <c r="M603" s="7">
        <v>166534.56000000003</v>
      </c>
      <c r="N603" s="7">
        <v>329375.24</v>
      </c>
      <c r="O603" s="9">
        <v>1206593</v>
      </c>
      <c r="P603" s="9">
        <v>0</v>
      </c>
      <c r="Q603" s="9">
        <v>272712.03999999998</v>
      </c>
      <c r="R603" s="32">
        <f t="shared" si="140"/>
        <v>3233178.04</v>
      </c>
      <c r="S603" s="14">
        <f t="shared" si="141"/>
        <v>3009980.2800000003</v>
      </c>
      <c r="T603" s="8">
        <v>1535476.8199999998</v>
      </c>
      <c r="U603" s="7">
        <v>166534.43999999997</v>
      </c>
      <c r="V603" s="9">
        <v>290250</v>
      </c>
      <c r="W603" s="9">
        <v>995099.4</v>
      </c>
      <c r="X603" s="9">
        <v>0</v>
      </c>
      <c r="Y603" s="9">
        <v>158025.28</v>
      </c>
      <c r="Z603" s="31">
        <f t="shared" si="142"/>
        <v>2987360.6599999997</v>
      </c>
      <c r="AA603" s="15">
        <f t="shared" si="143"/>
        <v>2688601.4999999995</v>
      </c>
      <c r="AB603" s="13">
        <v>1600096.57</v>
      </c>
      <c r="AC603" s="13">
        <v>168956.2</v>
      </c>
      <c r="AD603" s="13">
        <v>281483.00000000006</v>
      </c>
      <c r="AE603" s="13">
        <v>1164937.97</v>
      </c>
      <c r="AF603" s="13">
        <v>0</v>
      </c>
      <c r="AG603" s="13">
        <v>263839.06000000006</v>
      </c>
      <c r="AH603" s="31">
        <f t="shared" si="144"/>
        <v>3215473.74</v>
      </c>
      <c r="AI603" s="15">
        <f t="shared" si="145"/>
        <v>3028873.6</v>
      </c>
      <c r="AJ603" s="9">
        <f t="shared" si="135"/>
        <v>-97210.700000000186</v>
      </c>
      <c r="AK603" s="13">
        <f t="shared" si="136"/>
        <v>554822.83999999985</v>
      </c>
      <c r="AL603" s="13">
        <f t="shared" si="137"/>
        <v>331625.08000000007</v>
      </c>
      <c r="AM603" s="9">
        <f t="shared" si="146"/>
        <v>-245817.38000000035</v>
      </c>
      <c r="AN603" s="9">
        <f t="shared" si="147"/>
        <v>-321378.78000000073</v>
      </c>
      <c r="AO603" s="9">
        <f t="shared" si="148"/>
        <v>228113.08000000054</v>
      </c>
      <c r="AP603" s="9">
        <f t="shared" si="149"/>
        <v>340272.10000000056</v>
      </c>
    </row>
    <row r="604" spans="1:42" x14ac:dyDescent="0.25">
      <c r="A604" s="3">
        <v>315150</v>
      </c>
      <c r="B604" s="3" t="s">
        <v>619</v>
      </c>
      <c r="C604" s="28" t="s">
        <v>23</v>
      </c>
      <c r="D604" s="5">
        <v>891956</v>
      </c>
      <c r="E604" s="9">
        <v>1024611.0499999998</v>
      </c>
      <c r="F604" s="9">
        <v>4783176.37</v>
      </c>
      <c r="G604" s="31">
        <f t="shared" si="138"/>
        <v>6699743.4199999999</v>
      </c>
      <c r="H604" s="5">
        <v>891956</v>
      </c>
      <c r="I604" s="9">
        <v>1012790.4200000002</v>
      </c>
      <c r="J604" s="9">
        <v>4066076.1000000006</v>
      </c>
      <c r="K604" s="31">
        <f t="shared" si="139"/>
        <v>5970822.5200000005</v>
      </c>
      <c r="L604" s="7">
        <v>1906122.4800000004</v>
      </c>
      <c r="M604" s="7">
        <v>206411.40000000005</v>
      </c>
      <c r="N604" s="7">
        <v>817620.28000000014</v>
      </c>
      <c r="O604" s="9">
        <v>3450621.86</v>
      </c>
      <c r="P604" s="9">
        <v>0</v>
      </c>
      <c r="Q604" s="9">
        <v>749808.37000000011</v>
      </c>
      <c r="R604" s="32">
        <f t="shared" si="140"/>
        <v>6380776.0200000005</v>
      </c>
      <c r="S604" s="14">
        <f t="shared" si="141"/>
        <v>6106552.71</v>
      </c>
      <c r="T604" s="8">
        <v>2016585.52</v>
      </c>
      <c r="U604" s="7">
        <v>206411.40000000005</v>
      </c>
      <c r="V604" s="9">
        <v>393450.5</v>
      </c>
      <c r="W604" s="9">
        <v>2431262.83</v>
      </c>
      <c r="X604" s="9">
        <v>42986.559999999998</v>
      </c>
      <c r="Y604" s="9">
        <v>181374.4</v>
      </c>
      <c r="Z604" s="31">
        <f t="shared" si="142"/>
        <v>5090696.8099999996</v>
      </c>
      <c r="AA604" s="15">
        <f t="shared" si="143"/>
        <v>4629222.75</v>
      </c>
      <c r="AB604" s="13">
        <v>2329340.17</v>
      </c>
      <c r="AC604" s="13">
        <v>208844.05000000005</v>
      </c>
      <c r="AD604" s="13">
        <v>410408.34</v>
      </c>
      <c r="AE604" s="13">
        <v>3074463.2199999997</v>
      </c>
      <c r="AF604" s="13">
        <v>0</v>
      </c>
      <c r="AG604" s="13">
        <v>385962.89</v>
      </c>
      <c r="AH604" s="31">
        <f t="shared" si="144"/>
        <v>6023055.7799999993</v>
      </c>
      <c r="AI604" s="15">
        <f t="shared" si="145"/>
        <v>5789766.2799999993</v>
      </c>
      <c r="AJ604" s="9">
        <f t="shared" si="135"/>
        <v>-728920.89999999944</v>
      </c>
      <c r="AK604" s="13">
        <f t="shared" si="136"/>
        <v>409953.5</v>
      </c>
      <c r="AL604" s="13">
        <f t="shared" si="137"/>
        <v>135730.18999999948</v>
      </c>
      <c r="AM604" s="9">
        <f t="shared" si="146"/>
        <v>-1290079.2100000009</v>
      </c>
      <c r="AN604" s="9">
        <f t="shared" si="147"/>
        <v>-1477329.96</v>
      </c>
      <c r="AO604" s="9">
        <f t="shared" si="148"/>
        <v>932358.96999999974</v>
      </c>
      <c r="AP604" s="9">
        <f t="shared" si="149"/>
        <v>1160543.5299999993</v>
      </c>
    </row>
    <row r="605" spans="1:42" x14ac:dyDescent="0.25">
      <c r="A605" s="3">
        <v>315160</v>
      </c>
      <c r="B605" s="3" t="s">
        <v>620</v>
      </c>
      <c r="C605" s="28" t="s">
        <v>15</v>
      </c>
      <c r="D605" s="5">
        <v>303056</v>
      </c>
      <c r="E605" s="9">
        <v>194439.14999999994</v>
      </c>
      <c r="F605" s="9">
        <v>1104701.1499999999</v>
      </c>
      <c r="G605" s="31">
        <f t="shared" si="138"/>
        <v>1602196.2999999998</v>
      </c>
      <c r="H605" s="5">
        <v>303056</v>
      </c>
      <c r="I605" s="9">
        <v>95772.28</v>
      </c>
      <c r="J605" s="9">
        <v>773612.28</v>
      </c>
      <c r="K605" s="31">
        <f t="shared" si="139"/>
        <v>1172440.56</v>
      </c>
      <c r="L605" s="7">
        <v>439440.87999999995</v>
      </c>
      <c r="M605" s="7">
        <v>72191.39999999998</v>
      </c>
      <c r="N605" s="7">
        <v>101160.96000000001</v>
      </c>
      <c r="O605" s="9">
        <v>304326</v>
      </c>
      <c r="P605" s="9">
        <v>0</v>
      </c>
      <c r="Q605" s="9">
        <v>70046.22</v>
      </c>
      <c r="R605" s="32">
        <f t="shared" si="140"/>
        <v>917119.23999999987</v>
      </c>
      <c r="S605" s="14">
        <f t="shared" si="141"/>
        <v>813813.09999999986</v>
      </c>
      <c r="T605" s="8">
        <v>553212.97</v>
      </c>
      <c r="U605" s="7">
        <v>72191.280000000013</v>
      </c>
      <c r="V605" s="9">
        <v>77400</v>
      </c>
      <c r="W605" s="9">
        <v>390662.40000000002</v>
      </c>
      <c r="X605" s="9">
        <v>0</v>
      </c>
      <c r="Y605" s="9">
        <v>16602.36</v>
      </c>
      <c r="Z605" s="31">
        <f t="shared" si="142"/>
        <v>1093466.6499999999</v>
      </c>
      <c r="AA605" s="15">
        <f t="shared" si="143"/>
        <v>960477.73</v>
      </c>
      <c r="AB605" s="13">
        <v>582923.26</v>
      </c>
      <c r="AC605" s="13">
        <v>73893.09</v>
      </c>
      <c r="AD605" s="13">
        <v>94053.720000000016</v>
      </c>
      <c r="AE605" s="13">
        <v>572788.5</v>
      </c>
      <c r="AF605" s="13">
        <v>0</v>
      </c>
      <c r="AG605" s="13">
        <v>86749.110000000015</v>
      </c>
      <c r="AH605" s="31">
        <f t="shared" si="144"/>
        <v>1323658.5699999998</v>
      </c>
      <c r="AI605" s="15">
        <f t="shared" si="145"/>
        <v>1242460.8700000001</v>
      </c>
      <c r="AJ605" s="9">
        <f t="shared" si="135"/>
        <v>-429755.73999999976</v>
      </c>
      <c r="AK605" s="13">
        <f t="shared" si="136"/>
        <v>-255321.32000000018</v>
      </c>
      <c r="AL605" s="13">
        <f t="shared" si="137"/>
        <v>-358627.4600000002</v>
      </c>
      <c r="AM605" s="9">
        <f t="shared" si="146"/>
        <v>176347.41000000003</v>
      </c>
      <c r="AN605" s="9">
        <f t="shared" si="147"/>
        <v>146664.63000000012</v>
      </c>
      <c r="AO605" s="9">
        <f t="shared" si="148"/>
        <v>230191.91999999993</v>
      </c>
      <c r="AP605" s="9">
        <f t="shared" si="149"/>
        <v>281983.14000000013</v>
      </c>
    </row>
    <row r="606" spans="1:42" x14ac:dyDescent="0.25">
      <c r="A606" s="3">
        <v>315170</v>
      </c>
      <c r="B606" s="3" t="s">
        <v>621</v>
      </c>
      <c r="C606" s="28" t="s">
        <v>23</v>
      </c>
      <c r="D606" s="5">
        <v>471548</v>
      </c>
      <c r="E606" s="9">
        <v>478568.25000000012</v>
      </c>
      <c r="F606" s="9">
        <v>2320712.25</v>
      </c>
      <c r="G606" s="31">
        <f t="shared" si="138"/>
        <v>3270828.5</v>
      </c>
      <c r="H606" s="5">
        <v>471548</v>
      </c>
      <c r="I606" s="9">
        <v>494029.67000000016</v>
      </c>
      <c r="J606" s="9">
        <v>1899839.6700000002</v>
      </c>
      <c r="K606" s="31">
        <f t="shared" si="139"/>
        <v>2865417.3400000003</v>
      </c>
      <c r="L606" s="7">
        <v>1324654.8800000004</v>
      </c>
      <c r="M606" s="7">
        <v>99906.48000000004</v>
      </c>
      <c r="N606" s="7">
        <v>539710.16</v>
      </c>
      <c r="O606" s="9">
        <v>1634642.66</v>
      </c>
      <c r="P606" s="9">
        <v>0</v>
      </c>
      <c r="Q606" s="9">
        <v>402422.94</v>
      </c>
      <c r="R606" s="32">
        <f t="shared" si="140"/>
        <v>3598914.1800000006</v>
      </c>
      <c r="S606" s="14">
        <f t="shared" si="141"/>
        <v>3361720.48</v>
      </c>
      <c r="T606" s="8">
        <v>1308886.3800000001</v>
      </c>
      <c r="U606" s="7">
        <v>99906.36</v>
      </c>
      <c r="V606" s="9">
        <v>235426</v>
      </c>
      <c r="W606" s="9">
        <v>1177676.74</v>
      </c>
      <c r="X606" s="9">
        <v>0</v>
      </c>
      <c r="Y606" s="9">
        <v>140713.44</v>
      </c>
      <c r="Z606" s="31">
        <f t="shared" si="142"/>
        <v>2821895.4800000004</v>
      </c>
      <c r="AA606" s="15">
        <f t="shared" si="143"/>
        <v>2627276.56</v>
      </c>
      <c r="AB606" s="13">
        <v>1403934.2600000002</v>
      </c>
      <c r="AC606" s="13">
        <v>100500.91000000002</v>
      </c>
      <c r="AD606" s="13">
        <v>243692.17000000004</v>
      </c>
      <c r="AE606" s="13">
        <v>1396905.78</v>
      </c>
      <c r="AF606" s="13">
        <v>0</v>
      </c>
      <c r="AG606" s="13">
        <v>229609.91000000006</v>
      </c>
      <c r="AH606" s="31">
        <f t="shared" si="144"/>
        <v>3145033.12</v>
      </c>
      <c r="AI606" s="15">
        <f t="shared" si="145"/>
        <v>3030449.95</v>
      </c>
      <c r="AJ606" s="9">
        <f t="shared" si="135"/>
        <v>-405411.15999999968</v>
      </c>
      <c r="AK606" s="13">
        <f t="shared" si="136"/>
        <v>733496.84000000032</v>
      </c>
      <c r="AL606" s="13">
        <f t="shared" si="137"/>
        <v>496303.13999999966</v>
      </c>
      <c r="AM606" s="9">
        <f t="shared" si="146"/>
        <v>-777018.70000000019</v>
      </c>
      <c r="AN606" s="9">
        <f t="shared" si="147"/>
        <v>-734443.91999999993</v>
      </c>
      <c r="AO606" s="9">
        <f t="shared" si="148"/>
        <v>323137.63999999966</v>
      </c>
      <c r="AP606" s="9">
        <f t="shared" si="149"/>
        <v>403173.39000000013</v>
      </c>
    </row>
    <row r="607" spans="1:42" x14ac:dyDescent="0.25">
      <c r="A607" s="3">
        <v>315180</v>
      </c>
      <c r="B607" s="3" t="s">
        <v>622</v>
      </c>
      <c r="C607" s="28" t="s">
        <v>23</v>
      </c>
      <c r="D607" s="5">
        <v>3957888</v>
      </c>
      <c r="E607" s="9">
        <v>2300865.6299999994</v>
      </c>
      <c r="F607" s="9">
        <v>11649205.41</v>
      </c>
      <c r="G607" s="31">
        <f t="shared" si="138"/>
        <v>17907959.039999999</v>
      </c>
      <c r="H607" s="5">
        <v>3957888</v>
      </c>
      <c r="I607" s="9">
        <v>2186525.2999999998</v>
      </c>
      <c r="J607" s="9">
        <v>9440678.0199999996</v>
      </c>
      <c r="K607" s="31">
        <f t="shared" si="139"/>
        <v>15585091.32</v>
      </c>
      <c r="L607" s="7">
        <v>8390076.7699999996</v>
      </c>
      <c r="M607" s="7">
        <v>996012.12</v>
      </c>
      <c r="N607" s="7">
        <v>1847866.2799999998</v>
      </c>
      <c r="O607" s="9">
        <v>7268457.0999999987</v>
      </c>
      <c r="P607" s="9">
        <v>0</v>
      </c>
      <c r="Q607" s="9">
        <v>1592243.1199999999</v>
      </c>
      <c r="R607" s="32">
        <f t="shared" si="140"/>
        <v>18502412.269999996</v>
      </c>
      <c r="S607" s="14">
        <f t="shared" si="141"/>
        <v>17250776.989999998</v>
      </c>
      <c r="T607" s="8">
        <v>7869205.96</v>
      </c>
      <c r="U607" s="7">
        <v>996012.12</v>
      </c>
      <c r="V607" s="9">
        <v>1460943</v>
      </c>
      <c r="W607" s="9">
        <v>5358582.51</v>
      </c>
      <c r="X607" s="9">
        <v>0</v>
      </c>
      <c r="Y607" s="9">
        <v>516877.91999999993</v>
      </c>
      <c r="Z607" s="31">
        <f t="shared" si="142"/>
        <v>15684743.59</v>
      </c>
      <c r="AA607" s="15">
        <f t="shared" si="143"/>
        <v>13744666.389999999</v>
      </c>
      <c r="AB607" s="13">
        <v>7405006.4199999999</v>
      </c>
      <c r="AC607" s="13">
        <v>1009325.7499999998</v>
      </c>
      <c r="AD607" s="13">
        <v>1190173.33</v>
      </c>
      <c r="AE607" s="13">
        <v>5436520.6799999997</v>
      </c>
      <c r="AF607" s="13">
        <v>0</v>
      </c>
      <c r="AG607" s="13">
        <v>1119510.96</v>
      </c>
      <c r="AH607" s="31">
        <f t="shared" si="144"/>
        <v>15041026.18</v>
      </c>
      <c r="AI607" s="15">
        <f t="shared" si="145"/>
        <v>13961038.059999999</v>
      </c>
      <c r="AJ607" s="9">
        <f t="shared" si="135"/>
        <v>-2322867.7199999988</v>
      </c>
      <c r="AK607" s="13">
        <f t="shared" si="136"/>
        <v>2917320.9499999955</v>
      </c>
      <c r="AL607" s="13">
        <f t="shared" si="137"/>
        <v>1665685.6699999981</v>
      </c>
      <c r="AM607" s="9">
        <f t="shared" si="146"/>
        <v>-2817668.679999996</v>
      </c>
      <c r="AN607" s="9">
        <f t="shared" si="147"/>
        <v>-3506110.5999999996</v>
      </c>
      <c r="AO607" s="9">
        <f t="shared" si="148"/>
        <v>-643717.41000000015</v>
      </c>
      <c r="AP607" s="9">
        <f t="shared" si="149"/>
        <v>216371.66999999993</v>
      </c>
    </row>
    <row r="608" spans="1:42" x14ac:dyDescent="0.25">
      <c r="A608" s="3">
        <v>315190</v>
      </c>
      <c r="B608" s="3" t="s">
        <v>623</v>
      </c>
      <c r="C608" s="28" t="s">
        <v>8</v>
      </c>
      <c r="D608" s="5">
        <v>248892</v>
      </c>
      <c r="E608" s="9">
        <v>74398.830000000016</v>
      </c>
      <c r="F608" s="9">
        <v>713083.83000000007</v>
      </c>
      <c r="G608" s="31">
        <f t="shared" si="138"/>
        <v>1036374.6600000001</v>
      </c>
      <c r="H608" s="5">
        <v>248892</v>
      </c>
      <c r="I608" s="9">
        <v>43563.5</v>
      </c>
      <c r="J608" s="9">
        <v>848173.5</v>
      </c>
      <c r="K608" s="31">
        <f t="shared" si="139"/>
        <v>1140629</v>
      </c>
      <c r="L608" s="7">
        <v>681344.04</v>
      </c>
      <c r="M608" s="7">
        <v>50170.44000000001</v>
      </c>
      <c r="N608" s="7">
        <v>93121.600000000006</v>
      </c>
      <c r="O608" s="9">
        <v>962852</v>
      </c>
      <c r="P608" s="9">
        <v>0</v>
      </c>
      <c r="Q608" s="9">
        <v>49932.49</v>
      </c>
      <c r="R608" s="32">
        <f t="shared" si="140"/>
        <v>1787488.08</v>
      </c>
      <c r="S608" s="14">
        <f t="shared" si="141"/>
        <v>1694128.53</v>
      </c>
      <c r="T608" s="8">
        <v>691069.63999999978</v>
      </c>
      <c r="U608" s="7">
        <v>50170.32</v>
      </c>
      <c r="V608" s="9">
        <v>116100</v>
      </c>
      <c r="W608" s="9">
        <v>500895.4</v>
      </c>
      <c r="X608" s="9">
        <v>0</v>
      </c>
      <c r="Y608" s="9">
        <v>27631.920000000002</v>
      </c>
      <c r="Z608" s="31">
        <f t="shared" si="142"/>
        <v>1358235.3599999999</v>
      </c>
      <c r="AA608" s="15">
        <f t="shared" si="143"/>
        <v>1219596.9599999997</v>
      </c>
      <c r="AB608" s="13">
        <v>701708.30000000016</v>
      </c>
      <c r="AC608" s="13">
        <v>49385.030000000006</v>
      </c>
      <c r="AD608" s="13">
        <v>82495.83</v>
      </c>
      <c r="AE608" s="13">
        <v>538686.10000000009</v>
      </c>
      <c r="AF608" s="13">
        <v>0</v>
      </c>
      <c r="AG608" s="13">
        <v>75365.37</v>
      </c>
      <c r="AH608" s="31">
        <f t="shared" si="144"/>
        <v>1372275.2600000002</v>
      </c>
      <c r="AI608" s="15">
        <f t="shared" si="145"/>
        <v>1315759.7700000005</v>
      </c>
      <c r="AJ608" s="9">
        <f t="shared" si="135"/>
        <v>104254.33999999985</v>
      </c>
      <c r="AK608" s="13">
        <f t="shared" si="136"/>
        <v>646859.08000000007</v>
      </c>
      <c r="AL608" s="13">
        <f t="shared" si="137"/>
        <v>553499.53</v>
      </c>
      <c r="AM608" s="9">
        <f t="shared" si="146"/>
        <v>-429252.7200000002</v>
      </c>
      <c r="AN608" s="9">
        <f t="shared" si="147"/>
        <v>-474531.5700000003</v>
      </c>
      <c r="AO608" s="9">
        <f t="shared" si="148"/>
        <v>14039.900000000373</v>
      </c>
      <c r="AP608" s="9">
        <f t="shared" si="149"/>
        <v>96162.810000000754</v>
      </c>
    </row>
    <row r="609" spans="1:42" x14ac:dyDescent="0.25">
      <c r="A609" s="3">
        <v>315200</v>
      </c>
      <c r="B609" s="3" t="s">
        <v>624</v>
      </c>
      <c r="C609" s="28" t="s">
        <v>6</v>
      </c>
      <c r="D609" s="5">
        <v>879228</v>
      </c>
      <c r="E609" s="9">
        <v>902218.35000000021</v>
      </c>
      <c r="F609" s="9">
        <v>2305217.35</v>
      </c>
      <c r="G609" s="31">
        <f t="shared" si="138"/>
        <v>4086663.7</v>
      </c>
      <c r="H609" s="5">
        <v>879228</v>
      </c>
      <c r="I609" s="9">
        <v>794894.43999999983</v>
      </c>
      <c r="J609" s="9">
        <v>2623624.44</v>
      </c>
      <c r="K609" s="31">
        <f t="shared" si="139"/>
        <v>4297746.88</v>
      </c>
      <c r="L609" s="7">
        <v>1743416.5199999996</v>
      </c>
      <c r="M609" s="7">
        <v>189281.40000000002</v>
      </c>
      <c r="N609" s="7">
        <v>649172.75999999989</v>
      </c>
      <c r="O609" s="9">
        <v>2035382</v>
      </c>
      <c r="P609" s="9">
        <v>0</v>
      </c>
      <c r="Q609" s="9">
        <v>563464.85999999987</v>
      </c>
      <c r="R609" s="32">
        <f t="shared" si="140"/>
        <v>4617252.68</v>
      </c>
      <c r="S609" s="14">
        <f t="shared" si="141"/>
        <v>4342263.379999999</v>
      </c>
      <c r="T609" s="8">
        <v>1698743.4599999995</v>
      </c>
      <c r="U609" s="7">
        <v>189281.40000000002</v>
      </c>
      <c r="V609" s="9">
        <v>348300</v>
      </c>
      <c r="W609" s="9">
        <v>1139663.3999999999</v>
      </c>
      <c r="X609" s="9">
        <v>0</v>
      </c>
      <c r="Y609" s="9">
        <v>180535.67999999999</v>
      </c>
      <c r="Z609" s="31">
        <f t="shared" si="142"/>
        <v>3375988.2599999993</v>
      </c>
      <c r="AA609" s="15">
        <f t="shared" si="143"/>
        <v>3018942.5399999996</v>
      </c>
      <c r="AB609" s="13">
        <v>1881222.08</v>
      </c>
      <c r="AC609" s="13">
        <v>191659.38000000003</v>
      </c>
      <c r="AD609" s="13">
        <v>301410.08999999991</v>
      </c>
      <c r="AE609" s="13">
        <v>1155714.1100000001</v>
      </c>
      <c r="AF609" s="13">
        <v>0</v>
      </c>
      <c r="AG609" s="13">
        <v>286984.79999999993</v>
      </c>
      <c r="AH609" s="31">
        <f t="shared" si="144"/>
        <v>3530005.66</v>
      </c>
      <c r="AI609" s="15">
        <f t="shared" si="145"/>
        <v>3323920.99</v>
      </c>
      <c r="AJ609" s="9">
        <f t="shared" si="135"/>
        <v>211083.1799999997</v>
      </c>
      <c r="AK609" s="13">
        <f t="shared" si="136"/>
        <v>319505.79999999981</v>
      </c>
      <c r="AL609" s="13">
        <f t="shared" si="137"/>
        <v>44516.499999999069</v>
      </c>
      <c r="AM609" s="9">
        <f t="shared" si="146"/>
        <v>-1241264.4200000004</v>
      </c>
      <c r="AN609" s="9">
        <f t="shared" si="147"/>
        <v>-1323320.8399999994</v>
      </c>
      <c r="AO609" s="9">
        <f t="shared" si="148"/>
        <v>154017.40000000084</v>
      </c>
      <c r="AP609" s="9">
        <f t="shared" si="149"/>
        <v>304978.45000000065</v>
      </c>
    </row>
    <row r="610" spans="1:42" x14ac:dyDescent="0.25">
      <c r="A610" s="3">
        <v>315210</v>
      </c>
      <c r="B610" s="3" t="s">
        <v>625</v>
      </c>
      <c r="C610" s="28" t="s">
        <v>8</v>
      </c>
      <c r="D610" s="5">
        <v>1564888</v>
      </c>
      <c r="E610" s="9">
        <v>1068278.4499999997</v>
      </c>
      <c r="F610" s="9">
        <v>4955946.4499999993</v>
      </c>
      <c r="G610" s="31">
        <f t="shared" si="138"/>
        <v>7589112.8999999985</v>
      </c>
      <c r="H610" s="5">
        <v>1564888</v>
      </c>
      <c r="I610" s="9">
        <v>846581.38</v>
      </c>
      <c r="J610" s="9">
        <v>3666500.15</v>
      </c>
      <c r="K610" s="31">
        <f t="shared" si="139"/>
        <v>6077969.5299999993</v>
      </c>
      <c r="L610" s="7">
        <v>3144291.5900000003</v>
      </c>
      <c r="M610" s="7">
        <v>355464.96000000014</v>
      </c>
      <c r="N610" s="7">
        <v>750341.16</v>
      </c>
      <c r="O610" s="9">
        <v>3175208.28</v>
      </c>
      <c r="P610" s="9">
        <v>0</v>
      </c>
      <c r="Q610" s="9">
        <v>641692.83000000007</v>
      </c>
      <c r="R610" s="32">
        <f t="shared" si="140"/>
        <v>7425305.9900000002</v>
      </c>
      <c r="S610" s="14">
        <f t="shared" si="141"/>
        <v>6961192.7000000002</v>
      </c>
      <c r="T610" s="8">
        <v>2922053.9900000007</v>
      </c>
      <c r="U610" s="7">
        <v>355464.84</v>
      </c>
      <c r="V610" s="9">
        <v>522456</v>
      </c>
      <c r="W610" s="9">
        <v>2271954.79</v>
      </c>
      <c r="X610" s="9">
        <v>0</v>
      </c>
      <c r="Y610" s="9">
        <v>179859.96</v>
      </c>
      <c r="Z610" s="31">
        <f t="shared" si="142"/>
        <v>6071929.620000001</v>
      </c>
      <c r="AA610" s="15">
        <f t="shared" si="143"/>
        <v>5373868.7400000012</v>
      </c>
      <c r="AB610" s="13">
        <v>2732351.54</v>
      </c>
      <c r="AC610" s="13">
        <v>356888.45999999996</v>
      </c>
      <c r="AD610" s="13">
        <v>353421.27000000008</v>
      </c>
      <c r="AE610" s="13">
        <v>2401692.38</v>
      </c>
      <c r="AF610" s="13">
        <v>0</v>
      </c>
      <c r="AG610" s="13">
        <v>326950.18000000005</v>
      </c>
      <c r="AH610" s="31">
        <f t="shared" si="144"/>
        <v>5844353.6500000004</v>
      </c>
      <c r="AI610" s="15">
        <f t="shared" si="145"/>
        <v>5460994.0999999996</v>
      </c>
      <c r="AJ610" s="9">
        <f t="shared" si="135"/>
        <v>-1511143.3699999992</v>
      </c>
      <c r="AK610" s="13">
        <f t="shared" si="136"/>
        <v>1347336.4600000009</v>
      </c>
      <c r="AL610" s="13">
        <f t="shared" si="137"/>
        <v>883223.17000000086</v>
      </c>
      <c r="AM610" s="9">
        <f t="shared" si="146"/>
        <v>-1353376.3699999992</v>
      </c>
      <c r="AN610" s="9">
        <f t="shared" si="147"/>
        <v>-1587323.959999999</v>
      </c>
      <c r="AO610" s="9">
        <f t="shared" si="148"/>
        <v>-227575.97000000067</v>
      </c>
      <c r="AP610" s="9">
        <f t="shared" si="149"/>
        <v>87125.359999998473</v>
      </c>
    </row>
    <row r="611" spans="1:42" x14ac:dyDescent="0.25">
      <c r="A611" s="3">
        <v>315213</v>
      </c>
      <c r="B611" s="3" t="s">
        <v>626</v>
      </c>
      <c r="C611" s="28" t="s">
        <v>86</v>
      </c>
      <c r="D611" s="5">
        <v>118608</v>
      </c>
      <c r="E611" s="9">
        <v>52719.599999999991</v>
      </c>
      <c r="F611" s="9">
        <v>814259.6</v>
      </c>
      <c r="G611" s="31">
        <f t="shared" si="138"/>
        <v>985587.19999999995</v>
      </c>
      <c r="H611" s="5">
        <v>118608</v>
      </c>
      <c r="I611" s="9">
        <v>55765.68</v>
      </c>
      <c r="J611" s="9">
        <v>703475.67999999993</v>
      </c>
      <c r="K611" s="31">
        <f t="shared" si="139"/>
        <v>877849.35999999987</v>
      </c>
      <c r="L611" s="7">
        <v>0</v>
      </c>
      <c r="M611" s="7">
        <v>532953</v>
      </c>
      <c r="N611" s="7">
        <v>0</v>
      </c>
      <c r="O611" s="9">
        <v>604112</v>
      </c>
      <c r="P611" s="9">
        <v>532953</v>
      </c>
      <c r="Q611" s="9">
        <v>0</v>
      </c>
      <c r="R611" s="32">
        <f t="shared" si="140"/>
        <v>1670018</v>
      </c>
      <c r="S611" s="14">
        <f t="shared" si="141"/>
        <v>604112</v>
      </c>
      <c r="T611" s="8">
        <v>365010.59999999992</v>
      </c>
      <c r="U611" s="7">
        <v>25352.87999999999</v>
      </c>
      <c r="V611" s="9">
        <v>77400</v>
      </c>
      <c r="W611" s="9">
        <v>435084</v>
      </c>
      <c r="X611" s="9">
        <v>0</v>
      </c>
      <c r="Y611" s="9">
        <v>21394.76</v>
      </c>
      <c r="Z611" s="31">
        <f t="shared" si="142"/>
        <v>902847.48</v>
      </c>
      <c r="AA611" s="15">
        <f t="shared" si="143"/>
        <v>821489.35999999987</v>
      </c>
      <c r="AB611" s="13">
        <v>378990.68000000005</v>
      </c>
      <c r="AC611" s="13">
        <v>25592.9</v>
      </c>
      <c r="AD611" s="13">
        <v>68600.28</v>
      </c>
      <c r="AE611" s="13">
        <v>436365.27</v>
      </c>
      <c r="AF611" s="13">
        <v>0</v>
      </c>
      <c r="AG611" s="13">
        <v>65201.139999999992</v>
      </c>
      <c r="AH611" s="31">
        <f t="shared" si="144"/>
        <v>909549.13000000012</v>
      </c>
      <c r="AI611" s="15">
        <f t="shared" si="145"/>
        <v>880557.09000000008</v>
      </c>
      <c r="AJ611" s="9">
        <f t="shared" si="135"/>
        <v>-107737.84000000008</v>
      </c>
      <c r="AK611" s="13">
        <f t="shared" si="136"/>
        <v>792168.64000000013</v>
      </c>
      <c r="AL611" s="13">
        <f t="shared" si="137"/>
        <v>-273737.35999999987</v>
      </c>
      <c r="AM611" s="9">
        <f t="shared" si="146"/>
        <v>-767170.52</v>
      </c>
      <c r="AN611" s="9">
        <f t="shared" si="147"/>
        <v>217377.35999999987</v>
      </c>
      <c r="AO611" s="9">
        <f t="shared" si="148"/>
        <v>6701.6500000001397</v>
      </c>
      <c r="AP611" s="9">
        <f t="shared" si="149"/>
        <v>59067.730000000214</v>
      </c>
    </row>
    <row r="612" spans="1:42" x14ac:dyDescent="0.25">
      <c r="A612" s="3">
        <v>315217</v>
      </c>
      <c r="B612" s="3" t="s">
        <v>627</v>
      </c>
      <c r="C612" s="28" t="s">
        <v>19</v>
      </c>
      <c r="D612" s="5">
        <v>338184</v>
      </c>
      <c r="E612" s="9">
        <v>600754.8600000001</v>
      </c>
      <c r="F612" s="9">
        <v>2468386.8600000003</v>
      </c>
      <c r="G612" s="31">
        <f t="shared" si="138"/>
        <v>3407325.7200000007</v>
      </c>
      <c r="H612" s="5">
        <v>338184</v>
      </c>
      <c r="I612" s="9">
        <v>370413.1</v>
      </c>
      <c r="J612" s="9">
        <v>1817471.77</v>
      </c>
      <c r="K612" s="31">
        <f t="shared" si="139"/>
        <v>2526068.87</v>
      </c>
      <c r="L612" s="7">
        <v>999067.19999999984</v>
      </c>
      <c r="M612" s="7">
        <v>72120</v>
      </c>
      <c r="N612" s="7">
        <v>396787.84</v>
      </c>
      <c r="O612" s="9">
        <v>1459484</v>
      </c>
      <c r="P612" s="9">
        <v>0</v>
      </c>
      <c r="Q612" s="9">
        <v>334693.69</v>
      </c>
      <c r="R612" s="32">
        <f t="shared" si="140"/>
        <v>2927459.04</v>
      </c>
      <c r="S612" s="14">
        <f t="shared" si="141"/>
        <v>2793244.8899999997</v>
      </c>
      <c r="T612" s="8">
        <v>1042593.5599999998</v>
      </c>
      <c r="U612" s="7">
        <v>72119.87999999999</v>
      </c>
      <c r="V612" s="9">
        <v>212850</v>
      </c>
      <c r="W612" s="9">
        <v>1014926.9</v>
      </c>
      <c r="X612" s="9">
        <v>0</v>
      </c>
      <c r="Y612" s="9">
        <v>103974.20000000001</v>
      </c>
      <c r="Z612" s="31">
        <f t="shared" si="142"/>
        <v>2342490.34</v>
      </c>
      <c r="AA612" s="15">
        <f t="shared" si="143"/>
        <v>2161494.66</v>
      </c>
      <c r="AB612" s="13">
        <v>1152814.96</v>
      </c>
      <c r="AC612" s="13">
        <v>72741.710000000021</v>
      </c>
      <c r="AD612" s="13">
        <v>227443.97999999998</v>
      </c>
      <c r="AE612" s="13">
        <v>1179696.8999999999</v>
      </c>
      <c r="AF612" s="13">
        <v>0</v>
      </c>
      <c r="AG612" s="13">
        <v>212060.72999999998</v>
      </c>
      <c r="AH612" s="31">
        <f t="shared" si="144"/>
        <v>2632697.5499999998</v>
      </c>
      <c r="AI612" s="15">
        <f t="shared" si="145"/>
        <v>2544572.59</v>
      </c>
      <c r="AJ612" s="9">
        <f t="shared" si="135"/>
        <v>-881256.85000000056</v>
      </c>
      <c r="AK612" s="13">
        <f t="shared" si="136"/>
        <v>401390.16999999993</v>
      </c>
      <c r="AL612" s="13">
        <f t="shared" si="137"/>
        <v>267176.01999999955</v>
      </c>
      <c r="AM612" s="9">
        <f t="shared" si="146"/>
        <v>-584968.70000000019</v>
      </c>
      <c r="AN612" s="9">
        <f t="shared" si="147"/>
        <v>-631750.22999999952</v>
      </c>
      <c r="AO612" s="9">
        <f t="shared" si="148"/>
        <v>290207.20999999996</v>
      </c>
      <c r="AP612" s="9">
        <f t="shared" si="149"/>
        <v>383077.9299999997</v>
      </c>
    </row>
    <row r="613" spans="1:42" x14ac:dyDescent="0.25">
      <c r="A613" s="3">
        <v>315220</v>
      </c>
      <c r="B613" s="3" t="s">
        <v>628</v>
      </c>
      <c r="C613" s="28" t="s">
        <v>86</v>
      </c>
      <c r="D613" s="5">
        <v>1084440</v>
      </c>
      <c r="E613" s="9">
        <v>881108.49999999977</v>
      </c>
      <c r="F613" s="9">
        <v>5250982.5</v>
      </c>
      <c r="G613" s="31">
        <f t="shared" si="138"/>
        <v>7216531</v>
      </c>
      <c r="H613" s="5">
        <v>1084440</v>
      </c>
      <c r="I613" s="9">
        <v>585743.67999999993</v>
      </c>
      <c r="J613" s="9">
        <v>4351003.68</v>
      </c>
      <c r="K613" s="31">
        <f t="shared" si="139"/>
        <v>6021187.3599999994</v>
      </c>
      <c r="L613" s="7">
        <v>3142721.76</v>
      </c>
      <c r="M613" s="7">
        <v>225540.72</v>
      </c>
      <c r="N613" s="7">
        <v>657108.15999999992</v>
      </c>
      <c r="O613" s="9">
        <v>3800605.3200000003</v>
      </c>
      <c r="P613" s="9">
        <v>0</v>
      </c>
      <c r="Q613" s="9">
        <v>474162.67999999993</v>
      </c>
      <c r="R613" s="32">
        <f t="shared" si="140"/>
        <v>7825975.96</v>
      </c>
      <c r="S613" s="14">
        <f t="shared" si="141"/>
        <v>7417489.7599999998</v>
      </c>
      <c r="T613" s="8">
        <v>3286750.3500000006</v>
      </c>
      <c r="U613" s="7">
        <v>225540.59999999995</v>
      </c>
      <c r="V613" s="9">
        <v>657900</v>
      </c>
      <c r="W613" s="9">
        <v>2894322.16</v>
      </c>
      <c r="X613" s="9">
        <v>0</v>
      </c>
      <c r="Y613" s="9">
        <v>399784.92</v>
      </c>
      <c r="Z613" s="31">
        <f t="shared" si="142"/>
        <v>7064513.1100000013</v>
      </c>
      <c r="AA613" s="15">
        <f t="shared" si="143"/>
        <v>6580857.4300000006</v>
      </c>
      <c r="AB613" s="13">
        <v>3579328.61</v>
      </c>
      <c r="AC613" s="13">
        <v>225087.94999999995</v>
      </c>
      <c r="AD613" s="13">
        <v>650400.11</v>
      </c>
      <c r="AE613" s="13">
        <v>3048064.44</v>
      </c>
      <c r="AF613" s="13">
        <v>0</v>
      </c>
      <c r="AG613" s="13">
        <v>641025.12</v>
      </c>
      <c r="AH613" s="31">
        <f t="shared" si="144"/>
        <v>7502881.1099999994</v>
      </c>
      <c r="AI613" s="15">
        <f t="shared" si="145"/>
        <v>7268418.1699999999</v>
      </c>
      <c r="AJ613" s="9">
        <f t="shared" si="135"/>
        <v>-1195343.6400000006</v>
      </c>
      <c r="AK613" s="13">
        <f t="shared" si="136"/>
        <v>1804788.6000000006</v>
      </c>
      <c r="AL613" s="13">
        <f t="shared" si="137"/>
        <v>1396302.4000000004</v>
      </c>
      <c r="AM613" s="9">
        <f t="shared" si="146"/>
        <v>-761462.8499999987</v>
      </c>
      <c r="AN613" s="9">
        <f t="shared" si="147"/>
        <v>-836632.32999999914</v>
      </c>
      <c r="AO613" s="9">
        <f t="shared" si="148"/>
        <v>438367.99999999814</v>
      </c>
      <c r="AP613" s="9">
        <f t="shared" si="149"/>
        <v>687560.73999999929</v>
      </c>
    </row>
    <row r="614" spans="1:42" x14ac:dyDescent="0.25">
      <c r="A614" s="3">
        <v>315230</v>
      </c>
      <c r="B614" s="3" t="s">
        <v>629</v>
      </c>
      <c r="C614" s="28" t="s">
        <v>8</v>
      </c>
      <c r="D614" s="5">
        <v>312984</v>
      </c>
      <c r="E614" s="9">
        <v>375213.99999999994</v>
      </c>
      <c r="F614" s="9">
        <v>2110948</v>
      </c>
      <c r="G614" s="31">
        <f t="shared" si="138"/>
        <v>2799146</v>
      </c>
      <c r="H614" s="5">
        <v>312984</v>
      </c>
      <c r="I614" s="9">
        <v>409893.51999999996</v>
      </c>
      <c r="J614" s="9">
        <v>2061598.23</v>
      </c>
      <c r="K614" s="31">
        <f t="shared" si="139"/>
        <v>2784475.75</v>
      </c>
      <c r="L614" s="7">
        <v>0</v>
      </c>
      <c r="M614" s="7">
        <v>1837165.4800000002</v>
      </c>
      <c r="N614" s="7">
        <v>0</v>
      </c>
      <c r="O614" s="9">
        <v>1004790</v>
      </c>
      <c r="P614" s="9">
        <v>1837165.4800000002</v>
      </c>
      <c r="Q614" s="9">
        <v>0</v>
      </c>
      <c r="R614" s="32">
        <f t="shared" si="140"/>
        <v>4679120.9600000009</v>
      </c>
      <c r="S614" s="14">
        <f t="shared" si="141"/>
        <v>1004790</v>
      </c>
      <c r="T614" s="8">
        <v>980782.4</v>
      </c>
      <c r="U614" s="7">
        <v>67110</v>
      </c>
      <c r="V614" s="9">
        <v>232200</v>
      </c>
      <c r="W614" s="9">
        <v>813598.9</v>
      </c>
      <c r="X614" s="9">
        <v>93726.959999999992</v>
      </c>
      <c r="Y614" s="9">
        <v>81154.14</v>
      </c>
      <c r="Z614" s="31">
        <f t="shared" si="142"/>
        <v>2187418.2599999998</v>
      </c>
      <c r="AA614" s="15">
        <f t="shared" si="143"/>
        <v>1875535.44</v>
      </c>
      <c r="AB614" s="13">
        <v>1124895.08</v>
      </c>
      <c r="AC614" s="13">
        <v>67846.340000000011</v>
      </c>
      <c r="AD614" s="13">
        <v>230632.79999999996</v>
      </c>
      <c r="AE614" s="13">
        <v>915240.5</v>
      </c>
      <c r="AF614" s="13">
        <v>0</v>
      </c>
      <c r="AG614" s="13">
        <v>223647.53999999995</v>
      </c>
      <c r="AH614" s="31">
        <f t="shared" si="144"/>
        <v>2338614.7200000002</v>
      </c>
      <c r="AI614" s="15">
        <f t="shared" si="145"/>
        <v>2263783.12</v>
      </c>
      <c r="AJ614" s="9">
        <f t="shared" si="135"/>
        <v>-14670.25</v>
      </c>
      <c r="AK614" s="13">
        <f t="shared" si="136"/>
        <v>1894645.2100000009</v>
      </c>
      <c r="AL614" s="13">
        <f t="shared" si="137"/>
        <v>-1779685.75</v>
      </c>
      <c r="AM614" s="9">
        <f t="shared" si="146"/>
        <v>-2491702.7000000011</v>
      </c>
      <c r="AN614" s="9">
        <f t="shared" si="147"/>
        <v>870745.44</v>
      </c>
      <c r="AO614" s="9">
        <f t="shared" si="148"/>
        <v>151196.46000000043</v>
      </c>
      <c r="AP614" s="9">
        <f t="shared" si="149"/>
        <v>388247.68000000017</v>
      </c>
    </row>
    <row r="615" spans="1:42" x14ac:dyDescent="0.25">
      <c r="A615" s="3">
        <v>315240</v>
      </c>
      <c r="B615" s="3" t="s">
        <v>630</v>
      </c>
      <c r="C615" s="28" t="s">
        <v>19</v>
      </c>
      <c r="D615" s="5">
        <v>464044</v>
      </c>
      <c r="E615" s="9">
        <v>223397.94999999998</v>
      </c>
      <c r="F615" s="9">
        <v>1639695.95</v>
      </c>
      <c r="G615" s="31">
        <f t="shared" si="138"/>
        <v>2327137.9</v>
      </c>
      <c r="H615" s="5">
        <v>464044</v>
      </c>
      <c r="I615" s="9">
        <v>250196.52000000005</v>
      </c>
      <c r="J615" s="9">
        <v>1950541.52</v>
      </c>
      <c r="K615" s="31">
        <f t="shared" si="139"/>
        <v>2664782.04</v>
      </c>
      <c r="L615" s="7">
        <v>1382173.08</v>
      </c>
      <c r="M615" s="7">
        <v>98502.240000000034</v>
      </c>
      <c r="N615" s="7">
        <v>358907.69000000006</v>
      </c>
      <c r="O615" s="9">
        <v>1942302</v>
      </c>
      <c r="P615" s="9">
        <v>0</v>
      </c>
      <c r="Q615" s="9">
        <v>232190.95000000004</v>
      </c>
      <c r="R615" s="32">
        <f t="shared" si="140"/>
        <v>3781885.0100000002</v>
      </c>
      <c r="S615" s="14">
        <f t="shared" si="141"/>
        <v>3556666.0300000003</v>
      </c>
      <c r="T615" s="8">
        <v>1371067.92</v>
      </c>
      <c r="U615" s="7">
        <v>98502.240000000034</v>
      </c>
      <c r="V615" s="9">
        <v>232200</v>
      </c>
      <c r="W615" s="9">
        <v>1281020.3999999999</v>
      </c>
      <c r="X615" s="9">
        <v>0</v>
      </c>
      <c r="Y615" s="9">
        <v>147447.12000000002</v>
      </c>
      <c r="Z615" s="31">
        <f t="shared" si="142"/>
        <v>2982790.5599999996</v>
      </c>
      <c r="AA615" s="15">
        <f t="shared" si="143"/>
        <v>2799535.44</v>
      </c>
      <c r="AB615" s="13">
        <v>1344454.19</v>
      </c>
      <c r="AC615" s="13">
        <v>99156.740000000034</v>
      </c>
      <c r="AD615" s="13">
        <v>221834.21999999994</v>
      </c>
      <c r="AE615" s="13">
        <v>1548314.5</v>
      </c>
      <c r="AF615" s="13">
        <v>0</v>
      </c>
      <c r="AG615" s="13">
        <v>216571.01999999996</v>
      </c>
      <c r="AH615" s="31">
        <f t="shared" si="144"/>
        <v>3213759.65</v>
      </c>
      <c r="AI615" s="15">
        <f t="shared" si="145"/>
        <v>3109339.71</v>
      </c>
      <c r="AJ615" s="9">
        <f t="shared" si="135"/>
        <v>337644.14000000013</v>
      </c>
      <c r="AK615" s="13">
        <f t="shared" si="136"/>
        <v>1117102.9700000002</v>
      </c>
      <c r="AL615" s="13">
        <f t="shared" si="137"/>
        <v>891883.99000000022</v>
      </c>
      <c r="AM615" s="9">
        <f t="shared" si="146"/>
        <v>-799094.45000000065</v>
      </c>
      <c r="AN615" s="9">
        <f t="shared" si="147"/>
        <v>-757130.59000000032</v>
      </c>
      <c r="AO615" s="9">
        <f t="shared" si="148"/>
        <v>230969.09000000032</v>
      </c>
      <c r="AP615" s="9">
        <f t="shared" si="149"/>
        <v>309804.27</v>
      </c>
    </row>
    <row r="616" spans="1:42" x14ac:dyDescent="0.25">
      <c r="A616" s="3">
        <v>315250</v>
      </c>
      <c r="B616" s="3" t="s">
        <v>631</v>
      </c>
      <c r="C616" s="28" t="s">
        <v>23</v>
      </c>
      <c r="D616" s="5">
        <v>3492840</v>
      </c>
      <c r="E616" s="9">
        <v>1599089.8300000005</v>
      </c>
      <c r="F616" s="9">
        <v>9584229.8300000001</v>
      </c>
      <c r="G616" s="31">
        <f t="shared" si="138"/>
        <v>14676159.66</v>
      </c>
      <c r="H616" s="5">
        <v>3492840</v>
      </c>
      <c r="I616" s="9">
        <v>1433200.9899999995</v>
      </c>
      <c r="J616" s="9">
        <v>7862150.9899999993</v>
      </c>
      <c r="K616" s="31">
        <f t="shared" si="139"/>
        <v>12788191.979999999</v>
      </c>
      <c r="L616" s="7">
        <v>6361724.0399999991</v>
      </c>
      <c r="M616" s="7">
        <v>896885.15999999968</v>
      </c>
      <c r="N616" s="7">
        <v>1229094.5199999998</v>
      </c>
      <c r="O616" s="9">
        <v>5802653.3600000003</v>
      </c>
      <c r="P616" s="9">
        <v>0</v>
      </c>
      <c r="Q616" s="9">
        <v>1002086.7699999998</v>
      </c>
      <c r="R616" s="32">
        <f t="shared" si="140"/>
        <v>14290357.079999998</v>
      </c>
      <c r="S616" s="14">
        <f t="shared" si="141"/>
        <v>13166464.169999998</v>
      </c>
      <c r="T616" s="8">
        <v>6445755.6300000008</v>
      </c>
      <c r="U616" s="7">
        <v>896885.04000000015</v>
      </c>
      <c r="V616" s="9">
        <v>1122300</v>
      </c>
      <c r="W616" s="9">
        <v>4757221.4000000004</v>
      </c>
      <c r="X616" s="9">
        <v>0</v>
      </c>
      <c r="Y616" s="9">
        <v>473624.6399999999</v>
      </c>
      <c r="Z616" s="31">
        <f t="shared" si="142"/>
        <v>13222162.070000002</v>
      </c>
      <c r="AA616" s="15">
        <f t="shared" si="143"/>
        <v>11676601.670000002</v>
      </c>
      <c r="AB616" s="13">
        <v>6446416.3899999997</v>
      </c>
      <c r="AC616" s="13">
        <v>916280.12999999989</v>
      </c>
      <c r="AD616" s="13">
        <v>1024812.2999999999</v>
      </c>
      <c r="AE616" s="13">
        <v>4773542.68</v>
      </c>
      <c r="AF616" s="13">
        <v>0</v>
      </c>
      <c r="AG616" s="13">
        <v>980297.7699999999</v>
      </c>
      <c r="AH616" s="31">
        <f t="shared" si="144"/>
        <v>13161051.5</v>
      </c>
      <c r="AI616" s="15">
        <f t="shared" si="145"/>
        <v>12200256.84</v>
      </c>
      <c r="AJ616" s="9">
        <f t="shared" si="135"/>
        <v>-1887967.6800000016</v>
      </c>
      <c r="AK616" s="13">
        <f t="shared" si="136"/>
        <v>1502165.0999999996</v>
      </c>
      <c r="AL616" s="13">
        <f t="shared" si="137"/>
        <v>378272.18999999948</v>
      </c>
      <c r="AM616" s="9">
        <f t="shared" si="146"/>
        <v>-1068195.0099999961</v>
      </c>
      <c r="AN616" s="9">
        <f t="shared" si="147"/>
        <v>-1489862.4999999963</v>
      </c>
      <c r="AO616" s="9">
        <f t="shared" si="148"/>
        <v>-61110.570000002161</v>
      </c>
      <c r="AP616" s="9">
        <f t="shared" si="149"/>
        <v>523655.16999999806</v>
      </c>
    </row>
    <row r="617" spans="1:42" x14ac:dyDescent="0.25">
      <c r="A617" s="3">
        <v>315260</v>
      </c>
      <c r="B617" s="3" t="s">
        <v>632</v>
      </c>
      <c r="C617" s="28" t="s">
        <v>23</v>
      </c>
      <c r="D617" s="5">
        <v>161460</v>
      </c>
      <c r="E617" s="9">
        <v>81453.499999999985</v>
      </c>
      <c r="F617" s="9">
        <v>718817.5</v>
      </c>
      <c r="G617" s="31">
        <f t="shared" si="138"/>
        <v>961731</v>
      </c>
      <c r="H617" s="5">
        <v>161460</v>
      </c>
      <c r="I617" s="9">
        <v>113352.8</v>
      </c>
      <c r="J617" s="9">
        <v>645242.80000000005</v>
      </c>
      <c r="K617" s="31">
        <f t="shared" si="139"/>
        <v>920055.60000000009</v>
      </c>
      <c r="L617" s="7">
        <v>439906.56</v>
      </c>
      <c r="M617" s="7">
        <v>35343</v>
      </c>
      <c r="N617" s="7">
        <v>121081.18</v>
      </c>
      <c r="O617" s="9">
        <v>419506</v>
      </c>
      <c r="P617" s="9">
        <v>0</v>
      </c>
      <c r="Q617" s="9">
        <v>95047.9</v>
      </c>
      <c r="R617" s="32">
        <f t="shared" si="140"/>
        <v>1015836.74</v>
      </c>
      <c r="S617" s="14">
        <f t="shared" si="141"/>
        <v>954460.46000000008</v>
      </c>
      <c r="T617" s="8">
        <v>443987.99999999994</v>
      </c>
      <c r="U617" s="7">
        <v>35343</v>
      </c>
      <c r="V617" s="9">
        <v>77400</v>
      </c>
      <c r="W617" s="9">
        <v>354018.4</v>
      </c>
      <c r="X617" s="9">
        <v>0</v>
      </c>
      <c r="Y617" s="9">
        <v>32456.400000000001</v>
      </c>
      <c r="Z617" s="31">
        <f t="shared" si="142"/>
        <v>910749.4</v>
      </c>
      <c r="AA617" s="15">
        <f t="shared" si="143"/>
        <v>830462.79999999993</v>
      </c>
      <c r="AB617" s="13">
        <v>522699.94</v>
      </c>
      <c r="AC617" s="13">
        <v>34917.630000000012</v>
      </c>
      <c r="AD617" s="13">
        <v>65600.98</v>
      </c>
      <c r="AE617" s="13">
        <v>463262.5</v>
      </c>
      <c r="AF617" s="13">
        <v>0</v>
      </c>
      <c r="AG617" s="13">
        <v>61859.979999999989</v>
      </c>
      <c r="AH617" s="31">
        <f t="shared" si="144"/>
        <v>1086481.05</v>
      </c>
      <c r="AI617" s="15">
        <f t="shared" si="145"/>
        <v>1047822.4199999999</v>
      </c>
      <c r="AJ617" s="9">
        <f t="shared" si="135"/>
        <v>-41675.399999999907</v>
      </c>
      <c r="AK617" s="13">
        <f t="shared" si="136"/>
        <v>95781.139999999898</v>
      </c>
      <c r="AL617" s="13">
        <f t="shared" si="137"/>
        <v>34404.859999999986</v>
      </c>
      <c r="AM617" s="9">
        <f t="shared" si="146"/>
        <v>-105087.33999999997</v>
      </c>
      <c r="AN617" s="9">
        <f t="shared" si="147"/>
        <v>-123997.66000000015</v>
      </c>
      <c r="AO617" s="9">
        <f t="shared" si="148"/>
        <v>175731.65000000002</v>
      </c>
      <c r="AP617" s="9">
        <f t="shared" si="149"/>
        <v>217359.62</v>
      </c>
    </row>
    <row r="618" spans="1:42" x14ac:dyDescent="0.25">
      <c r="A618" s="3">
        <v>315270</v>
      </c>
      <c r="B618" s="3" t="s">
        <v>633</v>
      </c>
      <c r="C618" s="28" t="s">
        <v>30</v>
      </c>
      <c r="D618" s="5">
        <v>237860</v>
      </c>
      <c r="E618" s="9">
        <v>117110.10000000002</v>
      </c>
      <c r="F618" s="9">
        <v>692750.10000000009</v>
      </c>
      <c r="G618" s="31">
        <f t="shared" si="138"/>
        <v>1047720.2000000002</v>
      </c>
      <c r="H618" s="5">
        <v>237860</v>
      </c>
      <c r="I618" s="9">
        <v>103735.75999999998</v>
      </c>
      <c r="J618" s="9">
        <v>694235.76</v>
      </c>
      <c r="K618" s="31">
        <f t="shared" si="139"/>
        <v>1035831.52</v>
      </c>
      <c r="L618" s="7">
        <v>619993.59</v>
      </c>
      <c r="M618" s="7">
        <v>53734.44000000001</v>
      </c>
      <c r="N618" s="7">
        <v>119887.67999999999</v>
      </c>
      <c r="O618" s="9">
        <v>476752</v>
      </c>
      <c r="P618" s="9">
        <v>0</v>
      </c>
      <c r="Q618" s="9">
        <v>82764.75</v>
      </c>
      <c r="R618" s="32">
        <f t="shared" si="140"/>
        <v>1270367.71</v>
      </c>
      <c r="S618" s="14">
        <f t="shared" si="141"/>
        <v>1179510.3399999999</v>
      </c>
      <c r="T618" s="8">
        <v>631003.15000000014</v>
      </c>
      <c r="U618" s="7">
        <v>53734.44000000001</v>
      </c>
      <c r="V618" s="9">
        <v>116100</v>
      </c>
      <c r="W618" s="9">
        <v>387346.4</v>
      </c>
      <c r="X618" s="9">
        <v>0</v>
      </c>
      <c r="Y618" s="9">
        <v>21052.800000000003</v>
      </c>
      <c r="Z618" s="31">
        <f t="shared" si="142"/>
        <v>1188183.9900000002</v>
      </c>
      <c r="AA618" s="15">
        <f t="shared" si="143"/>
        <v>1039402.3500000002</v>
      </c>
      <c r="AB618" s="13">
        <v>989779.71</v>
      </c>
      <c r="AC618" s="13">
        <v>54263.540000000008</v>
      </c>
      <c r="AD618" s="13">
        <v>144361.32</v>
      </c>
      <c r="AE618" s="13">
        <v>486870.5</v>
      </c>
      <c r="AF618" s="13">
        <v>0</v>
      </c>
      <c r="AG618" s="13">
        <v>111188.97000000002</v>
      </c>
      <c r="AH618" s="31">
        <f t="shared" si="144"/>
        <v>1675275.07</v>
      </c>
      <c r="AI618" s="15">
        <f t="shared" si="145"/>
        <v>1587839.18</v>
      </c>
      <c r="AJ618" s="9">
        <f t="shared" si="135"/>
        <v>-11888.680000000168</v>
      </c>
      <c r="AK618" s="13">
        <f t="shared" si="136"/>
        <v>234536.18999999994</v>
      </c>
      <c r="AL618" s="13">
        <f t="shared" si="137"/>
        <v>143678.81999999983</v>
      </c>
      <c r="AM618" s="9">
        <f t="shared" si="146"/>
        <v>-82183.719999999739</v>
      </c>
      <c r="AN618" s="9">
        <f t="shared" si="147"/>
        <v>-140107.98999999964</v>
      </c>
      <c r="AO618" s="9">
        <f t="shared" si="148"/>
        <v>487091.07999999984</v>
      </c>
      <c r="AP618" s="9">
        <f t="shared" si="149"/>
        <v>548436.82999999973</v>
      </c>
    </row>
    <row r="619" spans="1:42" x14ac:dyDescent="0.25">
      <c r="A619" s="3">
        <v>315280</v>
      </c>
      <c r="B619" s="3" t="s">
        <v>634</v>
      </c>
      <c r="C619" s="28" t="s">
        <v>4</v>
      </c>
      <c r="D619" s="5">
        <v>773836</v>
      </c>
      <c r="E619" s="9">
        <v>605106.65</v>
      </c>
      <c r="F619" s="9">
        <v>3173544.44</v>
      </c>
      <c r="G619" s="31">
        <f t="shared" si="138"/>
        <v>4552487.09</v>
      </c>
      <c r="H619" s="5">
        <v>773836</v>
      </c>
      <c r="I619" s="9">
        <v>589927.80000000005</v>
      </c>
      <c r="J619" s="9">
        <v>2659927.7599999998</v>
      </c>
      <c r="K619" s="31">
        <f t="shared" si="139"/>
        <v>4023691.5599999996</v>
      </c>
      <c r="L619" s="7">
        <v>1573412.4500000004</v>
      </c>
      <c r="M619" s="7">
        <v>165743.15999999995</v>
      </c>
      <c r="N619" s="7">
        <v>494850.75</v>
      </c>
      <c r="O619" s="9">
        <v>1736671.92</v>
      </c>
      <c r="P619" s="9">
        <v>0</v>
      </c>
      <c r="Q619" s="9">
        <v>425773.36</v>
      </c>
      <c r="R619" s="32">
        <f t="shared" si="140"/>
        <v>3970678.2800000003</v>
      </c>
      <c r="S619" s="14">
        <f t="shared" si="141"/>
        <v>3735857.73</v>
      </c>
      <c r="T619" s="8">
        <v>1760980.28</v>
      </c>
      <c r="U619" s="7">
        <v>165743.15999999995</v>
      </c>
      <c r="V619" s="9">
        <v>309600</v>
      </c>
      <c r="W619" s="9">
        <v>1503108.36</v>
      </c>
      <c r="X619" s="9">
        <v>0</v>
      </c>
      <c r="Y619" s="9">
        <v>120792.84999999999</v>
      </c>
      <c r="Z619" s="31">
        <f t="shared" si="142"/>
        <v>3739431.8</v>
      </c>
      <c r="AA619" s="15">
        <f t="shared" si="143"/>
        <v>3384881.49</v>
      </c>
      <c r="AB619" s="13">
        <v>1958776.39</v>
      </c>
      <c r="AC619" s="13">
        <v>167472.13999999996</v>
      </c>
      <c r="AD619" s="13">
        <v>290986.32</v>
      </c>
      <c r="AE619" s="13">
        <v>1867910.8</v>
      </c>
      <c r="AF619" s="13">
        <v>0</v>
      </c>
      <c r="AG619" s="13">
        <v>262890.23999999999</v>
      </c>
      <c r="AH619" s="31">
        <f t="shared" si="144"/>
        <v>4285145.6499999994</v>
      </c>
      <c r="AI619" s="15">
        <f t="shared" si="145"/>
        <v>4089577.4299999997</v>
      </c>
      <c r="AJ619" s="9">
        <f t="shared" si="135"/>
        <v>-528795.53000000026</v>
      </c>
      <c r="AK619" s="13">
        <f t="shared" si="136"/>
        <v>-53013.279999999329</v>
      </c>
      <c r="AL619" s="13">
        <f t="shared" si="137"/>
        <v>-287833.82999999961</v>
      </c>
      <c r="AM619" s="9">
        <f t="shared" si="146"/>
        <v>-231246.48000000045</v>
      </c>
      <c r="AN619" s="9">
        <f t="shared" si="147"/>
        <v>-350976.23999999976</v>
      </c>
      <c r="AO619" s="9">
        <f t="shared" si="148"/>
        <v>545713.84999999963</v>
      </c>
      <c r="AP619" s="9">
        <f t="shared" si="149"/>
        <v>704695.93999999948</v>
      </c>
    </row>
    <row r="620" spans="1:42" x14ac:dyDescent="0.25">
      <c r="A620" s="3">
        <v>315290</v>
      </c>
      <c r="B620" s="3" t="s">
        <v>635</v>
      </c>
      <c r="C620" s="28" t="s">
        <v>23</v>
      </c>
      <c r="D620" s="5">
        <v>249480</v>
      </c>
      <c r="E620" s="9">
        <v>208060.20000000004</v>
      </c>
      <c r="F620" s="9">
        <v>1157968.2000000002</v>
      </c>
      <c r="G620" s="31">
        <f t="shared" si="138"/>
        <v>1615508.4000000004</v>
      </c>
      <c r="H620" s="5">
        <v>249480</v>
      </c>
      <c r="I620" s="9">
        <v>164769.20000000004</v>
      </c>
      <c r="J620" s="9">
        <v>943509.20000000007</v>
      </c>
      <c r="K620" s="31">
        <f t="shared" si="139"/>
        <v>1357758.4000000001</v>
      </c>
      <c r="L620" s="7">
        <v>690694.8</v>
      </c>
      <c r="M620" s="7">
        <v>51187.80000000001</v>
      </c>
      <c r="N620" s="7">
        <v>156111.04000000001</v>
      </c>
      <c r="O620" s="9">
        <v>449952</v>
      </c>
      <c r="P620" s="9">
        <v>0</v>
      </c>
      <c r="Q620" s="9">
        <v>120223.24</v>
      </c>
      <c r="R620" s="32">
        <f t="shared" si="140"/>
        <v>1347945.6400000001</v>
      </c>
      <c r="S620" s="14">
        <f t="shared" si="141"/>
        <v>1260870.04</v>
      </c>
      <c r="T620" s="8">
        <v>711982.19000000006</v>
      </c>
      <c r="U620" s="7">
        <v>51187.80000000001</v>
      </c>
      <c r="V620" s="9">
        <v>154800</v>
      </c>
      <c r="W620" s="9">
        <v>379546.4</v>
      </c>
      <c r="X620" s="9">
        <v>0</v>
      </c>
      <c r="Y620" s="9">
        <v>64396.959999999999</v>
      </c>
      <c r="Z620" s="31">
        <f t="shared" si="142"/>
        <v>1297516.3900000001</v>
      </c>
      <c r="AA620" s="15">
        <f t="shared" si="143"/>
        <v>1155925.55</v>
      </c>
      <c r="AB620" s="13">
        <v>806488.03999999992</v>
      </c>
      <c r="AC620" s="13">
        <v>50789.709999999992</v>
      </c>
      <c r="AD620" s="13">
        <v>133316.47999999995</v>
      </c>
      <c r="AE620" s="13">
        <v>492630.5</v>
      </c>
      <c r="AF620" s="13">
        <v>0</v>
      </c>
      <c r="AG620" s="13">
        <v>128246.79999999996</v>
      </c>
      <c r="AH620" s="31">
        <f t="shared" si="144"/>
        <v>1483224.73</v>
      </c>
      <c r="AI620" s="15">
        <f t="shared" si="145"/>
        <v>1427365.34</v>
      </c>
      <c r="AJ620" s="9">
        <f t="shared" si="135"/>
        <v>-257750.00000000023</v>
      </c>
      <c r="AK620" s="13">
        <f t="shared" si="136"/>
        <v>-9812.7600000000093</v>
      </c>
      <c r="AL620" s="13">
        <f t="shared" si="137"/>
        <v>-96888.360000000102</v>
      </c>
      <c r="AM620" s="9">
        <f t="shared" si="146"/>
        <v>-50429.25</v>
      </c>
      <c r="AN620" s="9">
        <f t="shared" si="147"/>
        <v>-104944.48999999999</v>
      </c>
      <c r="AO620" s="9">
        <f t="shared" si="148"/>
        <v>185708.33999999985</v>
      </c>
      <c r="AP620" s="9">
        <f t="shared" si="149"/>
        <v>271439.79000000004</v>
      </c>
    </row>
    <row r="621" spans="1:42" x14ac:dyDescent="0.25">
      <c r="A621" s="3">
        <v>315300</v>
      </c>
      <c r="B621" s="3" t="s">
        <v>636</v>
      </c>
      <c r="C621" s="28" t="s">
        <v>15</v>
      </c>
      <c r="D621" s="5">
        <v>99204</v>
      </c>
      <c r="E621" s="9">
        <v>114523.94999999997</v>
      </c>
      <c r="F621" s="9">
        <v>404969.94999999995</v>
      </c>
      <c r="G621" s="31">
        <f t="shared" si="138"/>
        <v>618697.89999999991</v>
      </c>
      <c r="H621" s="5">
        <v>99204</v>
      </c>
      <c r="I621" s="9">
        <v>121901.4</v>
      </c>
      <c r="J621" s="9">
        <v>422661.4</v>
      </c>
      <c r="K621" s="31">
        <f t="shared" si="139"/>
        <v>643766.80000000005</v>
      </c>
      <c r="L621" s="7">
        <v>230102.28</v>
      </c>
      <c r="M621" s="7">
        <v>21437.880000000005</v>
      </c>
      <c r="N621" s="7">
        <v>121152.83</v>
      </c>
      <c r="O621" s="9">
        <v>491279</v>
      </c>
      <c r="P621" s="9">
        <v>0</v>
      </c>
      <c r="Q621" s="9">
        <v>102760.13</v>
      </c>
      <c r="R621" s="32">
        <f t="shared" si="140"/>
        <v>863971.99</v>
      </c>
      <c r="S621" s="14">
        <f t="shared" si="141"/>
        <v>824141.41</v>
      </c>
      <c r="T621" s="8">
        <v>257844.4</v>
      </c>
      <c r="U621" s="7">
        <v>21437.759999999998</v>
      </c>
      <c r="V621" s="9">
        <v>38700</v>
      </c>
      <c r="W621" s="9">
        <v>270238</v>
      </c>
      <c r="X621" s="9">
        <v>0</v>
      </c>
      <c r="Y621" s="9">
        <v>25283.999999999993</v>
      </c>
      <c r="Z621" s="31">
        <f t="shared" si="142"/>
        <v>588220.15999999992</v>
      </c>
      <c r="AA621" s="15">
        <f t="shared" si="143"/>
        <v>553366.4</v>
      </c>
      <c r="AB621" s="13">
        <v>285723.76</v>
      </c>
      <c r="AC621" s="13">
        <v>21737.839999999997</v>
      </c>
      <c r="AD621" s="13">
        <v>35855.229999999996</v>
      </c>
      <c r="AE621" s="13">
        <v>309128.5</v>
      </c>
      <c r="AF621" s="13">
        <v>0</v>
      </c>
      <c r="AG621" s="13">
        <v>34907.08</v>
      </c>
      <c r="AH621" s="31">
        <f t="shared" si="144"/>
        <v>652445.32999999996</v>
      </c>
      <c r="AI621" s="15">
        <f t="shared" si="145"/>
        <v>629759.34</v>
      </c>
      <c r="AJ621" s="9">
        <f t="shared" si="135"/>
        <v>25068.90000000014</v>
      </c>
      <c r="AK621" s="13">
        <f t="shared" si="136"/>
        <v>220205.18999999994</v>
      </c>
      <c r="AL621" s="13">
        <f t="shared" si="137"/>
        <v>180374.61</v>
      </c>
      <c r="AM621" s="9">
        <f t="shared" si="146"/>
        <v>-275751.83000000007</v>
      </c>
      <c r="AN621" s="9">
        <f t="shared" si="147"/>
        <v>-270775.01</v>
      </c>
      <c r="AO621" s="9">
        <f t="shared" si="148"/>
        <v>64225.170000000042</v>
      </c>
      <c r="AP621" s="9">
        <f t="shared" si="149"/>
        <v>76392.939999999944</v>
      </c>
    </row>
    <row r="622" spans="1:42" x14ac:dyDescent="0.25">
      <c r="A622" s="3">
        <v>315310</v>
      </c>
      <c r="B622" s="3" t="s">
        <v>637</v>
      </c>
      <c r="C622" s="28" t="s">
        <v>27</v>
      </c>
      <c r="D622" s="5">
        <v>156184</v>
      </c>
      <c r="E622" s="9">
        <v>141566.15</v>
      </c>
      <c r="F622" s="9">
        <v>1020870.15</v>
      </c>
      <c r="G622" s="31">
        <f t="shared" si="138"/>
        <v>1318620.3</v>
      </c>
      <c r="H622" s="5">
        <v>156184</v>
      </c>
      <c r="I622" s="9">
        <v>283316.27999999991</v>
      </c>
      <c r="J622" s="9">
        <v>1072116.2799999998</v>
      </c>
      <c r="K622" s="31">
        <f t="shared" si="139"/>
        <v>1511616.5599999996</v>
      </c>
      <c r="L622" s="7">
        <v>0</v>
      </c>
      <c r="M622" s="7">
        <v>933099</v>
      </c>
      <c r="N622" s="7">
        <v>0</v>
      </c>
      <c r="O622" s="9">
        <v>628787</v>
      </c>
      <c r="P622" s="9">
        <v>933099</v>
      </c>
      <c r="Q622" s="9">
        <v>0</v>
      </c>
      <c r="R622" s="32">
        <f t="shared" si="140"/>
        <v>2494985</v>
      </c>
      <c r="S622" s="14">
        <f t="shared" si="141"/>
        <v>628787</v>
      </c>
      <c r="T622" s="8">
        <v>510031.91999999993</v>
      </c>
      <c r="U622" s="7">
        <v>31945.439999999991</v>
      </c>
      <c r="V622" s="9">
        <v>116100</v>
      </c>
      <c r="W622" s="9">
        <v>444978.9</v>
      </c>
      <c r="X622" s="9">
        <v>79363.600000000035</v>
      </c>
      <c r="Y622" s="9">
        <v>78367.62000000001</v>
      </c>
      <c r="Z622" s="31">
        <f t="shared" si="142"/>
        <v>1182419.8599999999</v>
      </c>
      <c r="AA622" s="15">
        <f t="shared" si="143"/>
        <v>1033378.44</v>
      </c>
      <c r="AB622" s="13">
        <v>579541.06000000017</v>
      </c>
      <c r="AC622" s="13">
        <v>31650.969999999994</v>
      </c>
      <c r="AD622" s="13">
        <v>115020.33000000002</v>
      </c>
      <c r="AE622" s="13">
        <v>531313.54</v>
      </c>
      <c r="AF622" s="13">
        <v>3246.6</v>
      </c>
      <c r="AG622" s="13">
        <v>113675.52000000002</v>
      </c>
      <c r="AH622" s="31">
        <f t="shared" si="144"/>
        <v>1260772.5000000002</v>
      </c>
      <c r="AI622" s="15">
        <f t="shared" si="145"/>
        <v>1224530.1200000001</v>
      </c>
      <c r="AJ622" s="9">
        <f t="shared" si="135"/>
        <v>192996.25999999954</v>
      </c>
      <c r="AK622" s="13">
        <f t="shared" si="136"/>
        <v>983368.44000000041</v>
      </c>
      <c r="AL622" s="13">
        <f t="shared" si="137"/>
        <v>-882829.55999999959</v>
      </c>
      <c r="AM622" s="9">
        <f t="shared" si="146"/>
        <v>-1312565.1400000001</v>
      </c>
      <c r="AN622" s="9">
        <f t="shared" si="147"/>
        <v>404591.43999999994</v>
      </c>
      <c r="AO622" s="9">
        <f t="shared" si="148"/>
        <v>78352.640000000363</v>
      </c>
      <c r="AP622" s="9">
        <f t="shared" si="149"/>
        <v>191151.68000000017</v>
      </c>
    </row>
    <row r="623" spans="1:42" x14ac:dyDescent="0.25">
      <c r="A623" s="3">
        <v>315320</v>
      </c>
      <c r="B623" s="3" t="s">
        <v>638</v>
      </c>
      <c r="C623" s="28" t="s">
        <v>6</v>
      </c>
      <c r="D623" s="5">
        <v>107828</v>
      </c>
      <c r="E623" s="9">
        <v>217473.99999999994</v>
      </c>
      <c r="F623" s="9">
        <v>701139</v>
      </c>
      <c r="G623" s="31">
        <f t="shared" si="138"/>
        <v>1026441</v>
      </c>
      <c r="H623" s="5">
        <v>107828</v>
      </c>
      <c r="I623" s="9">
        <v>141343.03999999998</v>
      </c>
      <c r="J623" s="9">
        <v>752803.04</v>
      </c>
      <c r="K623" s="31">
        <f t="shared" si="139"/>
        <v>1001974.0800000001</v>
      </c>
      <c r="L623" s="7">
        <v>0</v>
      </c>
      <c r="M623" s="7">
        <v>655393.80000000016</v>
      </c>
      <c r="N623" s="7">
        <v>0</v>
      </c>
      <c r="O623" s="9">
        <v>616332</v>
      </c>
      <c r="P623" s="9">
        <v>655393.80000000016</v>
      </c>
      <c r="Q623" s="9">
        <v>0</v>
      </c>
      <c r="R623" s="32">
        <f t="shared" si="140"/>
        <v>1927119.6000000006</v>
      </c>
      <c r="S623" s="14">
        <f t="shared" si="141"/>
        <v>616332</v>
      </c>
      <c r="T623" s="8">
        <v>295759.68</v>
      </c>
      <c r="U623" s="7">
        <v>21663.84</v>
      </c>
      <c r="V623" s="9">
        <v>77400</v>
      </c>
      <c r="W623" s="9">
        <v>339347.9</v>
      </c>
      <c r="X623" s="9">
        <v>79624.72</v>
      </c>
      <c r="Y623" s="9">
        <v>58037.1</v>
      </c>
      <c r="Z623" s="31">
        <f t="shared" si="142"/>
        <v>813796.14</v>
      </c>
      <c r="AA623" s="15">
        <f t="shared" si="143"/>
        <v>693144.68</v>
      </c>
      <c r="AB623" s="13">
        <v>347388.78</v>
      </c>
      <c r="AC623" s="13">
        <v>21287.639999999992</v>
      </c>
      <c r="AD623" s="13">
        <v>76571.859999999986</v>
      </c>
      <c r="AE623" s="13">
        <v>406631.5</v>
      </c>
      <c r="AF623" s="13">
        <v>3471.0499999999997</v>
      </c>
      <c r="AG623" s="13">
        <v>76507.359999999986</v>
      </c>
      <c r="AH623" s="31">
        <f t="shared" si="144"/>
        <v>855350.83000000007</v>
      </c>
      <c r="AI623" s="15">
        <f t="shared" si="145"/>
        <v>830527.64</v>
      </c>
      <c r="AJ623" s="9">
        <f t="shared" si="135"/>
        <v>-24466.919999999925</v>
      </c>
      <c r="AK623" s="13">
        <f t="shared" si="136"/>
        <v>925145.52000000048</v>
      </c>
      <c r="AL623" s="13">
        <f t="shared" si="137"/>
        <v>-385642.08000000007</v>
      </c>
      <c r="AM623" s="9">
        <f t="shared" si="146"/>
        <v>-1113323.4600000004</v>
      </c>
      <c r="AN623" s="9">
        <f t="shared" si="147"/>
        <v>76812.680000000051</v>
      </c>
      <c r="AO623" s="9">
        <f t="shared" si="148"/>
        <v>41554.690000000061</v>
      </c>
      <c r="AP623" s="9">
        <f t="shared" si="149"/>
        <v>137382.95999999996</v>
      </c>
    </row>
    <row r="624" spans="1:42" x14ac:dyDescent="0.25">
      <c r="A624" s="3">
        <v>315330</v>
      </c>
      <c r="B624" s="3" t="s">
        <v>639</v>
      </c>
      <c r="C624" s="28" t="s">
        <v>41</v>
      </c>
      <c r="D624" s="5">
        <v>85652</v>
      </c>
      <c r="E624" s="9">
        <v>91729.550000000017</v>
      </c>
      <c r="F624" s="9">
        <v>226214.55000000002</v>
      </c>
      <c r="G624" s="31">
        <f t="shared" si="138"/>
        <v>403596.10000000003</v>
      </c>
      <c r="H624" s="5">
        <v>85652</v>
      </c>
      <c r="I624" s="9">
        <v>27315.800000000003</v>
      </c>
      <c r="J624" s="9">
        <v>258955.8</v>
      </c>
      <c r="K624" s="31">
        <f t="shared" si="139"/>
        <v>371923.6</v>
      </c>
      <c r="L624" s="7">
        <v>242162.36</v>
      </c>
      <c r="M624" s="7">
        <v>17861.88</v>
      </c>
      <c r="N624" s="7">
        <v>60103.340000000004</v>
      </c>
      <c r="O624" s="9">
        <v>544182</v>
      </c>
      <c r="P624" s="9">
        <v>0</v>
      </c>
      <c r="Q624" s="9">
        <v>28961.66</v>
      </c>
      <c r="R624" s="32">
        <f t="shared" si="140"/>
        <v>864309.58000000007</v>
      </c>
      <c r="S624" s="14">
        <f t="shared" si="141"/>
        <v>815306.02</v>
      </c>
      <c r="T624" s="8">
        <v>297449.58999999997</v>
      </c>
      <c r="U624" s="7">
        <v>17861.88</v>
      </c>
      <c r="V624" s="9">
        <v>77400</v>
      </c>
      <c r="W624" s="9">
        <v>312714.40000000002</v>
      </c>
      <c r="X624" s="9">
        <v>0</v>
      </c>
      <c r="Y624" s="9">
        <v>34726.879999999997</v>
      </c>
      <c r="Z624" s="31">
        <f t="shared" si="142"/>
        <v>705425.87</v>
      </c>
      <c r="AA624" s="15">
        <f t="shared" si="143"/>
        <v>644890.87</v>
      </c>
      <c r="AB624" s="13">
        <v>345464.68000000005</v>
      </c>
      <c r="AC624" s="13">
        <v>17850.989999999998</v>
      </c>
      <c r="AD624" s="13">
        <v>65375.980000000018</v>
      </c>
      <c r="AE624" s="13">
        <v>400200.5</v>
      </c>
      <c r="AF624" s="13">
        <v>0</v>
      </c>
      <c r="AG624" s="13">
        <v>62415.44000000001</v>
      </c>
      <c r="AH624" s="31">
        <f t="shared" si="144"/>
        <v>828892.15000000014</v>
      </c>
      <c r="AI624" s="15">
        <f t="shared" si="145"/>
        <v>808080.62000000011</v>
      </c>
      <c r="AJ624" s="9">
        <f t="shared" si="135"/>
        <v>-31672.500000000058</v>
      </c>
      <c r="AK624" s="13">
        <f t="shared" si="136"/>
        <v>492385.9800000001</v>
      </c>
      <c r="AL624" s="13">
        <f t="shared" si="137"/>
        <v>443382.42000000004</v>
      </c>
      <c r="AM624" s="9">
        <f t="shared" si="146"/>
        <v>-158883.71000000008</v>
      </c>
      <c r="AN624" s="9">
        <f t="shared" si="147"/>
        <v>-170415.15000000002</v>
      </c>
      <c r="AO624" s="9">
        <f t="shared" si="148"/>
        <v>123466.28000000014</v>
      </c>
      <c r="AP624" s="9">
        <f t="shared" si="149"/>
        <v>163189.75000000012</v>
      </c>
    </row>
    <row r="625" spans="1:42" x14ac:dyDescent="0.25">
      <c r="A625" s="3">
        <v>315340</v>
      </c>
      <c r="B625" s="3" t="s">
        <v>640</v>
      </c>
      <c r="C625" s="28" t="s">
        <v>57</v>
      </c>
      <c r="D625" s="5">
        <v>547008</v>
      </c>
      <c r="E625" s="9">
        <v>307447.09999999992</v>
      </c>
      <c r="F625" s="9">
        <v>2406205.0999999996</v>
      </c>
      <c r="G625" s="31">
        <f t="shared" si="138"/>
        <v>3260660.1999999993</v>
      </c>
      <c r="H625" s="5">
        <v>547008</v>
      </c>
      <c r="I625" s="9">
        <v>278022.25999999995</v>
      </c>
      <c r="J625" s="9">
        <v>1730606.26</v>
      </c>
      <c r="K625" s="31">
        <f t="shared" si="139"/>
        <v>2555636.52</v>
      </c>
      <c r="L625" s="7">
        <v>1308018.2099999997</v>
      </c>
      <c r="M625" s="7">
        <v>116459.39999999998</v>
      </c>
      <c r="N625" s="7">
        <v>247633.15999999997</v>
      </c>
      <c r="O625" s="9">
        <v>1180464</v>
      </c>
      <c r="P625" s="9">
        <v>0</v>
      </c>
      <c r="Q625" s="9">
        <v>207120.70999999996</v>
      </c>
      <c r="R625" s="32">
        <f t="shared" si="140"/>
        <v>2852574.7699999996</v>
      </c>
      <c r="S625" s="14">
        <f t="shared" si="141"/>
        <v>2695602.92</v>
      </c>
      <c r="T625" s="8">
        <v>1089103.8299999998</v>
      </c>
      <c r="U625" s="7">
        <v>116459.28000000001</v>
      </c>
      <c r="V625" s="9">
        <v>206400</v>
      </c>
      <c r="W625" s="9">
        <v>883496.4</v>
      </c>
      <c r="X625" s="9">
        <v>0</v>
      </c>
      <c r="Y625" s="9">
        <v>65106.400000000001</v>
      </c>
      <c r="Z625" s="31">
        <f t="shared" si="142"/>
        <v>2295459.5099999998</v>
      </c>
      <c r="AA625" s="15">
        <f t="shared" si="143"/>
        <v>2037706.63</v>
      </c>
      <c r="AB625" s="13">
        <v>1193730.72</v>
      </c>
      <c r="AC625" s="13">
        <v>117042.94</v>
      </c>
      <c r="AD625" s="13">
        <v>162314.94000000003</v>
      </c>
      <c r="AE625" s="13">
        <v>1048123.1</v>
      </c>
      <c r="AF625" s="13">
        <v>0</v>
      </c>
      <c r="AG625" s="13">
        <v>151833.69000000003</v>
      </c>
      <c r="AH625" s="31">
        <f t="shared" si="144"/>
        <v>2521211.6999999997</v>
      </c>
      <c r="AI625" s="15">
        <f t="shared" si="145"/>
        <v>2393687.5099999998</v>
      </c>
      <c r="AJ625" s="9">
        <f t="shared" si="135"/>
        <v>-705023.67999999924</v>
      </c>
      <c r="AK625" s="13">
        <f t="shared" si="136"/>
        <v>296938.24999999953</v>
      </c>
      <c r="AL625" s="13">
        <f t="shared" si="137"/>
        <v>139966.39999999991</v>
      </c>
      <c r="AM625" s="9">
        <f t="shared" si="146"/>
        <v>-557115.25999999978</v>
      </c>
      <c r="AN625" s="9">
        <f t="shared" si="147"/>
        <v>-657896.29</v>
      </c>
      <c r="AO625" s="9">
        <f t="shared" si="148"/>
        <v>225752.18999999994</v>
      </c>
      <c r="AP625" s="9">
        <f t="shared" si="149"/>
        <v>355980.87999999989</v>
      </c>
    </row>
    <row r="626" spans="1:42" x14ac:dyDescent="0.25">
      <c r="A626" s="3">
        <v>315360</v>
      </c>
      <c r="B626" s="3" t="s">
        <v>641</v>
      </c>
      <c r="C626" s="28" t="s">
        <v>6</v>
      </c>
      <c r="D626" s="5">
        <v>293580</v>
      </c>
      <c r="E626" s="9">
        <v>144310.1</v>
      </c>
      <c r="F626" s="9">
        <v>1050046.1000000001</v>
      </c>
      <c r="G626" s="31">
        <f t="shared" si="138"/>
        <v>1487936.2000000002</v>
      </c>
      <c r="H626" s="5">
        <v>293580</v>
      </c>
      <c r="I626" s="9">
        <v>123793.2</v>
      </c>
      <c r="J626" s="9">
        <v>962473.2</v>
      </c>
      <c r="K626" s="31">
        <f t="shared" si="139"/>
        <v>1379846.4</v>
      </c>
      <c r="L626" s="7">
        <v>0</v>
      </c>
      <c r="M626" s="7">
        <v>912337.68</v>
      </c>
      <c r="N626" s="7">
        <v>0</v>
      </c>
      <c r="O626" s="9">
        <v>751652</v>
      </c>
      <c r="P626" s="9">
        <v>912337.68</v>
      </c>
      <c r="Q626" s="9">
        <v>0</v>
      </c>
      <c r="R626" s="32">
        <f t="shared" si="140"/>
        <v>2576327.3600000003</v>
      </c>
      <c r="S626" s="14">
        <f t="shared" si="141"/>
        <v>751652</v>
      </c>
      <c r="T626" s="8">
        <v>663368.04</v>
      </c>
      <c r="U626" s="7">
        <v>63861.24000000002</v>
      </c>
      <c r="V626" s="9">
        <v>154800</v>
      </c>
      <c r="W626" s="9">
        <v>413864.4</v>
      </c>
      <c r="X626" s="9">
        <v>0</v>
      </c>
      <c r="Y626" s="9">
        <v>68731.280000000013</v>
      </c>
      <c r="Z626" s="31">
        <f t="shared" si="142"/>
        <v>1295893.6800000002</v>
      </c>
      <c r="AA626" s="15">
        <f t="shared" si="143"/>
        <v>1145963.72</v>
      </c>
      <c r="AB626" s="13">
        <v>767356.6399999999</v>
      </c>
      <c r="AC626" s="13">
        <v>64941.219999999987</v>
      </c>
      <c r="AD626" s="13">
        <v>138076.44</v>
      </c>
      <c r="AE626" s="13">
        <v>684324.5</v>
      </c>
      <c r="AF626" s="13">
        <v>0</v>
      </c>
      <c r="AG626" s="13">
        <v>133032.56</v>
      </c>
      <c r="AH626" s="31">
        <f t="shared" si="144"/>
        <v>1654698.7999999998</v>
      </c>
      <c r="AI626" s="15">
        <f t="shared" si="145"/>
        <v>1584713.7</v>
      </c>
      <c r="AJ626" s="9">
        <f t="shared" si="135"/>
        <v>-108089.80000000028</v>
      </c>
      <c r="AK626" s="13">
        <f t="shared" si="136"/>
        <v>1196480.9600000004</v>
      </c>
      <c r="AL626" s="13">
        <f t="shared" si="137"/>
        <v>-628194.39999999991</v>
      </c>
      <c r="AM626" s="9">
        <f t="shared" si="146"/>
        <v>-1280433.6800000002</v>
      </c>
      <c r="AN626" s="9">
        <f t="shared" si="147"/>
        <v>394311.72</v>
      </c>
      <c r="AO626" s="9">
        <f t="shared" si="148"/>
        <v>358805.11999999965</v>
      </c>
      <c r="AP626" s="9">
        <f t="shared" si="149"/>
        <v>438749.98</v>
      </c>
    </row>
    <row r="627" spans="1:42" x14ac:dyDescent="0.25">
      <c r="A627" s="3">
        <v>315370</v>
      </c>
      <c r="B627" s="3" t="s">
        <v>642</v>
      </c>
      <c r="C627" s="28" t="s">
        <v>6</v>
      </c>
      <c r="D627" s="5">
        <v>99036</v>
      </c>
      <c r="E627" s="9">
        <v>42923.950000000004</v>
      </c>
      <c r="F627" s="9">
        <v>172663.95</v>
      </c>
      <c r="G627" s="31">
        <f t="shared" si="138"/>
        <v>314623.90000000002</v>
      </c>
      <c r="H627" s="5">
        <v>99036</v>
      </c>
      <c r="I627" s="9">
        <v>68289.560000000012</v>
      </c>
      <c r="J627" s="9">
        <v>314299.56</v>
      </c>
      <c r="K627" s="31">
        <f t="shared" si="139"/>
        <v>481625.12</v>
      </c>
      <c r="L627" s="7">
        <v>209779.24</v>
      </c>
      <c r="M627" s="7">
        <v>21199.800000000003</v>
      </c>
      <c r="N627" s="7">
        <v>59465.990000000005</v>
      </c>
      <c r="O627" s="9">
        <v>405594</v>
      </c>
      <c r="P627" s="9">
        <v>0</v>
      </c>
      <c r="Q627" s="9">
        <v>50351.600000000006</v>
      </c>
      <c r="R627" s="32">
        <f t="shared" si="140"/>
        <v>696039.03</v>
      </c>
      <c r="S627" s="14">
        <f t="shared" si="141"/>
        <v>665724.84</v>
      </c>
      <c r="T627" s="8">
        <v>242786.31999999998</v>
      </c>
      <c r="U627" s="7">
        <v>21199.800000000003</v>
      </c>
      <c r="V627" s="9">
        <v>38700</v>
      </c>
      <c r="W627" s="9">
        <v>246307.4</v>
      </c>
      <c r="X627" s="9">
        <v>0</v>
      </c>
      <c r="Y627" s="9">
        <v>29089.52</v>
      </c>
      <c r="Z627" s="31">
        <f t="shared" si="142"/>
        <v>548993.52</v>
      </c>
      <c r="AA627" s="15">
        <f t="shared" si="143"/>
        <v>518183.24</v>
      </c>
      <c r="AB627" s="13">
        <v>251261.86000000002</v>
      </c>
      <c r="AC627" s="13">
        <v>21418.040000000005</v>
      </c>
      <c r="AD627" s="13">
        <v>34214.69</v>
      </c>
      <c r="AE627" s="13">
        <v>307481.5</v>
      </c>
      <c r="AF627" s="13">
        <v>0</v>
      </c>
      <c r="AG627" s="13">
        <v>33537.440000000002</v>
      </c>
      <c r="AH627" s="31">
        <f t="shared" si="144"/>
        <v>614376.09000000008</v>
      </c>
      <c r="AI627" s="15">
        <f t="shared" si="145"/>
        <v>592280.80000000005</v>
      </c>
      <c r="AJ627" s="9">
        <f t="shared" si="135"/>
        <v>167001.21999999997</v>
      </c>
      <c r="AK627" s="13">
        <f t="shared" si="136"/>
        <v>214413.91000000003</v>
      </c>
      <c r="AL627" s="13">
        <f t="shared" si="137"/>
        <v>184099.71999999997</v>
      </c>
      <c r="AM627" s="9">
        <f t="shared" si="146"/>
        <v>-147045.51</v>
      </c>
      <c r="AN627" s="9">
        <f t="shared" si="147"/>
        <v>-147541.59999999998</v>
      </c>
      <c r="AO627" s="9">
        <f t="shared" si="148"/>
        <v>65382.570000000065</v>
      </c>
      <c r="AP627" s="9">
        <f t="shared" si="149"/>
        <v>74097.560000000056</v>
      </c>
    </row>
    <row r="628" spans="1:42" x14ac:dyDescent="0.25">
      <c r="A628" s="3">
        <v>315380</v>
      </c>
      <c r="B628" s="3" t="s">
        <v>643</v>
      </c>
      <c r="C628" s="28" t="s">
        <v>30</v>
      </c>
      <c r="D628" s="5">
        <v>54684</v>
      </c>
      <c r="E628" s="9">
        <v>41750.05000000001</v>
      </c>
      <c r="F628" s="9">
        <v>238440.05000000002</v>
      </c>
      <c r="G628" s="31">
        <f t="shared" si="138"/>
        <v>334874.10000000003</v>
      </c>
      <c r="H628" s="5">
        <v>54684</v>
      </c>
      <c r="I628" s="9">
        <v>68659.5</v>
      </c>
      <c r="J628" s="9">
        <v>311839.5</v>
      </c>
      <c r="K628" s="31">
        <f t="shared" si="139"/>
        <v>435183</v>
      </c>
      <c r="L628" s="7">
        <v>211377.84000000005</v>
      </c>
      <c r="M628" s="7">
        <v>11537.039999999999</v>
      </c>
      <c r="N628" s="7">
        <v>75914.62</v>
      </c>
      <c r="O628" s="9">
        <v>207352</v>
      </c>
      <c r="P628" s="9">
        <v>0</v>
      </c>
      <c r="Q628" s="9">
        <v>58492.090000000004</v>
      </c>
      <c r="R628" s="32">
        <f t="shared" si="140"/>
        <v>506181.50000000006</v>
      </c>
      <c r="S628" s="14">
        <f t="shared" si="141"/>
        <v>477221.93000000011</v>
      </c>
      <c r="T628" s="8">
        <v>224130.59</v>
      </c>
      <c r="U628" s="7">
        <v>11537.160000000002</v>
      </c>
      <c r="V628" s="9">
        <v>38700</v>
      </c>
      <c r="W628" s="9">
        <v>93196.4</v>
      </c>
      <c r="X628" s="9">
        <v>7767.9600000000019</v>
      </c>
      <c r="Y628" s="9">
        <v>16163.720000000003</v>
      </c>
      <c r="Z628" s="31">
        <f t="shared" si="142"/>
        <v>375332.11000000004</v>
      </c>
      <c r="AA628" s="15">
        <f t="shared" si="143"/>
        <v>333490.71000000002</v>
      </c>
      <c r="AB628" s="13">
        <v>195459.77</v>
      </c>
      <c r="AC628" s="13">
        <v>11586.109999999997</v>
      </c>
      <c r="AD628" s="13">
        <v>26960.67</v>
      </c>
      <c r="AE628" s="13">
        <v>135806.5</v>
      </c>
      <c r="AF628" s="13">
        <v>6244.4500000000007</v>
      </c>
      <c r="AG628" s="13">
        <v>25483.62</v>
      </c>
      <c r="AH628" s="31">
        <f t="shared" si="144"/>
        <v>376057.5</v>
      </c>
      <c r="AI628" s="15">
        <f t="shared" si="145"/>
        <v>356749.89</v>
      </c>
      <c r="AJ628" s="9">
        <f t="shared" si="135"/>
        <v>100308.89999999997</v>
      </c>
      <c r="AK628" s="13">
        <f t="shared" si="136"/>
        <v>70998.500000000058</v>
      </c>
      <c r="AL628" s="13">
        <f t="shared" si="137"/>
        <v>42038.930000000109</v>
      </c>
      <c r="AM628" s="9">
        <f t="shared" si="146"/>
        <v>-130849.39000000001</v>
      </c>
      <c r="AN628" s="9">
        <f t="shared" si="147"/>
        <v>-143731.22000000009</v>
      </c>
      <c r="AO628" s="9">
        <f t="shared" si="148"/>
        <v>725.38999999995576</v>
      </c>
      <c r="AP628" s="9">
        <f t="shared" si="149"/>
        <v>23259.179999999993</v>
      </c>
    </row>
    <row r="629" spans="1:42" x14ac:dyDescent="0.25">
      <c r="A629" s="3">
        <v>315390</v>
      </c>
      <c r="B629" s="3" t="s">
        <v>644</v>
      </c>
      <c r="C629" s="28" t="s">
        <v>6</v>
      </c>
      <c r="D629" s="5">
        <v>456736</v>
      </c>
      <c r="E629" s="9">
        <v>40970.05000000001</v>
      </c>
      <c r="F629" s="9">
        <v>196970.05000000002</v>
      </c>
      <c r="G629" s="31">
        <f t="shared" si="138"/>
        <v>694676.1</v>
      </c>
      <c r="H629" s="5">
        <v>456736</v>
      </c>
      <c r="I629" s="9">
        <v>32107.159999999996</v>
      </c>
      <c r="J629" s="9">
        <v>414367.16000000003</v>
      </c>
      <c r="K629" s="31">
        <f t="shared" si="139"/>
        <v>903210.32000000007</v>
      </c>
      <c r="L629" s="7">
        <v>667645.31999999995</v>
      </c>
      <c r="M629" s="7">
        <v>97306.319999999992</v>
      </c>
      <c r="N629" s="7">
        <v>79141.119999999995</v>
      </c>
      <c r="O629" s="9">
        <v>669452</v>
      </c>
      <c r="P629" s="9">
        <v>0</v>
      </c>
      <c r="Q629" s="9">
        <v>35458.54</v>
      </c>
      <c r="R629" s="32">
        <f t="shared" si="140"/>
        <v>1513544.7599999998</v>
      </c>
      <c r="S629" s="14">
        <f t="shared" si="141"/>
        <v>1372555.8599999999</v>
      </c>
      <c r="T629" s="8">
        <v>742701.81</v>
      </c>
      <c r="U629" s="7">
        <v>97306.200000000012</v>
      </c>
      <c r="V629" s="9">
        <v>135450</v>
      </c>
      <c r="W629" s="9">
        <v>336946.4</v>
      </c>
      <c r="X629" s="9">
        <v>0</v>
      </c>
      <c r="Y629" s="9">
        <v>15983.160000000002</v>
      </c>
      <c r="Z629" s="31">
        <f t="shared" si="142"/>
        <v>1312404.4100000001</v>
      </c>
      <c r="AA629" s="15">
        <f t="shared" si="143"/>
        <v>1095631.3699999999</v>
      </c>
      <c r="AB629" s="13">
        <v>853815.35</v>
      </c>
      <c r="AC629" s="13">
        <v>98108.1</v>
      </c>
      <c r="AD629" s="13">
        <v>99891.76999999999</v>
      </c>
      <c r="AE629" s="13">
        <v>388676.9</v>
      </c>
      <c r="AF629" s="13">
        <v>0</v>
      </c>
      <c r="AG629" s="13">
        <v>79367.839999999997</v>
      </c>
      <c r="AH629" s="31">
        <f t="shared" si="144"/>
        <v>1440492.12</v>
      </c>
      <c r="AI629" s="15">
        <f t="shared" si="145"/>
        <v>1321860.0900000001</v>
      </c>
      <c r="AJ629" s="9">
        <f t="shared" si="135"/>
        <v>208534.22000000009</v>
      </c>
      <c r="AK629" s="13">
        <f t="shared" si="136"/>
        <v>610334.43999999971</v>
      </c>
      <c r="AL629" s="13">
        <f t="shared" si="137"/>
        <v>469345.5399999998</v>
      </c>
      <c r="AM629" s="9">
        <f t="shared" si="146"/>
        <v>-201140.34999999963</v>
      </c>
      <c r="AN629" s="9">
        <f t="shared" si="147"/>
        <v>-276924.49</v>
      </c>
      <c r="AO629" s="9">
        <f t="shared" si="148"/>
        <v>128087.70999999996</v>
      </c>
      <c r="AP629" s="9">
        <f t="shared" si="149"/>
        <v>226228.7200000002</v>
      </c>
    </row>
    <row r="630" spans="1:42" x14ac:dyDescent="0.25">
      <c r="A630" s="3">
        <v>315400</v>
      </c>
      <c r="B630" s="3" t="s">
        <v>645</v>
      </c>
      <c r="C630" s="28" t="s">
        <v>8</v>
      </c>
      <c r="D630" s="5">
        <v>682668</v>
      </c>
      <c r="E630" s="9">
        <v>637244.94999999995</v>
      </c>
      <c r="F630" s="9">
        <v>3096486.95</v>
      </c>
      <c r="G630" s="31">
        <f t="shared" si="138"/>
        <v>4416399.9000000004</v>
      </c>
      <c r="H630" s="5">
        <v>682668</v>
      </c>
      <c r="I630" s="9">
        <v>763771.77</v>
      </c>
      <c r="J630" s="9">
        <v>2655617.9700000002</v>
      </c>
      <c r="K630" s="31">
        <f t="shared" si="139"/>
        <v>4102057.74</v>
      </c>
      <c r="L630" s="7">
        <v>1888004.0700000008</v>
      </c>
      <c r="M630" s="7">
        <v>141383.88000000003</v>
      </c>
      <c r="N630" s="7">
        <v>652647.36</v>
      </c>
      <c r="O630" s="9">
        <v>1975390</v>
      </c>
      <c r="P630" s="9">
        <v>0</v>
      </c>
      <c r="Q630" s="9">
        <v>592082.01</v>
      </c>
      <c r="R630" s="32">
        <f t="shared" si="140"/>
        <v>4657425.3100000005</v>
      </c>
      <c r="S630" s="14">
        <f t="shared" si="141"/>
        <v>4455476.080000001</v>
      </c>
      <c r="T630" s="8">
        <v>1916296.75</v>
      </c>
      <c r="U630" s="7">
        <v>141383.88000000003</v>
      </c>
      <c r="V630" s="9">
        <v>348300</v>
      </c>
      <c r="W630" s="9">
        <v>1587750</v>
      </c>
      <c r="X630" s="9">
        <v>0</v>
      </c>
      <c r="Y630" s="9">
        <v>166952.16</v>
      </c>
      <c r="Z630" s="31">
        <f t="shared" si="142"/>
        <v>3993730.63</v>
      </c>
      <c r="AA630" s="15">
        <f t="shared" si="143"/>
        <v>3670998.91</v>
      </c>
      <c r="AB630" s="13">
        <v>2057998.81</v>
      </c>
      <c r="AC630" s="13">
        <v>140843.88999999998</v>
      </c>
      <c r="AD630" s="13">
        <v>312976.8</v>
      </c>
      <c r="AE630" s="13">
        <v>1786391.5599999998</v>
      </c>
      <c r="AF630" s="13">
        <v>0</v>
      </c>
      <c r="AG630" s="13">
        <v>298086.93</v>
      </c>
      <c r="AH630" s="31">
        <f t="shared" si="144"/>
        <v>4298211.0599999996</v>
      </c>
      <c r="AI630" s="15">
        <f t="shared" si="145"/>
        <v>4142477.3000000003</v>
      </c>
      <c r="AJ630" s="9">
        <f t="shared" si="135"/>
        <v>-314342.16000000015</v>
      </c>
      <c r="AK630" s="13">
        <f t="shared" si="136"/>
        <v>555367.5700000003</v>
      </c>
      <c r="AL630" s="13">
        <f t="shared" si="137"/>
        <v>353418.34000000078</v>
      </c>
      <c r="AM630" s="9">
        <f t="shared" si="146"/>
        <v>-663694.68000000063</v>
      </c>
      <c r="AN630" s="9">
        <f t="shared" si="147"/>
        <v>-784477.17000000086</v>
      </c>
      <c r="AO630" s="9">
        <f t="shared" si="148"/>
        <v>304480.4299999997</v>
      </c>
      <c r="AP630" s="9">
        <f t="shared" si="149"/>
        <v>471478.39000000013</v>
      </c>
    </row>
    <row r="631" spans="1:42" x14ac:dyDescent="0.25">
      <c r="A631" s="3">
        <v>315410</v>
      </c>
      <c r="B631" s="3" t="s">
        <v>646</v>
      </c>
      <c r="C631" s="28" t="s">
        <v>27</v>
      </c>
      <c r="D631" s="5">
        <v>299096</v>
      </c>
      <c r="E631" s="9">
        <v>198177.44999999995</v>
      </c>
      <c r="F631" s="9">
        <v>879299.45</v>
      </c>
      <c r="G631" s="31">
        <f t="shared" si="138"/>
        <v>1376572.9</v>
      </c>
      <c r="H631" s="5">
        <v>299096</v>
      </c>
      <c r="I631" s="9">
        <v>198207.56000000003</v>
      </c>
      <c r="J631" s="9">
        <v>947227.56</v>
      </c>
      <c r="K631" s="31">
        <f t="shared" si="139"/>
        <v>1444531.12</v>
      </c>
      <c r="L631" s="7">
        <v>692217.83999999985</v>
      </c>
      <c r="M631" s="7">
        <v>62576.160000000003</v>
      </c>
      <c r="N631" s="7">
        <v>181430.6</v>
      </c>
      <c r="O631" s="9">
        <v>770533</v>
      </c>
      <c r="P631" s="9">
        <v>0</v>
      </c>
      <c r="Q631" s="9">
        <v>152383.07</v>
      </c>
      <c r="R631" s="32">
        <f t="shared" si="140"/>
        <v>1706757.5999999999</v>
      </c>
      <c r="S631" s="14">
        <f t="shared" si="141"/>
        <v>1615133.91</v>
      </c>
      <c r="T631" s="8">
        <v>672508.93</v>
      </c>
      <c r="U631" s="7">
        <v>62576.039999999986</v>
      </c>
      <c r="V631" s="9">
        <v>116100</v>
      </c>
      <c r="W631" s="9">
        <v>439254.4</v>
      </c>
      <c r="X631" s="9">
        <v>0</v>
      </c>
      <c r="Y631" s="9">
        <v>58282.32</v>
      </c>
      <c r="Z631" s="31">
        <f t="shared" si="142"/>
        <v>1290439.3700000001</v>
      </c>
      <c r="AA631" s="15">
        <f t="shared" si="143"/>
        <v>1170045.6500000001</v>
      </c>
      <c r="AB631" s="13">
        <v>711633.48</v>
      </c>
      <c r="AC631" s="13">
        <v>62603.430000000022</v>
      </c>
      <c r="AD631" s="13">
        <v>110187.99</v>
      </c>
      <c r="AE631" s="13">
        <v>605558.5</v>
      </c>
      <c r="AF631" s="13">
        <v>0</v>
      </c>
      <c r="AG631" s="13">
        <v>105911.64000000001</v>
      </c>
      <c r="AH631" s="31">
        <f t="shared" si="144"/>
        <v>1489983.4</v>
      </c>
      <c r="AI631" s="15">
        <f t="shared" si="145"/>
        <v>1423103.62</v>
      </c>
      <c r="AJ631" s="9">
        <f t="shared" si="135"/>
        <v>67958.220000000205</v>
      </c>
      <c r="AK631" s="13">
        <f t="shared" si="136"/>
        <v>262226.47999999975</v>
      </c>
      <c r="AL631" s="13">
        <f t="shared" si="137"/>
        <v>170602.7899999998</v>
      </c>
      <c r="AM631" s="9">
        <f t="shared" si="146"/>
        <v>-416318.22999999975</v>
      </c>
      <c r="AN631" s="9">
        <f t="shared" si="147"/>
        <v>-445088.25999999978</v>
      </c>
      <c r="AO631" s="9">
        <f t="shared" si="148"/>
        <v>199544.0299999998</v>
      </c>
      <c r="AP631" s="9">
        <f t="shared" si="149"/>
        <v>253057.96999999997</v>
      </c>
    </row>
    <row r="632" spans="1:42" x14ac:dyDescent="0.25">
      <c r="A632" s="3">
        <v>315415</v>
      </c>
      <c r="B632" s="3" t="s">
        <v>647</v>
      </c>
      <c r="C632" s="28" t="s">
        <v>8</v>
      </c>
      <c r="D632" s="5">
        <v>197988</v>
      </c>
      <c r="E632" s="9">
        <v>39773.589999999997</v>
      </c>
      <c r="F632" s="9">
        <v>270273.58999999997</v>
      </c>
      <c r="G632" s="31">
        <f t="shared" si="138"/>
        <v>508035.17999999993</v>
      </c>
      <c r="H632" s="5">
        <v>197988</v>
      </c>
      <c r="I632" s="9">
        <v>46479.040000000001</v>
      </c>
      <c r="J632" s="9">
        <v>613033.03</v>
      </c>
      <c r="K632" s="31">
        <f t="shared" si="139"/>
        <v>857500.07000000007</v>
      </c>
      <c r="L632" s="7">
        <v>573498.24</v>
      </c>
      <c r="M632" s="7">
        <v>42566.28</v>
      </c>
      <c r="N632" s="7">
        <v>80367.88</v>
      </c>
      <c r="O632" s="9">
        <v>742879</v>
      </c>
      <c r="P632" s="9">
        <v>0</v>
      </c>
      <c r="Q632" s="9">
        <v>37720.480000000003</v>
      </c>
      <c r="R632" s="32">
        <f t="shared" si="140"/>
        <v>1439311.4</v>
      </c>
      <c r="S632" s="14">
        <f t="shared" si="141"/>
        <v>1354097.72</v>
      </c>
      <c r="T632" s="8">
        <v>616743.75</v>
      </c>
      <c r="U632" s="7">
        <v>42566.28</v>
      </c>
      <c r="V632" s="9">
        <v>154800</v>
      </c>
      <c r="W632" s="9">
        <v>399812</v>
      </c>
      <c r="X632" s="9">
        <v>0</v>
      </c>
      <c r="Y632" s="9">
        <v>23220</v>
      </c>
      <c r="Z632" s="31">
        <f t="shared" si="142"/>
        <v>1213922.03</v>
      </c>
      <c r="AA632" s="15">
        <f t="shared" si="143"/>
        <v>1039775.75</v>
      </c>
      <c r="AB632" s="13">
        <v>743698.48</v>
      </c>
      <c r="AC632" s="13">
        <v>43073.490000000005</v>
      </c>
      <c r="AD632" s="13">
        <v>103160.04</v>
      </c>
      <c r="AE632" s="13">
        <v>495770.36</v>
      </c>
      <c r="AF632" s="13">
        <v>0</v>
      </c>
      <c r="AG632" s="13">
        <v>94130.040000000008</v>
      </c>
      <c r="AH632" s="31">
        <f t="shared" si="144"/>
        <v>1385702.37</v>
      </c>
      <c r="AI632" s="15">
        <f t="shared" si="145"/>
        <v>1333598.8799999999</v>
      </c>
      <c r="AJ632" s="9">
        <f t="shared" si="135"/>
        <v>349464.89000000013</v>
      </c>
      <c r="AK632" s="13">
        <f t="shared" si="136"/>
        <v>581811.32999999984</v>
      </c>
      <c r="AL632" s="13">
        <f t="shared" si="137"/>
        <v>496597.64999999991</v>
      </c>
      <c r="AM632" s="9">
        <f t="shared" si="146"/>
        <v>-225389.36999999988</v>
      </c>
      <c r="AN632" s="9">
        <f t="shared" si="147"/>
        <v>-314321.96999999997</v>
      </c>
      <c r="AO632" s="9">
        <f t="shared" si="148"/>
        <v>171780.34000000008</v>
      </c>
      <c r="AP632" s="9">
        <f t="shared" si="149"/>
        <v>293823.12999999989</v>
      </c>
    </row>
    <row r="633" spans="1:42" x14ac:dyDescent="0.25">
      <c r="A633" s="3">
        <v>315420</v>
      </c>
      <c r="B633" s="3" t="s">
        <v>648</v>
      </c>
      <c r="C633" s="28" t="s">
        <v>30</v>
      </c>
      <c r="D633" s="5">
        <v>322700</v>
      </c>
      <c r="E633" s="9">
        <v>77960.049999999988</v>
      </c>
      <c r="F633" s="9">
        <v>928942.05</v>
      </c>
      <c r="G633" s="31">
        <f t="shared" si="138"/>
        <v>1329602.1000000001</v>
      </c>
      <c r="H633" s="5">
        <v>322700</v>
      </c>
      <c r="I633" s="9">
        <v>45530.829999999994</v>
      </c>
      <c r="J633" s="9">
        <v>684890.83000000007</v>
      </c>
      <c r="K633" s="31">
        <f t="shared" si="139"/>
        <v>1053121.6600000001</v>
      </c>
      <c r="L633" s="7">
        <v>636710.90000000014</v>
      </c>
      <c r="M633" s="7">
        <v>68424.960000000006</v>
      </c>
      <c r="N633" s="7">
        <v>68615.600000000006</v>
      </c>
      <c r="O633" s="9">
        <v>543179</v>
      </c>
      <c r="P633" s="9">
        <v>0</v>
      </c>
      <c r="Q633" s="9">
        <v>41061.199999999997</v>
      </c>
      <c r="R633" s="32">
        <f t="shared" si="140"/>
        <v>1316930.46</v>
      </c>
      <c r="S633" s="14">
        <f t="shared" si="141"/>
        <v>1220951.1000000001</v>
      </c>
      <c r="T633" s="8">
        <v>672655.6</v>
      </c>
      <c r="U633" s="7">
        <v>68424.960000000006</v>
      </c>
      <c r="V633" s="9">
        <v>116100</v>
      </c>
      <c r="W633" s="9">
        <v>507850</v>
      </c>
      <c r="X633" s="9">
        <v>0</v>
      </c>
      <c r="Y633" s="9">
        <v>28715.519999999993</v>
      </c>
      <c r="Z633" s="31">
        <f t="shared" si="142"/>
        <v>1365030.56</v>
      </c>
      <c r="AA633" s="15">
        <f t="shared" si="143"/>
        <v>1209221.1200000001</v>
      </c>
      <c r="AB633" s="13">
        <v>680749.40999999992</v>
      </c>
      <c r="AC633" s="13">
        <v>68850.440000000017</v>
      </c>
      <c r="AD633" s="13">
        <v>83009.64</v>
      </c>
      <c r="AE633" s="13">
        <v>674332.5</v>
      </c>
      <c r="AF633" s="13">
        <v>0</v>
      </c>
      <c r="AG633" s="13">
        <v>76198.44</v>
      </c>
      <c r="AH633" s="31">
        <f t="shared" si="144"/>
        <v>1506941.99</v>
      </c>
      <c r="AI633" s="15">
        <f t="shared" si="145"/>
        <v>1431280.3499999999</v>
      </c>
      <c r="AJ633" s="9">
        <f t="shared" si="135"/>
        <v>-276480.43999999994</v>
      </c>
      <c r="AK633" s="13">
        <f t="shared" si="136"/>
        <v>263808.79999999981</v>
      </c>
      <c r="AL633" s="13">
        <f t="shared" si="137"/>
        <v>167829.43999999994</v>
      </c>
      <c r="AM633" s="9">
        <f t="shared" si="146"/>
        <v>48100.100000000093</v>
      </c>
      <c r="AN633" s="9">
        <f t="shared" si="147"/>
        <v>-11729.979999999981</v>
      </c>
      <c r="AO633" s="9">
        <f t="shared" si="148"/>
        <v>141911.42999999993</v>
      </c>
      <c r="AP633" s="9">
        <f t="shared" si="149"/>
        <v>222059.22999999975</v>
      </c>
    </row>
    <row r="634" spans="1:42" x14ac:dyDescent="0.25">
      <c r="A634" s="3">
        <v>315430</v>
      </c>
      <c r="B634" s="3" t="s">
        <v>649</v>
      </c>
      <c r="C634" s="28" t="s">
        <v>13</v>
      </c>
      <c r="D634" s="5">
        <v>495460</v>
      </c>
      <c r="E634" s="9">
        <v>452410.95</v>
      </c>
      <c r="F634" s="9">
        <v>1784974.95</v>
      </c>
      <c r="G634" s="31">
        <f t="shared" si="138"/>
        <v>2732845.9</v>
      </c>
      <c r="H634" s="5">
        <v>495460</v>
      </c>
      <c r="I634" s="9">
        <v>344241.32</v>
      </c>
      <c r="J634" s="9">
        <v>1598291.32</v>
      </c>
      <c r="K634" s="31">
        <f t="shared" si="139"/>
        <v>2437992.64</v>
      </c>
      <c r="L634" s="7">
        <v>753239.90999999992</v>
      </c>
      <c r="M634" s="7">
        <v>103512.11999999998</v>
      </c>
      <c r="N634" s="7">
        <v>284832.77000000008</v>
      </c>
      <c r="O634" s="9">
        <v>1296343</v>
      </c>
      <c r="P634" s="9">
        <v>0</v>
      </c>
      <c r="Q634" s="9">
        <v>262522.46000000002</v>
      </c>
      <c r="R634" s="32">
        <f t="shared" si="140"/>
        <v>2437927.7999999998</v>
      </c>
      <c r="S634" s="14">
        <f t="shared" si="141"/>
        <v>2312105.37</v>
      </c>
      <c r="T634" s="8">
        <v>1083196.3600000001</v>
      </c>
      <c r="U634" s="7">
        <v>103512.11999999998</v>
      </c>
      <c r="V634" s="9">
        <v>154800</v>
      </c>
      <c r="W634" s="9">
        <v>979208.4</v>
      </c>
      <c r="X634" s="9">
        <v>0</v>
      </c>
      <c r="Y634" s="9">
        <v>118809.15999999997</v>
      </c>
      <c r="Z634" s="31">
        <f t="shared" si="142"/>
        <v>2320716.88</v>
      </c>
      <c r="AA634" s="15">
        <f t="shared" si="143"/>
        <v>2181213.9200000004</v>
      </c>
      <c r="AB634" s="13">
        <v>1371766.75</v>
      </c>
      <c r="AC634" s="13">
        <v>103506.73000000003</v>
      </c>
      <c r="AD634" s="13">
        <v>186592.04999999996</v>
      </c>
      <c r="AE634" s="13">
        <v>1061220.23</v>
      </c>
      <c r="AF634" s="13">
        <v>0</v>
      </c>
      <c r="AG634" s="13">
        <v>172260.16999999995</v>
      </c>
      <c r="AH634" s="31">
        <f t="shared" si="144"/>
        <v>2723085.76</v>
      </c>
      <c r="AI634" s="15">
        <f t="shared" si="145"/>
        <v>2605247.15</v>
      </c>
      <c r="AJ634" s="9">
        <f t="shared" si="135"/>
        <v>-294853.25999999978</v>
      </c>
      <c r="AK634" s="13">
        <f t="shared" si="136"/>
        <v>-64.84000000031665</v>
      </c>
      <c r="AL634" s="13">
        <f t="shared" si="137"/>
        <v>-125887.27000000002</v>
      </c>
      <c r="AM634" s="9">
        <f t="shared" si="146"/>
        <v>-117210.91999999993</v>
      </c>
      <c r="AN634" s="9">
        <f t="shared" si="147"/>
        <v>-130891.44999999972</v>
      </c>
      <c r="AO634" s="9">
        <f t="shared" si="148"/>
        <v>402368.87999999989</v>
      </c>
      <c r="AP634" s="9">
        <f t="shared" si="149"/>
        <v>424033.22999999952</v>
      </c>
    </row>
    <row r="635" spans="1:42" x14ac:dyDescent="0.25">
      <c r="A635" s="3">
        <v>315440</v>
      </c>
      <c r="B635" s="3" t="s">
        <v>650</v>
      </c>
      <c r="C635" s="28" t="s">
        <v>30</v>
      </c>
      <c r="D635" s="5">
        <v>135744</v>
      </c>
      <c r="E635" s="9">
        <v>91047.85</v>
      </c>
      <c r="F635" s="9">
        <v>424250.85</v>
      </c>
      <c r="G635" s="31">
        <f t="shared" si="138"/>
        <v>651042.69999999995</v>
      </c>
      <c r="H635" s="5">
        <v>135744</v>
      </c>
      <c r="I635" s="9">
        <v>147149.88</v>
      </c>
      <c r="J635" s="9">
        <v>584799.88</v>
      </c>
      <c r="K635" s="31">
        <f t="shared" si="139"/>
        <v>867693.76</v>
      </c>
      <c r="L635" s="7">
        <v>380938.47000000003</v>
      </c>
      <c r="M635" s="7">
        <v>28607.640000000003</v>
      </c>
      <c r="N635" s="7">
        <v>127656.59999999999</v>
      </c>
      <c r="O635" s="9">
        <v>739922</v>
      </c>
      <c r="P635" s="9">
        <v>0</v>
      </c>
      <c r="Q635" s="9">
        <v>104504.34</v>
      </c>
      <c r="R635" s="32">
        <f t="shared" si="140"/>
        <v>1277124.71</v>
      </c>
      <c r="S635" s="14">
        <f t="shared" si="141"/>
        <v>1225364.81</v>
      </c>
      <c r="T635" s="8">
        <v>415559.16</v>
      </c>
      <c r="U635" s="7">
        <v>28607.519999999993</v>
      </c>
      <c r="V635" s="9">
        <v>77400</v>
      </c>
      <c r="W635" s="9">
        <v>376286.4</v>
      </c>
      <c r="X635" s="9">
        <v>0</v>
      </c>
      <c r="Y635" s="9">
        <v>28405.919999999995</v>
      </c>
      <c r="Z635" s="31">
        <f t="shared" si="142"/>
        <v>897853.08000000007</v>
      </c>
      <c r="AA635" s="15">
        <f t="shared" si="143"/>
        <v>820251.4800000001</v>
      </c>
      <c r="AB635" s="13">
        <v>444837.19999999995</v>
      </c>
      <c r="AC635" s="13">
        <v>28705.749999999996</v>
      </c>
      <c r="AD635" s="13">
        <v>68052.639999999985</v>
      </c>
      <c r="AE635" s="13">
        <v>447384.76999999996</v>
      </c>
      <c r="AF635" s="13">
        <v>0</v>
      </c>
      <c r="AG635" s="13">
        <v>64705.099999999991</v>
      </c>
      <c r="AH635" s="31">
        <f t="shared" si="144"/>
        <v>988980.35999999987</v>
      </c>
      <c r="AI635" s="15">
        <f t="shared" si="145"/>
        <v>956927.07</v>
      </c>
      <c r="AJ635" s="9">
        <f t="shared" si="135"/>
        <v>216651.06000000006</v>
      </c>
      <c r="AK635" s="13">
        <f t="shared" si="136"/>
        <v>409430.94999999995</v>
      </c>
      <c r="AL635" s="13">
        <f t="shared" si="137"/>
        <v>357671.05000000005</v>
      </c>
      <c r="AM635" s="9">
        <f t="shared" si="146"/>
        <v>-379271.62999999989</v>
      </c>
      <c r="AN635" s="9">
        <f t="shared" si="147"/>
        <v>-405113.32999999996</v>
      </c>
      <c r="AO635" s="9">
        <f t="shared" si="148"/>
        <v>91127.279999999795</v>
      </c>
      <c r="AP635" s="9">
        <f t="shared" si="149"/>
        <v>136675.58999999985</v>
      </c>
    </row>
    <row r="636" spans="1:42" x14ac:dyDescent="0.25">
      <c r="A636" s="3">
        <v>315445</v>
      </c>
      <c r="B636" s="3" t="s">
        <v>651</v>
      </c>
      <c r="C636" s="28" t="s">
        <v>57</v>
      </c>
      <c r="D636" s="5">
        <v>231924</v>
      </c>
      <c r="E636" s="9">
        <v>91804.85</v>
      </c>
      <c r="F636" s="9">
        <v>760394.85</v>
      </c>
      <c r="G636" s="31">
        <f t="shared" si="138"/>
        <v>1084123.7</v>
      </c>
      <c r="H636" s="5">
        <v>231924</v>
      </c>
      <c r="I636" s="9">
        <v>92733.26</v>
      </c>
      <c r="J636" s="9">
        <v>985793.3</v>
      </c>
      <c r="K636" s="31">
        <f t="shared" si="139"/>
        <v>1310450.56</v>
      </c>
      <c r="L636" s="7">
        <v>0</v>
      </c>
      <c r="M636" s="7">
        <v>917303.04000000015</v>
      </c>
      <c r="N636" s="7">
        <v>0</v>
      </c>
      <c r="O636" s="9">
        <v>855967</v>
      </c>
      <c r="P636" s="9">
        <v>917303.04000000015</v>
      </c>
      <c r="Q636" s="9">
        <v>0</v>
      </c>
      <c r="R636" s="32">
        <f t="shared" si="140"/>
        <v>2690573.08</v>
      </c>
      <c r="S636" s="14">
        <f t="shared" si="141"/>
        <v>855967</v>
      </c>
      <c r="T636" s="8">
        <v>689051.72000000009</v>
      </c>
      <c r="U636" s="7">
        <v>48409.19999999999</v>
      </c>
      <c r="V636" s="9">
        <v>154800</v>
      </c>
      <c r="W636" s="9">
        <v>609115.9</v>
      </c>
      <c r="X636" s="9">
        <v>0</v>
      </c>
      <c r="Y636" s="9">
        <v>79696.2</v>
      </c>
      <c r="Z636" s="31">
        <f t="shared" si="142"/>
        <v>1501376.82</v>
      </c>
      <c r="AA636" s="15">
        <f t="shared" si="143"/>
        <v>1377863.82</v>
      </c>
      <c r="AB636" s="13">
        <v>756937.97000000009</v>
      </c>
      <c r="AC636" s="13">
        <v>48387.420000000006</v>
      </c>
      <c r="AD636" s="13">
        <v>152325.84</v>
      </c>
      <c r="AE636" s="13">
        <v>836799</v>
      </c>
      <c r="AF636" s="13">
        <v>0</v>
      </c>
      <c r="AG636" s="13">
        <v>149745.84</v>
      </c>
      <c r="AH636" s="31">
        <f t="shared" si="144"/>
        <v>1794450.23</v>
      </c>
      <c r="AI636" s="15">
        <f t="shared" si="145"/>
        <v>1743482.8100000003</v>
      </c>
      <c r="AJ636" s="9">
        <f t="shared" si="135"/>
        <v>226326.8600000001</v>
      </c>
      <c r="AK636" s="13">
        <f t="shared" si="136"/>
        <v>1380122.52</v>
      </c>
      <c r="AL636" s="13">
        <f t="shared" si="137"/>
        <v>-454483.56000000006</v>
      </c>
      <c r="AM636" s="9">
        <f t="shared" si="146"/>
        <v>-1189196.26</v>
      </c>
      <c r="AN636" s="9">
        <f t="shared" si="147"/>
        <v>521896.82000000007</v>
      </c>
      <c r="AO636" s="9">
        <f t="shared" si="148"/>
        <v>293073.40999999992</v>
      </c>
      <c r="AP636" s="9">
        <f t="shared" si="149"/>
        <v>365618.99000000022</v>
      </c>
    </row>
    <row r="637" spans="1:42" x14ac:dyDescent="0.25">
      <c r="A637" s="3">
        <v>315450</v>
      </c>
      <c r="B637" s="3" t="s">
        <v>652</v>
      </c>
      <c r="C637" s="28" t="s">
        <v>86</v>
      </c>
      <c r="D637" s="5">
        <v>270620</v>
      </c>
      <c r="E637" s="9">
        <v>49794.350000000013</v>
      </c>
      <c r="F637" s="9">
        <v>814056.35000000009</v>
      </c>
      <c r="G637" s="31">
        <f t="shared" si="138"/>
        <v>1134470.7000000002</v>
      </c>
      <c r="H637" s="5">
        <v>270620</v>
      </c>
      <c r="I637" s="9">
        <v>63498.66</v>
      </c>
      <c r="J637" s="9">
        <v>993383.66</v>
      </c>
      <c r="K637" s="31">
        <f t="shared" si="139"/>
        <v>1327502.32</v>
      </c>
      <c r="L637" s="7">
        <v>683167.32</v>
      </c>
      <c r="M637" s="7">
        <v>56412</v>
      </c>
      <c r="N637" s="7">
        <v>263766.32</v>
      </c>
      <c r="O637" s="9">
        <v>820972</v>
      </c>
      <c r="P637" s="9">
        <v>0</v>
      </c>
      <c r="Q637" s="9">
        <v>96340.489999999991</v>
      </c>
      <c r="R637" s="32">
        <f t="shared" si="140"/>
        <v>1824317.64</v>
      </c>
      <c r="S637" s="14">
        <f t="shared" si="141"/>
        <v>1600479.8099999998</v>
      </c>
      <c r="T637" s="8">
        <v>787930.23</v>
      </c>
      <c r="U637" s="7">
        <v>56411.879999999983</v>
      </c>
      <c r="V637" s="9">
        <v>141900</v>
      </c>
      <c r="W637" s="9">
        <v>656644</v>
      </c>
      <c r="X637" s="9">
        <v>0</v>
      </c>
      <c r="Y637" s="9">
        <v>20356.32</v>
      </c>
      <c r="Z637" s="31">
        <f t="shared" si="142"/>
        <v>1642886.1099999999</v>
      </c>
      <c r="AA637" s="15">
        <f t="shared" si="143"/>
        <v>1464930.55</v>
      </c>
      <c r="AB637" s="13">
        <v>957867.47999999986</v>
      </c>
      <c r="AC637" s="13">
        <v>56357.430000000008</v>
      </c>
      <c r="AD637" s="13">
        <v>186918.5</v>
      </c>
      <c r="AE637" s="13">
        <v>756419.96</v>
      </c>
      <c r="AF637" s="13">
        <v>0</v>
      </c>
      <c r="AG637" s="13">
        <v>150221.24</v>
      </c>
      <c r="AH637" s="31">
        <f t="shared" si="144"/>
        <v>1957563.3699999999</v>
      </c>
      <c r="AI637" s="15">
        <f t="shared" si="145"/>
        <v>1864508.68</v>
      </c>
      <c r="AJ637" s="9">
        <f t="shared" si="135"/>
        <v>193031.61999999988</v>
      </c>
      <c r="AK637" s="13">
        <f t="shared" si="136"/>
        <v>496815.31999999983</v>
      </c>
      <c r="AL637" s="13">
        <f t="shared" si="137"/>
        <v>272977.48999999976</v>
      </c>
      <c r="AM637" s="9">
        <f t="shared" si="146"/>
        <v>-181431.53000000003</v>
      </c>
      <c r="AN637" s="9">
        <f t="shared" si="147"/>
        <v>-135549.25999999978</v>
      </c>
      <c r="AO637" s="9">
        <f t="shared" si="148"/>
        <v>314677.26</v>
      </c>
      <c r="AP637" s="9">
        <f t="shared" si="149"/>
        <v>399578.12999999989</v>
      </c>
    </row>
    <row r="638" spans="1:42" x14ac:dyDescent="0.25">
      <c r="A638" s="3">
        <v>315460</v>
      </c>
      <c r="B638" s="3" t="s">
        <v>653</v>
      </c>
      <c r="C638" s="28" t="s">
        <v>6</v>
      </c>
      <c r="D638" s="5">
        <v>7820304</v>
      </c>
      <c r="E638" s="9">
        <v>1594866.3999999994</v>
      </c>
      <c r="F638" s="9">
        <v>16999631.050000001</v>
      </c>
      <c r="G638" s="31">
        <f t="shared" si="138"/>
        <v>26414801.449999999</v>
      </c>
      <c r="H638" s="5">
        <v>7820304</v>
      </c>
      <c r="I638" s="9">
        <v>852746.11999999988</v>
      </c>
      <c r="J638" s="9">
        <v>10998181.359999999</v>
      </c>
      <c r="K638" s="31">
        <f t="shared" si="139"/>
        <v>19671231.479999997</v>
      </c>
      <c r="L638" s="7">
        <v>12414931.779999997</v>
      </c>
      <c r="M638" s="7">
        <v>1992405.12</v>
      </c>
      <c r="N638" s="7">
        <v>1304810.9000000001</v>
      </c>
      <c r="O638" s="9">
        <v>11358144.52</v>
      </c>
      <c r="P638" s="9">
        <v>0</v>
      </c>
      <c r="Q638" s="9">
        <v>736629.53</v>
      </c>
      <c r="R638" s="32">
        <f t="shared" si="140"/>
        <v>27070292.32</v>
      </c>
      <c r="S638" s="14">
        <f t="shared" si="141"/>
        <v>24509705.829999998</v>
      </c>
      <c r="T638" s="8">
        <v>10868667.549999999</v>
      </c>
      <c r="U638" s="7">
        <v>1992405</v>
      </c>
      <c r="V638" s="9">
        <v>2154300</v>
      </c>
      <c r="W638" s="9">
        <v>8388229.5</v>
      </c>
      <c r="X638" s="9">
        <v>0</v>
      </c>
      <c r="Y638" s="9">
        <v>594563.20000000007</v>
      </c>
      <c r="Z638" s="31">
        <f t="shared" si="142"/>
        <v>23403602.049999997</v>
      </c>
      <c r="AA638" s="15">
        <f t="shared" si="143"/>
        <v>19851460.249999996</v>
      </c>
      <c r="AB638" s="13">
        <v>9774158.879999999</v>
      </c>
      <c r="AC638" s="13">
        <v>2028168.0899999996</v>
      </c>
      <c r="AD638" s="13">
        <v>1601465.94</v>
      </c>
      <c r="AE638" s="13">
        <v>7776591.3900000006</v>
      </c>
      <c r="AF638" s="13">
        <v>0</v>
      </c>
      <c r="AG638" s="13">
        <v>1465290.0399999998</v>
      </c>
      <c r="AH638" s="31">
        <f t="shared" si="144"/>
        <v>21180384.299999997</v>
      </c>
      <c r="AI638" s="15">
        <f t="shared" si="145"/>
        <v>19016040.309999999</v>
      </c>
      <c r="AJ638" s="9">
        <f t="shared" si="135"/>
        <v>-6743569.9700000025</v>
      </c>
      <c r="AK638" s="13">
        <f t="shared" si="136"/>
        <v>7399060.8400000036</v>
      </c>
      <c r="AL638" s="13">
        <f t="shared" si="137"/>
        <v>4838474.3500000015</v>
      </c>
      <c r="AM638" s="9">
        <f t="shared" si="146"/>
        <v>-3666690.2700000033</v>
      </c>
      <c r="AN638" s="9">
        <f t="shared" si="147"/>
        <v>-4658245.5800000019</v>
      </c>
      <c r="AO638" s="9">
        <f t="shared" si="148"/>
        <v>-2223217.75</v>
      </c>
      <c r="AP638" s="9">
        <f t="shared" si="149"/>
        <v>-835419.93999999762</v>
      </c>
    </row>
    <row r="639" spans="1:42" x14ac:dyDescent="0.25">
      <c r="A639" s="3">
        <v>315470</v>
      </c>
      <c r="B639" s="3" t="s">
        <v>654</v>
      </c>
      <c r="C639" s="28" t="s">
        <v>23</v>
      </c>
      <c r="D639" s="5">
        <v>105092</v>
      </c>
      <c r="E639" s="9">
        <v>56529.550000000017</v>
      </c>
      <c r="F639" s="9">
        <v>253245.55000000002</v>
      </c>
      <c r="G639" s="31">
        <f t="shared" si="138"/>
        <v>414867.10000000003</v>
      </c>
      <c r="H639" s="5">
        <v>105092</v>
      </c>
      <c r="I639" s="9">
        <v>27315.800000000003</v>
      </c>
      <c r="J639" s="9">
        <v>285885.8</v>
      </c>
      <c r="K639" s="31">
        <f t="shared" si="139"/>
        <v>418293.6</v>
      </c>
      <c r="L639" s="7">
        <v>220467.84000000005</v>
      </c>
      <c r="M639" s="7">
        <v>23996.400000000005</v>
      </c>
      <c r="N639" s="7">
        <v>37282.160000000003</v>
      </c>
      <c r="O639" s="9">
        <v>261379</v>
      </c>
      <c r="P639" s="9">
        <v>0</v>
      </c>
      <c r="Q639" s="9">
        <v>20699.239999999998</v>
      </c>
      <c r="R639" s="32">
        <f t="shared" si="140"/>
        <v>543125.4</v>
      </c>
      <c r="S639" s="14">
        <f t="shared" si="141"/>
        <v>502546.08000000007</v>
      </c>
      <c r="T639" s="8">
        <v>180436.80000000002</v>
      </c>
      <c r="U639" s="7">
        <v>23996.28</v>
      </c>
      <c r="V639" s="9">
        <v>38700</v>
      </c>
      <c r="W639" s="9">
        <v>185023.4</v>
      </c>
      <c r="X639" s="9">
        <v>0</v>
      </c>
      <c r="Y639" s="9">
        <v>10074.92</v>
      </c>
      <c r="Z639" s="31">
        <f t="shared" si="142"/>
        <v>428156.48</v>
      </c>
      <c r="AA639" s="15">
        <f t="shared" si="143"/>
        <v>375535.12</v>
      </c>
      <c r="AB639" s="13">
        <v>366279.06</v>
      </c>
      <c r="AC639" s="13">
        <v>24149.070000000007</v>
      </c>
      <c r="AD639" s="13">
        <v>60962.830000000009</v>
      </c>
      <c r="AE639" s="13">
        <v>265954.5</v>
      </c>
      <c r="AF639" s="13">
        <v>0</v>
      </c>
      <c r="AG639" s="13">
        <v>45995.610000000008</v>
      </c>
      <c r="AH639" s="31">
        <f t="shared" si="144"/>
        <v>717345.46</v>
      </c>
      <c r="AI639" s="15">
        <f t="shared" si="145"/>
        <v>678229.17</v>
      </c>
      <c r="AJ639" s="9">
        <f t="shared" si="135"/>
        <v>3426.4999999999418</v>
      </c>
      <c r="AK639" s="13">
        <f t="shared" si="136"/>
        <v>124831.80000000005</v>
      </c>
      <c r="AL639" s="13">
        <f t="shared" si="137"/>
        <v>84252.480000000098</v>
      </c>
      <c r="AM639" s="9">
        <f t="shared" si="146"/>
        <v>-114968.92000000004</v>
      </c>
      <c r="AN639" s="9">
        <f t="shared" si="147"/>
        <v>-127010.96000000008</v>
      </c>
      <c r="AO639" s="9">
        <f t="shared" si="148"/>
        <v>289188.98</v>
      </c>
      <c r="AP639" s="9">
        <f t="shared" si="149"/>
        <v>302694.05000000005</v>
      </c>
    </row>
    <row r="640" spans="1:42" x14ac:dyDescent="0.25">
      <c r="A640" s="3">
        <v>315480</v>
      </c>
      <c r="B640" s="3" t="s">
        <v>655</v>
      </c>
      <c r="C640" s="28" t="s">
        <v>6</v>
      </c>
      <c r="D640" s="5">
        <v>260676</v>
      </c>
      <c r="E640" s="9">
        <v>68340.10000000002</v>
      </c>
      <c r="F640" s="9">
        <v>333890.10000000003</v>
      </c>
      <c r="G640" s="31">
        <f t="shared" si="138"/>
        <v>662906.20000000007</v>
      </c>
      <c r="H640" s="5">
        <v>260676</v>
      </c>
      <c r="I640" s="9">
        <v>64214.24000000002</v>
      </c>
      <c r="J640" s="9">
        <v>560894.24</v>
      </c>
      <c r="K640" s="31">
        <f t="shared" si="139"/>
        <v>885784.48</v>
      </c>
      <c r="L640" s="7">
        <v>559236.9600000002</v>
      </c>
      <c r="M640" s="7">
        <v>61356.359999999993</v>
      </c>
      <c r="N640" s="7">
        <v>97745.71</v>
      </c>
      <c r="O640" s="9">
        <v>586552</v>
      </c>
      <c r="P640" s="9">
        <v>0</v>
      </c>
      <c r="Q640" s="9">
        <v>54230.83</v>
      </c>
      <c r="R640" s="32">
        <f t="shared" si="140"/>
        <v>1304891.0300000003</v>
      </c>
      <c r="S640" s="14">
        <f t="shared" si="141"/>
        <v>1200019.7900000003</v>
      </c>
      <c r="T640" s="8">
        <v>551502.78</v>
      </c>
      <c r="U640" s="7">
        <v>61356.359999999993</v>
      </c>
      <c r="V640" s="9">
        <v>116100</v>
      </c>
      <c r="W640" s="9">
        <v>300626</v>
      </c>
      <c r="X640" s="9">
        <v>0</v>
      </c>
      <c r="Y640" s="9">
        <v>33359.519999999997</v>
      </c>
      <c r="Z640" s="31">
        <f t="shared" si="142"/>
        <v>1029585.14</v>
      </c>
      <c r="AA640" s="15">
        <f t="shared" si="143"/>
        <v>885488.3</v>
      </c>
      <c r="AB640" s="13">
        <v>573726.64999999991</v>
      </c>
      <c r="AC640" s="13">
        <v>62512.680000000008</v>
      </c>
      <c r="AD640" s="13">
        <v>69591.360000000001</v>
      </c>
      <c r="AE640" s="13">
        <v>371049.62</v>
      </c>
      <c r="AF640" s="13">
        <v>0</v>
      </c>
      <c r="AG640" s="13">
        <v>63554.19000000001</v>
      </c>
      <c r="AH640" s="31">
        <f t="shared" si="144"/>
        <v>1076880.31</v>
      </c>
      <c r="AI640" s="15">
        <f t="shared" si="145"/>
        <v>1008330.46</v>
      </c>
      <c r="AJ640" s="9">
        <f t="shared" si="135"/>
        <v>222878.27999999991</v>
      </c>
      <c r="AK640" s="13">
        <f t="shared" si="136"/>
        <v>419106.55000000028</v>
      </c>
      <c r="AL640" s="13">
        <f t="shared" si="137"/>
        <v>314235.31000000029</v>
      </c>
      <c r="AM640" s="9">
        <f t="shared" si="146"/>
        <v>-275305.89000000025</v>
      </c>
      <c r="AN640" s="9">
        <f t="shared" si="147"/>
        <v>-314531.49000000022</v>
      </c>
      <c r="AO640" s="9">
        <f t="shared" si="148"/>
        <v>47295.170000000042</v>
      </c>
      <c r="AP640" s="9">
        <f t="shared" si="149"/>
        <v>122842.15999999992</v>
      </c>
    </row>
    <row r="641" spans="1:42" x14ac:dyDescent="0.25">
      <c r="A641" s="3">
        <v>315490</v>
      </c>
      <c r="B641" s="3" t="s">
        <v>656</v>
      </c>
      <c r="C641" s="28" t="s">
        <v>8</v>
      </c>
      <c r="D641" s="5">
        <v>397236</v>
      </c>
      <c r="E641" s="9">
        <v>285019.20000000007</v>
      </c>
      <c r="F641" s="9">
        <v>890065.20000000007</v>
      </c>
      <c r="G641" s="31">
        <f t="shared" si="138"/>
        <v>1572320.4000000001</v>
      </c>
      <c r="H641" s="5">
        <v>397236</v>
      </c>
      <c r="I641" s="9">
        <v>94585.3</v>
      </c>
      <c r="J641" s="9">
        <v>1061759.3</v>
      </c>
      <c r="K641" s="31">
        <f t="shared" si="139"/>
        <v>1553580.6</v>
      </c>
      <c r="L641" s="7">
        <v>1091374.6800000002</v>
      </c>
      <c r="M641" s="7">
        <v>80705.759999999966</v>
      </c>
      <c r="N641" s="7">
        <v>122035.76000000001</v>
      </c>
      <c r="O641" s="9">
        <v>1103133</v>
      </c>
      <c r="P641" s="9">
        <v>0</v>
      </c>
      <c r="Q641" s="9">
        <v>81855.56</v>
      </c>
      <c r="R641" s="32">
        <f t="shared" si="140"/>
        <v>2397249.2000000002</v>
      </c>
      <c r="S641" s="14">
        <f t="shared" si="141"/>
        <v>2276363.2400000002</v>
      </c>
      <c r="T641" s="8">
        <v>1099641.3600000001</v>
      </c>
      <c r="U641" s="7">
        <v>80705.759999999966</v>
      </c>
      <c r="V641" s="9">
        <v>193500</v>
      </c>
      <c r="W641" s="9">
        <v>800704.4</v>
      </c>
      <c r="X641" s="9">
        <v>0</v>
      </c>
      <c r="Y641" s="9">
        <v>85914.200000000012</v>
      </c>
      <c r="Z641" s="31">
        <f t="shared" si="142"/>
        <v>2174551.52</v>
      </c>
      <c r="AA641" s="15">
        <f t="shared" si="143"/>
        <v>1986259.9600000002</v>
      </c>
      <c r="AB641" s="13">
        <v>1150809.21</v>
      </c>
      <c r="AC641" s="13">
        <v>79724.009999999966</v>
      </c>
      <c r="AD641" s="13">
        <v>174409.74999999997</v>
      </c>
      <c r="AE641" s="13">
        <v>862866.93</v>
      </c>
      <c r="AF641" s="13">
        <v>0</v>
      </c>
      <c r="AG641" s="13">
        <v>167088.99999999997</v>
      </c>
      <c r="AH641" s="31">
        <f t="shared" si="144"/>
        <v>2267809.9</v>
      </c>
      <c r="AI641" s="15">
        <f t="shared" si="145"/>
        <v>2180765.14</v>
      </c>
      <c r="AJ641" s="9">
        <f t="shared" si="135"/>
        <v>-18739.800000000047</v>
      </c>
      <c r="AK641" s="13">
        <f t="shared" si="136"/>
        <v>843668.60000000009</v>
      </c>
      <c r="AL641" s="13">
        <f t="shared" si="137"/>
        <v>722782.64000000013</v>
      </c>
      <c r="AM641" s="9">
        <f t="shared" si="146"/>
        <v>-222697.68000000017</v>
      </c>
      <c r="AN641" s="9">
        <f t="shared" si="147"/>
        <v>-290103.28000000003</v>
      </c>
      <c r="AO641" s="9">
        <f t="shared" si="148"/>
        <v>93258.379999999888</v>
      </c>
      <c r="AP641" s="9">
        <f t="shared" si="149"/>
        <v>194505.17999999993</v>
      </c>
    </row>
    <row r="642" spans="1:42" x14ac:dyDescent="0.25">
      <c r="A642" s="3">
        <v>315510</v>
      </c>
      <c r="B642" s="3" t="s">
        <v>657</v>
      </c>
      <c r="C642" s="28" t="s">
        <v>19</v>
      </c>
      <c r="D642" s="5">
        <v>148652</v>
      </c>
      <c r="E642" s="9">
        <v>244233.54999999996</v>
      </c>
      <c r="F642" s="9">
        <v>765203.54999999993</v>
      </c>
      <c r="G642" s="31">
        <f t="shared" si="138"/>
        <v>1158089.0999999999</v>
      </c>
      <c r="H642" s="5">
        <v>148652</v>
      </c>
      <c r="I642" s="9">
        <v>134757.55999999997</v>
      </c>
      <c r="J642" s="9">
        <v>830342.55999999994</v>
      </c>
      <c r="K642" s="31">
        <f t="shared" si="139"/>
        <v>1113752.1199999999</v>
      </c>
      <c r="L642" s="7">
        <v>581494</v>
      </c>
      <c r="M642" s="7">
        <v>30642.480000000007</v>
      </c>
      <c r="N642" s="7">
        <v>125220.71999999999</v>
      </c>
      <c r="O642" s="9">
        <v>883262</v>
      </c>
      <c r="P642" s="9">
        <v>0</v>
      </c>
      <c r="Q642" s="9">
        <v>101246.06999999999</v>
      </c>
      <c r="R642" s="32">
        <f t="shared" si="140"/>
        <v>1620619.2</v>
      </c>
      <c r="S642" s="14">
        <f t="shared" si="141"/>
        <v>1566002.07</v>
      </c>
      <c r="T642" s="8">
        <v>594337.88</v>
      </c>
      <c r="U642" s="7">
        <v>30642.480000000007</v>
      </c>
      <c r="V642" s="9">
        <v>116100</v>
      </c>
      <c r="W642" s="9">
        <v>481224.9</v>
      </c>
      <c r="X642" s="9">
        <v>0</v>
      </c>
      <c r="Y642" s="9">
        <v>39590.160000000003</v>
      </c>
      <c r="Z642" s="31">
        <f t="shared" si="142"/>
        <v>1222305.26</v>
      </c>
      <c r="AA642" s="15">
        <f t="shared" si="143"/>
        <v>1115152.94</v>
      </c>
      <c r="AB642" s="13">
        <v>587652.51</v>
      </c>
      <c r="AC642" s="13">
        <v>30462.52</v>
      </c>
      <c r="AD642" s="13">
        <v>106563.33000000002</v>
      </c>
      <c r="AE642" s="13">
        <v>537734.91999999993</v>
      </c>
      <c r="AF642" s="13">
        <v>0</v>
      </c>
      <c r="AG642" s="13">
        <v>101754.87000000001</v>
      </c>
      <c r="AH642" s="31">
        <f t="shared" si="144"/>
        <v>1262413.28</v>
      </c>
      <c r="AI642" s="15">
        <f t="shared" si="145"/>
        <v>1227142.3</v>
      </c>
      <c r="AJ642" s="9">
        <f t="shared" ref="AJ642:AJ705" si="150">K642-G642</f>
        <v>-44336.979999999981</v>
      </c>
      <c r="AK642" s="13">
        <f t="shared" ref="AK642:AK705" si="151">R642-K642</f>
        <v>506867.08000000007</v>
      </c>
      <c r="AL642" s="13">
        <f t="shared" ref="AL642:AL705" si="152">S642-K642</f>
        <v>452249.95000000019</v>
      </c>
      <c r="AM642" s="9">
        <f t="shared" si="146"/>
        <v>-398313.93999999994</v>
      </c>
      <c r="AN642" s="9">
        <f t="shared" si="147"/>
        <v>-450849.13000000012</v>
      </c>
      <c r="AO642" s="9">
        <f t="shared" si="148"/>
        <v>40108.020000000019</v>
      </c>
      <c r="AP642" s="9">
        <f t="shared" si="149"/>
        <v>111989.3600000001</v>
      </c>
    </row>
    <row r="643" spans="1:42" x14ac:dyDescent="0.25">
      <c r="A643" s="3">
        <v>315500</v>
      </c>
      <c r="B643" s="3" t="s">
        <v>658</v>
      </c>
      <c r="C643" s="28" t="s">
        <v>8</v>
      </c>
      <c r="D643" s="5">
        <v>73108</v>
      </c>
      <c r="E643" s="9">
        <v>93864.800000000032</v>
      </c>
      <c r="F643" s="9">
        <v>340947.80000000005</v>
      </c>
      <c r="G643" s="31">
        <f t="shared" ref="G643:G706" si="153">D643+E643+F643</f>
        <v>507920.60000000009</v>
      </c>
      <c r="H643" s="5">
        <v>73108</v>
      </c>
      <c r="I643" s="9">
        <v>13657.920000000002</v>
      </c>
      <c r="J643" s="9">
        <v>212227.91999999998</v>
      </c>
      <c r="K643" s="31">
        <f t="shared" ref="K643:K706" si="154">H643+I643+J643</f>
        <v>298993.83999999997</v>
      </c>
      <c r="L643" s="7">
        <v>222962.76000000004</v>
      </c>
      <c r="M643" s="7">
        <v>15529.560000000005</v>
      </c>
      <c r="N643" s="7">
        <v>28316.080000000002</v>
      </c>
      <c r="O643" s="9">
        <v>410879</v>
      </c>
      <c r="P643" s="9">
        <v>0</v>
      </c>
      <c r="Q643" s="9">
        <v>15690.220000000001</v>
      </c>
      <c r="R643" s="32">
        <f t="shared" ref="R643:R706" si="155">L643+M643+N643+O643+P643</f>
        <v>677687.4</v>
      </c>
      <c r="S643" s="14">
        <f t="shared" ref="S643:S706" si="156">L643+O643+Q643</f>
        <v>649531.98</v>
      </c>
      <c r="T643" s="8">
        <v>232006.31999999995</v>
      </c>
      <c r="U643" s="7">
        <v>15529.560000000005</v>
      </c>
      <c r="V643" s="9">
        <v>38700</v>
      </c>
      <c r="W643" s="9">
        <v>255482.4</v>
      </c>
      <c r="X643" s="9">
        <v>0</v>
      </c>
      <c r="Y643" s="9">
        <v>18137.440000000002</v>
      </c>
      <c r="Z643" s="31">
        <f t="shared" ref="Z643:Z706" si="157">T643+U643+V643+W643+X643</f>
        <v>541718.27999999991</v>
      </c>
      <c r="AA643" s="15">
        <f t="shared" ref="AA643:AA706" si="158">T643+W643+Y643</f>
        <v>505626.16</v>
      </c>
      <c r="AB643" s="13">
        <v>174133.43</v>
      </c>
      <c r="AC643" s="13">
        <v>15638.570000000003</v>
      </c>
      <c r="AD643" s="13">
        <v>33610.320000000007</v>
      </c>
      <c r="AE643" s="13">
        <v>339578.5</v>
      </c>
      <c r="AF643" s="13">
        <v>0</v>
      </c>
      <c r="AG643" s="13">
        <v>32436.420000000006</v>
      </c>
      <c r="AH643" s="31">
        <f t="shared" ref="AH643:AH706" si="159">AB643+AC643+AD643+AE643+AF643</f>
        <v>562960.82000000007</v>
      </c>
      <c r="AI643" s="15">
        <f t="shared" ref="AI643:AI706" si="160">AB643+AE643+AG643</f>
        <v>546148.35</v>
      </c>
      <c r="AJ643" s="9">
        <f t="shared" si="150"/>
        <v>-208926.76000000013</v>
      </c>
      <c r="AK643" s="13">
        <f t="shared" si="151"/>
        <v>378693.56000000006</v>
      </c>
      <c r="AL643" s="13">
        <f t="shared" si="152"/>
        <v>350538.14</v>
      </c>
      <c r="AM643" s="9">
        <f t="shared" ref="AM643:AM706" si="161">Z643-R643</f>
        <v>-135969.12000000011</v>
      </c>
      <c r="AN643" s="9">
        <f t="shared" ref="AN643:AN706" si="162">AA643-S643</f>
        <v>-143905.82</v>
      </c>
      <c r="AO643" s="9">
        <f t="shared" ref="AO643:AO706" si="163">AH643-Z643</f>
        <v>21242.540000000154</v>
      </c>
      <c r="AP643" s="9">
        <f t="shared" ref="AP643:AP706" si="164">AI643-AA643</f>
        <v>40522.19</v>
      </c>
    </row>
    <row r="644" spans="1:42" x14ac:dyDescent="0.25">
      <c r="A644" s="3">
        <v>315520</v>
      </c>
      <c r="B644" s="3" t="s">
        <v>659</v>
      </c>
      <c r="C644" s="28" t="s">
        <v>30</v>
      </c>
      <c r="D644" s="5">
        <v>164528</v>
      </c>
      <c r="E644" s="9">
        <v>242750.05000000005</v>
      </c>
      <c r="F644" s="9">
        <v>1174746.05</v>
      </c>
      <c r="G644" s="31">
        <f t="shared" si="153"/>
        <v>1582024.1</v>
      </c>
      <c r="H644" s="5">
        <v>164528</v>
      </c>
      <c r="I644" s="9">
        <v>98915.879999999976</v>
      </c>
      <c r="J644" s="9">
        <v>874125.88</v>
      </c>
      <c r="K644" s="31">
        <f t="shared" si="154"/>
        <v>1137569.76</v>
      </c>
      <c r="L644" s="7">
        <v>445427.64</v>
      </c>
      <c r="M644" s="7">
        <v>32570.279999999995</v>
      </c>
      <c r="N644" s="7">
        <v>126848.02999999998</v>
      </c>
      <c r="O644" s="9">
        <v>1582268</v>
      </c>
      <c r="P644" s="9">
        <v>0</v>
      </c>
      <c r="Q644" s="9">
        <v>94187.359999999986</v>
      </c>
      <c r="R644" s="32">
        <f t="shared" si="155"/>
        <v>2187113.9500000002</v>
      </c>
      <c r="S644" s="14">
        <f t="shared" si="156"/>
        <v>2121883</v>
      </c>
      <c r="T644" s="8">
        <v>468488.77</v>
      </c>
      <c r="U644" s="7">
        <v>32570.279999999995</v>
      </c>
      <c r="V644" s="9">
        <v>116100</v>
      </c>
      <c r="W644" s="9">
        <v>547900.4</v>
      </c>
      <c r="X644" s="9">
        <v>0</v>
      </c>
      <c r="Y644" s="9">
        <v>40867.200000000004</v>
      </c>
      <c r="Z644" s="31">
        <f t="shared" si="157"/>
        <v>1165059.4500000002</v>
      </c>
      <c r="AA644" s="15">
        <f t="shared" si="158"/>
        <v>1057256.3700000001</v>
      </c>
      <c r="AB644" s="13">
        <v>601738.43000000005</v>
      </c>
      <c r="AC644" s="13">
        <v>31795.769999999997</v>
      </c>
      <c r="AD644" s="13">
        <v>103012.71</v>
      </c>
      <c r="AE644" s="13">
        <v>572744.5</v>
      </c>
      <c r="AF644" s="13">
        <v>0</v>
      </c>
      <c r="AG644" s="13">
        <v>97188.36</v>
      </c>
      <c r="AH644" s="31">
        <f t="shared" si="159"/>
        <v>1309291.4100000001</v>
      </c>
      <c r="AI644" s="15">
        <f t="shared" si="160"/>
        <v>1271671.2900000003</v>
      </c>
      <c r="AJ644" s="9">
        <f t="shared" si="150"/>
        <v>-444454.34000000008</v>
      </c>
      <c r="AK644" s="13">
        <f t="shared" si="151"/>
        <v>1049544.1900000002</v>
      </c>
      <c r="AL644" s="13">
        <f t="shared" si="152"/>
        <v>984313.24</v>
      </c>
      <c r="AM644" s="9">
        <f t="shared" si="161"/>
        <v>-1022054.5</v>
      </c>
      <c r="AN644" s="9">
        <f t="shared" si="162"/>
        <v>-1064626.6299999999</v>
      </c>
      <c r="AO644" s="9">
        <f t="shared" si="163"/>
        <v>144231.95999999996</v>
      </c>
      <c r="AP644" s="9">
        <f t="shared" si="164"/>
        <v>214414.92000000016</v>
      </c>
    </row>
    <row r="645" spans="1:42" x14ac:dyDescent="0.25">
      <c r="A645" s="3">
        <v>315530</v>
      </c>
      <c r="B645" s="3" t="s">
        <v>660</v>
      </c>
      <c r="C645" s="28" t="s">
        <v>6</v>
      </c>
      <c r="D645" s="5">
        <v>160440</v>
      </c>
      <c r="E645" s="9">
        <v>104054.80000000003</v>
      </c>
      <c r="F645" s="9">
        <v>237044.80000000005</v>
      </c>
      <c r="G645" s="31">
        <f t="shared" si="153"/>
        <v>501539.60000000009</v>
      </c>
      <c r="H645" s="5">
        <v>160440</v>
      </c>
      <c r="I645" s="9">
        <v>22524.320000000003</v>
      </c>
      <c r="J645" s="9">
        <v>332284.32</v>
      </c>
      <c r="K645" s="31">
        <f t="shared" si="154"/>
        <v>515248.64000000001</v>
      </c>
      <c r="L645" s="7">
        <v>443245.56</v>
      </c>
      <c r="M645" s="7">
        <v>34700.400000000001</v>
      </c>
      <c r="N645" s="7">
        <v>45021.479999999996</v>
      </c>
      <c r="O645" s="9">
        <v>542727</v>
      </c>
      <c r="P645" s="9">
        <v>0</v>
      </c>
      <c r="Q645" s="9">
        <v>24752.369999999995</v>
      </c>
      <c r="R645" s="32">
        <f t="shared" si="155"/>
        <v>1065694.44</v>
      </c>
      <c r="S645" s="14">
        <f t="shared" si="156"/>
        <v>1010724.93</v>
      </c>
      <c r="T645" s="8">
        <v>473943.21</v>
      </c>
      <c r="U645" s="7">
        <v>34700.400000000001</v>
      </c>
      <c r="V645" s="9">
        <v>87075</v>
      </c>
      <c r="W645" s="9">
        <v>274382.40000000002</v>
      </c>
      <c r="X645" s="9">
        <v>0</v>
      </c>
      <c r="Y645" s="9">
        <v>22962.079999999998</v>
      </c>
      <c r="Z645" s="31">
        <f t="shared" si="157"/>
        <v>870101.01000000013</v>
      </c>
      <c r="AA645" s="15">
        <f t="shared" si="158"/>
        <v>771287.69000000006</v>
      </c>
      <c r="AB645" s="13">
        <v>589775.10000000009</v>
      </c>
      <c r="AC645" s="13">
        <v>35202.22</v>
      </c>
      <c r="AD645" s="13">
        <v>84248.369999999981</v>
      </c>
      <c r="AE645" s="13">
        <v>411083.67</v>
      </c>
      <c r="AF645" s="13">
        <v>0</v>
      </c>
      <c r="AG645" s="13">
        <v>63485.83</v>
      </c>
      <c r="AH645" s="31">
        <f t="shared" si="159"/>
        <v>1120309.3600000001</v>
      </c>
      <c r="AI645" s="15">
        <f t="shared" si="160"/>
        <v>1064344.6000000001</v>
      </c>
      <c r="AJ645" s="9">
        <f t="shared" si="150"/>
        <v>13709.039999999921</v>
      </c>
      <c r="AK645" s="13">
        <f t="shared" si="151"/>
        <v>550445.79999999993</v>
      </c>
      <c r="AL645" s="13">
        <f t="shared" si="152"/>
        <v>495476.29000000004</v>
      </c>
      <c r="AM645" s="9">
        <f t="shared" si="161"/>
        <v>-195593.42999999982</v>
      </c>
      <c r="AN645" s="9">
        <f t="shared" si="162"/>
        <v>-239437.24</v>
      </c>
      <c r="AO645" s="9">
        <f t="shared" si="163"/>
        <v>250208.34999999998</v>
      </c>
      <c r="AP645" s="9">
        <f t="shared" si="164"/>
        <v>293056.91000000003</v>
      </c>
    </row>
    <row r="646" spans="1:42" x14ac:dyDescent="0.25">
      <c r="A646" s="3">
        <v>315540</v>
      </c>
      <c r="B646" s="3" t="s">
        <v>661</v>
      </c>
      <c r="C646" s="28" t="s">
        <v>27</v>
      </c>
      <c r="D646" s="5">
        <v>253876</v>
      </c>
      <c r="E646" s="9">
        <v>105577.45000000001</v>
      </c>
      <c r="F646" s="9">
        <v>809605.45</v>
      </c>
      <c r="G646" s="31">
        <f t="shared" si="153"/>
        <v>1169058.8999999999</v>
      </c>
      <c r="H646" s="5">
        <v>253876</v>
      </c>
      <c r="I646" s="9">
        <v>163894.91999999998</v>
      </c>
      <c r="J646" s="9">
        <v>916674.91999999993</v>
      </c>
      <c r="K646" s="31">
        <f t="shared" si="154"/>
        <v>1334445.8399999999</v>
      </c>
      <c r="L646" s="7">
        <v>693162.48</v>
      </c>
      <c r="M646" s="7">
        <v>53246.52</v>
      </c>
      <c r="N646" s="7">
        <v>152742.96</v>
      </c>
      <c r="O646" s="9">
        <v>844058</v>
      </c>
      <c r="P646" s="9">
        <v>0</v>
      </c>
      <c r="Q646" s="9">
        <v>121902.32999999999</v>
      </c>
      <c r="R646" s="32">
        <f t="shared" si="155"/>
        <v>1743209.96</v>
      </c>
      <c r="S646" s="14">
        <f t="shared" si="156"/>
        <v>1659122.81</v>
      </c>
      <c r="T646" s="8">
        <v>682541.19999999984</v>
      </c>
      <c r="U646" s="7">
        <v>53246.52</v>
      </c>
      <c r="V646" s="9">
        <v>116100</v>
      </c>
      <c r="W646" s="9">
        <v>639154.4</v>
      </c>
      <c r="X646" s="9">
        <v>0</v>
      </c>
      <c r="Y646" s="9">
        <v>52399.8</v>
      </c>
      <c r="Z646" s="31">
        <f t="shared" si="157"/>
        <v>1491042.1199999999</v>
      </c>
      <c r="AA646" s="15">
        <f t="shared" si="158"/>
        <v>1374095.4</v>
      </c>
      <c r="AB646" s="13">
        <v>634957.56999999983</v>
      </c>
      <c r="AC646" s="13">
        <v>53328.360000000008</v>
      </c>
      <c r="AD646" s="13">
        <v>98071.620000000024</v>
      </c>
      <c r="AE646" s="13">
        <v>754436.5</v>
      </c>
      <c r="AF646" s="13">
        <v>0</v>
      </c>
      <c r="AG646" s="13">
        <v>93795.270000000019</v>
      </c>
      <c r="AH646" s="31">
        <f t="shared" si="159"/>
        <v>1540794.0499999998</v>
      </c>
      <c r="AI646" s="15">
        <f t="shared" si="160"/>
        <v>1483189.3399999999</v>
      </c>
      <c r="AJ646" s="9">
        <f t="shared" si="150"/>
        <v>165386.93999999994</v>
      </c>
      <c r="AK646" s="13">
        <f t="shared" si="151"/>
        <v>408764.12000000011</v>
      </c>
      <c r="AL646" s="13">
        <f t="shared" si="152"/>
        <v>324676.9700000002</v>
      </c>
      <c r="AM646" s="9">
        <f t="shared" si="161"/>
        <v>-252167.84000000008</v>
      </c>
      <c r="AN646" s="9">
        <f t="shared" si="162"/>
        <v>-285027.41000000015</v>
      </c>
      <c r="AO646" s="9">
        <f t="shared" si="163"/>
        <v>49751.929999999935</v>
      </c>
      <c r="AP646" s="9">
        <f t="shared" si="164"/>
        <v>109093.93999999994</v>
      </c>
    </row>
    <row r="647" spans="1:42" x14ac:dyDescent="0.25">
      <c r="A647" s="3">
        <v>315550</v>
      </c>
      <c r="B647" s="3" t="s">
        <v>662</v>
      </c>
      <c r="C647" s="28" t="s">
        <v>57</v>
      </c>
      <c r="D647" s="5">
        <v>348068</v>
      </c>
      <c r="E647" s="9">
        <v>228294.25000000003</v>
      </c>
      <c r="F647" s="9">
        <v>1456877.25</v>
      </c>
      <c r="G647" s="31">
        <f t="shared" si="153"/>
        <v>2033239.5</v>
      </c>
      <c r="H647" s="5">
        <v>348068</v>
      </c>
      <c r="I647" s="9">
        <v>311308.31999999995</v>
      </c>
      <c r="J647" s="9">
        <v>1218268.3199999998</v>
      </c>
      <c r="K647" s="31">
        <f t="shared" si="154"/>
        <v>1877644.6399999997</v>
      </c>
      <c r="L647" s="7">
        <v>966297.84</v>
      </c>
      <c r="M647" s="7">
        <v>73262.39999999998</v>
      </c>
      <c r="N647" s="7">
        <v>320903.76000000007</v>
      </c>
      <c r="O647" s="9">
        <v>937850</v>
      </c>
      <c r="P647" s="9">
        <v>0</v>
      </c>
      <c r="Q647" s="9">
        <v>264050.80000000005</v>
      </c>
      <c r="R647" s="32">
        <f t="shared" si="155"/>
        <v>2298314</v>
      </c>
      <c r="S647" s="14">
        <f t="shared" si="156"/>
        <v>2168198.6399999997</v>
      </c>
      <c r="T647" s="8">
        <v>908401.3200000003</v>
      </c>
      <c r="U647" s="7">
        <v>73262.280000000013</v>
      </c>
      <c r="V647" s="9">
        <v>193500</v>
      </c>
      <c r="W647" s="9">
        <v>692666.4</v>
      </c>
      <c r="X647" s="9">
        <v>0</v>
      </c>
      <c r="Y647" s="9">
        <v>78948.200000000012</v>
      </c>
      <c r="Z647" s="31">
        <f t="shared" si="157"/>
        <v>1867830.0000000005</v>
      </c>
      <c r="AA647" s="15">
        <f t="shared" si="158"/>
        <v>1680015.9200000002</v>
      </c>
      <c r="AB647" s="13">
        <v>1027851.2999999998</v>
      </c>
      <c r="AC647" s="13">
        <v>73496.910000000018</v>
      </c>
      <c r="AD647" s="13">
        <v>179271.44999999998</v>
      </c>
      <c r="AE647" s="13">
        <v>874596.5</v>
      </c>
      <c r="AF647" s="13">
        <v>0</v>
      </c>
      <c r="AG647" s="13">
        <v>173208.5</v>
      </c>
      <c r="AH647" s="31">
        <f t="shared" si="159"/>
        <v>2155216.1599999997</v>
      </c>
      <c r="AI647" s="15">
        <f t="shared" si="160"/>
        <v>2075656.2999999998</v>
      </c>
      <c r="AJ647" s="9">
        <f t="shared" si="150"/>
        <v>-155594.86000000034</v>
      </c>
      <c r="AK647" s="13">
        <f t="shared" si="151"/>
        <v>420669.36000000034</v>
      </c>
      <c r="AL647" s="13">
        <f t="shared" si="152"/>
        <v>290554</v>
      </c>
      <c r="AM647" s="9">
        <f t="shared" si="161"/>
        <v>-430483.99999999953</v>
      </c>
      <c r="AN647" s="9">
        <f t="shared" si="162"/>
        <v>-488182.71999999951</v>
      </c>
      <c r="AO647" s="9">
        <f t="shared" si="163"/>
        <v>287386.15999999922</v>
      </c>
      <c r="AP647" s="9">
        <f t="shared" si="164"/>
        <v>395640.37999999966</v>
      </c>
    </row>
    <row r="648" spans="1:42" x14ac:dyDescent="0.25">
      <c r="A648" s="3">
        <v>315560</v>
      </c>
      <c r="B648" s="3" t="s">
        <v>663</v>
      </c>
      <c r="C648" s="28" t="s">
        <v>86</v>
      </c>
      <c r="D648" s="5">
        <v>864584</v>
      </c>
      <c r="E648" s="9">
        <v>1097636.3500000001</v>
      </c>
      <c r="F648" s="9">
        <v>4683244.3499999996</v>
      </c>
      <c r="G648" s="31">
        <f t="shared" si="153"/>
        <v>6645464.6999999993</v>
      </c>
      <c r="H648" s="5">
        <v>864584</v>
      </c>
      <c r="I648" s="9">
        <v>1235742.9499999997</v>
      </c>
      <c r="J648" s="9">
        <v>4443037.9499999993</v>
      </c>
      <c r="K648" s="31">
        <f t="shared" si="154"/>
        <v>6543364.8999999985</v>
      </c>
      <c r="L648" s="7">
        <v>2381297.1599999997</v>
      </c>
      <c r="M648" s="7">
        <v>183938.28</v>
      </c>
      <c r="N648" s="7">
        <v>979645.26</v>
      </c>
      <c r="O648" s="9">
        <v>3200742.78</v>
      </c>
      <c r="P648" s="9">
        <v>0</v>
      </c>
      <c r="Q648" s="9">
        <v>889650.6399999999</v>
      </c>
      <c r="R648" s="32">
        <f t="shared" si="155"/>
        <v>6745623.4799999986</v>
      </c>
      <c r="S648" s="14">
        <f t="shared" si="156"/>
        <v>6471690.5799999991</v>
      </c>
      <c r="T648" s="8">
        <v>2676833.2400000002</v>
      </c>
      <c r="U648" s="7">
        <v>183938.28</v>
      </c>
      <c r="V648" s="9">
        <v>387000</v>
      </c>
      <c r="W648" s="9">
        <v>2642811.79</v>
      </c>
      <c r="X648" s="9">
        <v>65416.88</v>
      </c>
      <c r="Y648" s="9">
        <v>300183.19999999995</v>
      </c>
      <c r="Z648" s="31">
        <f t="shared" si="157"/>
        <v>5956000.1900000004</v>
      </c>
      <c r="AA648" s="15">
        <f t="shared" si="158"/>
        <v>5619828.2300000004</v>
      </c>
      <c r="AB648" s="13">
        <v>3296519.6500000004</v>
      </c>
      <c r="AC648" s="13">
        <v>185340.00999999998</v>
      </c>
      <c r="AD648" s="13">
        <v>385839.19999999995</v>
      </c>
      <c r="AE648" s="13">
        <v>2766210.58</v>
      </c>
      <c r="AF648" s="13">
        <v>0</v>
      </c>
      <c r="AG648" s="13">
        <v>382904.49999999994</v>
      </c>
      <c r="AH648" s="31">
        <f t="shared" si="159"/>
        <v>6633909.4400000004</v>
      </c>
      <c r="AI648" s="15">
        <f t="shared" si="160"/>
        <v>6445634.7300000004</v>
      </c>
      <c r="AJ648" s="9">
        <f t="shared" si="150"/>
        <v>-102099.80000000075</v>
      </c>
      <c r="AK648" s="13">
        <f t="shared" si="151"/>
        <v>202258.58000000007</v>
      </c>
      <c r="AL648" s="13">
        <f t="shared" si="152"/>
        <v>-71674.319999999367</v>
      </c>
      <c r="AM648" s="9">
        <f t="shared" si="161"/>
        <v>-789623.28999999817</v>
      </c>
      <c r="AN648" s="9">
        <f t="shared" si="162"/>
        <v>-851862.3499999987</v>
      </c>
      <c r="AO648" s="9">
        <f t="shared" si="163"/>
        <v>677909.25</v>
      </c>
      <c r="AP648" s="9">
        <f t="shared" si="164"/>
        <v>825806.5</v>
      </c>
    </row>
    <row r="649" spans="1:42" x14ac:dyDescent="0.25">
      <c r="A649" s="3">
        <v>315570</v>
      </c>
      <c r="B649" s="3" t="s">
        <v>664</v>
      </c>
      <c r="C649" s="28" t="s">
        <v>6</v>
      </c>
      <c r="D649" s="5">
        <v>379938</v>
      </c>
      <c r="E649" s="9">
        <v>166878.75</v>
      </c>
      <c r="F649" s="9">
        <v>960922.75</v>
      </c>
      <c r="G649" s="31">
        <f t="shared" si="153"/>
        <v>1507739.5</v>
      </c>
      <c r="H649" s="5">
        <v>379938</v>
      </c>
      <c r="I649" s="9">
        <v>90408.36</v>
      </c>
      <c r="J649" s="9">
        <v>759422.36</v>
      </c>
      <c r="K649" s="31">
        <f t="shared" si="154"/>
        <v>1229768.72</v>
      </c>
      <c r="L649" s="7">
        <v>892556.59</v>
      </c>
      <c r="M649" s="7">
        <v>85317</v>
      </c>
      <c r="N649" s="7">
        <v>132761.61000000002</v>
      </c>
      <c r="O649" s="9">
        <v>730972</v>
      </c>
      <c r="P649" s="9">
        <v>0</v>
      </c>
      <c r="Q649" s="9">
        <v>75029.78</v>
      </c>
      <c r="R649" s="32">
        <f t="shared" si="155"/>
        <v>1841607.2</v>
      </c>
      <c r="S649" s="14">
        <f t="shared" si="156"/>
        <v>1698558.3699999999</v>
      </c>
      <c r="T649" s="8">
        <v>899090.05999999994</v>
      </c>
      <c r="U649" s="7">
        <v>85317</v>
      </c>
      <c r="V649" s="9">
        <v>154800</v>
      </c>
      <c r="W649" s="9">
        <v>476657.4</v>
      </c>
      <c r="X649" s="9">
        <v>0</v>
      </c>
      <c r="Y649" s="9">
        <v>44582.560000000005</v>
      </c>
      <c r="Z649" s="31">
        <f t="shared" si="157"/>
        <v>1615864.46</v>
      </c>
      <c r="AA649" s="15">
        <f t="shared" si="158"/>
        <v>1420330.02</v>
      </c>
      <c r="AB649" s="13">
        <v>998393.68</v>
      </c>
      <c r="AC649" s="13">
        <v>85240.659999999989</v>
      </c>
      <c r="AD649" s="13">
        <v>162569.68000000002</v>
      </c>
      <c r="AE649" s="13">
        <v>695888.14</v>
      </c>
      <c r="AF649" s="13">
        <v>0</v>
      </c>
      <c r="AG649" s="13">
        <v>147966.88</v>
      </c>
      <c r="AH649" s="31">
        <f t="shared" si="159"/>
        <v>1942092.1600000001</v>
      </c>
      <c r="AI649" s="15">
        <f t="shared" si="160"/>
        <v>1842248.7000000002</v>
      </c>
      <c r="AJ649" s="9">
        <f t="shared" si="150"/>
        <v>-277970.78000000003</v>
      </c>
      <c r="AK649" s="13">
        <f t="shared" si="151"/>
        <v>611838.48</v>
      </c>
      <c r="AL649" s="13">
        <f t="shared" si="152"/>
        <v>468789.64999999991</v>
      </c>
      <c r="AM649" s="9">
        <f t="shared" si="161"/>
        <v>-225742.74</v>
      </c>
      <c r="AN649" s="9">
        <f t="shared" si="162"/>
        <v>-278228.34999999986</v>
      </c>
      <c r="AO649" s="9">
        <f t="shared" si="163"/>
        <v>326227.70000000019</v>
      </c>
      <c r="AP649" s="9">
        <f t="shared" si="164"/>
        <v>421918.68000000017</v>
      </c>
    </row>
    <row r="650" spans="1:42" x14ac:dyDescent="0.25">
      <c r="A650" s="3">
        <v>315580</v>
      </c>
      <c r="B650" s="3" t="s">
        <v>665</v>
      </c>
      <c r="C650" s="28" t="s">
        <v>27</v>
      </c>
      <c r="D650" s="5">
        <v>482272</v>
      </c>
      <c r="E650" s="9">
        <v>216223.95000000004</v>
      </c>
      <c r="F650" s="9">
        <v>1869581.9500000002</v>
      </c>
      <c r="G650" s="31">
        <f t="shared" si="153"/>
        <v>2568077.9000000004</v>
      </c>
      <c r="H650" s="5">
        <v>482272</v>
      </c>
      <c r="I650" s="9">
        <v>152359.67999999999</v>
      </c>
      <c r="J650" s="9">
        <v>1352859.68</v>
      </c>
      <c r="K650" s="31">
        <f t="shared" si="154"/>
        <v>1987491.3599999999</v>
      </c>
      <c r="L650" s="7">
        <v>1012489.68</v>
      </c>
      <c r="M650" s="7">
        <v>106564.56000000001</v>
      </c>
      <c r="N650" s="7">
        <v>181820.16000000003</v>
      </c>
      <c r="O650" s="9">
        <v>1067808</v>
      </c>
      <c r="P650" s="9">
        <v>0</v>
      </c>
      <c r="Q650" s="9">
        <v>135276.96000000002</v>
      </c>
      <c r="R650" s="32">
        <f t="shared" si="155"/>
        <v>2368682.4</v>
      </c>
      <c r="S650" s="14">
        <f t="shared" si="156"/>
        <v>2215574.64</v>
      </c>
      <c r="T650" s="8">
        <v>1010480.4799999999</v>
      </c>
      <c r="U650" s="7">
        <v>106564.43999999999</v>
      </c>
      <c r="V650" s="9">
        <v>232200</v>
      </c>
      <c r="W650" s="9">
        <v>868748</v>
      </c>
      <c r="X650" s="9">
        <v>0</v>
      </c>
      <c r="Y650" s="9">
        <v>90403.439999999988</v>
      </c>
      <c r="Z650" s="31">
        <f t="shared" si="157"/>
        <v>2217992.92</v>
      </c>
      <c r="AA650" s="15">
        <f t="shared" si="158"/>
        <v>1969631.92</v>
      </c>
      <c r="AB650" s="13">
        <v>1095861.73</v>
      </c>
      <c r="AC650" s="13">
        <v>107093.54000000001</v>
      </c>
      <c r="AD650" s="13">
        <v>195249.47999999995</v>
      </c>
      <c r="AE650" s="13">
        <v>1058882.5</v>
      </c>
      <c r="AF650" s="13">
        <v>0</v>
      </c>
      <c r="AG650" s="13">
        <v>184781.21999999997</v>
      </c>
      <c r="AH650" s="31">
        <f t="shared" si="159"/>
        <v>2457087.25</v>
      </c>
      <c r="AI650" s="15">
        <f t="shared" si="160"/>
        <v>2339525.4500000002</v>
      </c>
      <c r="AJ650" s="9">
        <f t="shared" si="150"/>
        <v>-580586.5400000005</v>
      </c>
      <c r="AK650" s="13">
        <f t="shared" si="151"/>
        <v>381191.04000000004</v>
      </c>
      <c r="AL650" s="13">
        <f t="shared" si="152"/>
        <v>228083.28000000026</v>
      </c>
      <c r="AM650" s="9">
        <f t="shared" si="161"/>
        <v>-150689.47999999998</v>
      </c>
      <c r="AN650" s="9">
        <f t="shared" si="162"/>
        <v>-245942.7200000002</v>
      </c>
      <c r="AO650" s="9">
        <f t="shared" si="163"/>
        <v>239094.33000000007</v>
      </c>
      <c r="AP650" s="9">
        <f t="shared" si="164"/>
        <v>369893.53000000026</v>
      </c>
    </row>
    <row r="651" spans="1:42" x14ac:dyDescent="0.25">
      <c r="A651" s="3">
        <v>315590</v>
      </c>
      <c r="B651" s="3" t="s">
        <v>666</v>
      </c>
      <c r="C651" s="28" t="s">
        <v>27</v>
      </c>
      <c r="D651" s="5">
        <v>154868</v>
      </c>
      <c r="E651" s="9">
        <v>53967.320000000007</v>
      </c>
      <c r="F651" s="9">
        <v>474347.32</v>
      </c>
      <c r="G651" s="31">
        <f t="shared" si="153"/>
        <v>683182.64</v>
      </c>
      <c r="H651" s="5">
        <v>154868</v>
      </c>
      <c r="I651" s="9">
        <v>81529.88</v>
      </c>
      <c r="J651" s="9">
        <v>390539.88</v>
      </c>
      <c r="K651" s="31">
        <f t="shared" si="154"/>
        <v>626937.76</v>
      </c>
      <c r="L651" s="7">
        <v>448825.31999999989</v>
      </c>
      <c r="M651" s="7">
        <v>32582.16</v>
      </c>
      <c r="N651" s="7">
        <v>101954.92</v>
      </c>
      <c r="O651" s="9">
        <v>315279</v>
      </c>
      <c r="P651" s="9">
        <v>0</v>
      </c>
      <c r="Q651" s="9">
        <v>76991.259999999995</v>
      </c>
      <c r="R651" s="32">
        <f t="shared" si="155"/>
        <v>898641.39999999991</v>
      </c>
      <c r="S651" s="14">
        <f t="shared" si="156"/>
        <v>841095.57999999984</v>
      </c>
      <c r="T651" s="8">
        <v>422077.54999999993</v>
      </c>
      <c r="U651" s="7">
        <v>32582.16</v>
      </c>
      <c r="V651" s="9">
        <v>77400</v>
      </c>
      <c r="W651" s="9">
        <v>282118.40000000002</v>
      </c>
      <c r="X651" s="9">
        <v>0</v>
      </c>
      <c r="Y651" s="9">
        <v>25877.439999999995</v>
      </c>
      <c r="Z651" s="31">
        <f t="shared" si="157"/>
        <v>814178.11</v>
      </c>
      <c r="AA651" s="15">
        <f t="shared" si="158"/>
        <v>730073.3899999999</v>
      </c>
      <c r="AB651" s="13">
        <v>418760.13</v>
      </c>
      <c r="AC651" s="13">
        <v>32674.890000000003</v>
      </c>
      <c r="AD651" s="13">
        <v>70192.779999999984</v>
      </c>
      <c r="AE651" s="13">
        <v>379478.5</v>
      </c>
      <c r="AF651" s="13">
        <v>0</v>
      </c>
      <c r="AG651" s="13">
        <v>66503.37999999999</v>
      </c>
      <c r="AH651" s="31">
        <f t="shared" si="159"/>
        <v>901106.3</v>
      </c>
      <c r="AI651" s="15">
        <f t="shared" si="160"/>
        <v>864742.01</v>
      </c>
      <c r="AJ651" s="9">
        <f t="shared" si="150"/>
        <v>-56244.880000000005</v>
      </c>
      <c r="AK651" s="13">
        <f t="shared" si="151"/>
        <v>271703.6399999999</v>
      </c>
      <c r="AL651" s="13">
        <f t="shared" si="152"/>
        <v>214157.81999999983</v>
      </c>
      <c r="AM651" s="9">
        <f t="shared" si="161"/>
        <v>-84463.289999999921</v>
      </c>
      <c r="AN651" s="9">
        <f t="shared" si="162"/>
        <v>-111022.18999999994</v>
      </c>
      <c r="AO651" s="9">
        <f t="shared" si="163"/>
        <v>86928.190000000061</v>
      </c>
      <c r="AP651" s="9">
        <f t="shared" si="164"/>
        <v>134668.62000000011</v>
      </c>
    </row>
    <row r="652" spans="1:42" x14ac:dyDescent="0.25">
      <c r="A652" s="3">
        <v>315600</v>
      </c>
      <c r="B652" s="3" t="s">
        <v>667</v>
      </c>
      <c r="C652" s="28" t="s">
        <v>6</v>
      </c>
      <c r="D652" s="5">
        <v>378644</v>
      </c>
      <c r="E652" s="9">
        <v>283746.7</v>
      </c>
      <c r="F652" s="9">
        <v>1489219.7</v>
      </c>
      <c r="G652" s="31">
        <f t="shared" si="153"/>
        <v>2151610.4</v>
      </c>
      <c r="H652" s="5">
        <v>378644</v>
      </c>
      <c r="I652" s="9">
        <v>289423.18000000011</v>
      </c>
      <c r="J652" s="9">
        <v>1673223.8800000001</v>
      </c>
      <c r="K652" s="31">
        <f t="shared" si="154"/>
        <v>2341291.0600000005</v>
      </c>
      <c r="L652" s="7">
        <v>751319.64000000013</v>
      </c>
      <c r="M652" s="7">
        <v>76433.75999999998</v>
      </c>
      <c r="N652" s="7">
        <v>250179.85</v>
      </c>
      <c r="O652" s="9">
        <v>1345762</v>
      </c>
      <c r="P652" s="9">
        <v>0</v>
      </c>
      <c r="Q652" s="9">
        <v>214745.68</v>
      </c>
      <c r="R652" s="32">
        <f t="shared" si="155"/>
        <v>2423695.25</v>
      </c>
      <c r="S652" s="14">
        <f t="shared" si="156"/>
        <v>2311827.3200000003</v>
      </c>
      <c r="T652" s="8">
        <v>943932.56000000029</v>
      </c>
      <c r="U652" s="7">
        <v>76433.64</v>
      </c>
      <c r="V652" s="9">
        <v>154800</v>
      </c>
      <c r="W652" s="9">
        <v>855149.4</v>
      </c>
      <c r="X652" s="9">
        <v>0</v>
      </c>
      <c r="Y652" s="9">
        <v>105522.08000000002</v>
      </c>
      <c r="Z652" s="31">
        <f t="shared" si="157"/>
        <v>2030315.6</v>
      </c>
      <c r="AA652" s="15">
        <f t="shared" si="158"/>
        <v>1904604.0400000005</v>
      </c>
      <c r="AB652" s="13">
        <v>1138029.3400000003</v>
      </c>
      <c r="AC652" s="13">
        <v>75282.819999999992</v>
      </c>
      <c r="AD652" s="13">
        <v>150750.76000000004</v>
      </c>
      <c r="AE652" s="13">
        <v>1024563.5</v>
      </c>
      <c r="AF652" s="13">
        <v>0</v>
      </c>
      <c r="AG652" s="13">
        <v>148351.36000000002</v>
      </c>
      <c r="AH652" s="31">
        <f t="shared" si="159"/>
        <v>2388626.4200000004</v>
      </c>
      <c r="AI652" s="15">
        <f t="shared" si="160"/>
        <v>2310944.2000000002</v>
      </c>
      <c r="AJ652" s="9">
        <f t="shared" si="150"/>
        <v>189680.66000000061</v>
      </c>
      <c r="AK652" s="13">
        <f t="shared" si="151"/>
        <v>82404.189999999478</v>
      </c>
      <c r="AL652" s="13">
        <f t="shared" si="152"/>
        <v>-29463.740000000224</v>
      </c>
      <c r="AM652" s="9">
        <f t="shared" si="161"/>
        <v>-393379.64999999991</v>
      </c>
      <c r="AN652" s="9">
        <f t="shared" si="162"/>
        <v>-407223.2799999998</v>
      </c>
      <c r="AO652" s="9">
        <f t="shared" si="163"/>
        <v>358310.8200000003</v>
      </c>
      <c r="AP652" s="9">
        <f t="shared" si="164"/>
        <v>406340.15999999968</v>
      </c>
    </row>
    <row r="653" spans="1:42" x14ac:dyDescent="0.25">
      <c r="A653" s="3">
        <v>315610</v>
      </c>
      <c r="B653" s="3" t="s">
        <v>668</v>
      </c>
      <c r="C653" s="28" t="s">
        <v>30</v>
      </c>
      <c r="D653" s="5">
        <v>136136</v>
      </c>
      <c r="E653" s="9">
        <v>59330.10000000002</v>
      </c>
      <c r="F653" s="9">
        <v>421614.10000000003</v>
      </c>
      <c r="G653" s="31">
        <f t="shared" si="153"/>
        <v>617080.20000000007</v>
      </c>
      <c r="H653" s="5">
        <v>136136</v>
      </c>
      <c r="I653" s="9">
        <v>74916.640000000014</v>
      </c>
      <c r="J653" s="9">
        <v>405236.64</v>
      </c>
      <c r="K653" s="31">
        <f t="shared" si="154"/>
        <v>616289.28000000003</v>
      </c>
      <c r="L653" s="7">
        <v>373681.80000000005</v>
      </c>
      <c r="M653" s="7">
        <v>27393.84</v>
      </c>
      <c r="N653" s="7">
        <v>71787.56</v>
      </c>
      <c r="O653" s="9">
        <v>505279</v>
      </c>
      <c r="P653" s="9">
        <v>0</v>
      </c>
      <c r="Q653" s="9">
        <v>54288.74</v>
      </c>
      <c r="R653" s="32">
        <f t="shared" si="155"/>
        <v>978142.20000000007</v>
      </c>
      <c r="S653" s="14">
        <f t="shared" si="156"/>
        <v>933249.54</v>
      </c>
      <c r="T653" s="8">
        <v>367310.45</v>
      </c>
      <c r="U653" s="7">
        <v>27393.720000000005</v>
      </c>
      <c r="V653" s="9">
        <v>77400</v>
      </c>
      <c r="W653" s="9">
        <v>249570.4</v>
      </c>
      <c r="X653" s="9">
        <v>0</v>
      </c>
      <c r="Y653" s="9">
        <v>18085.839999999997</v>
      </c>
      <c r="Z653" s="31">
        <f t="shared" si="157"/>
        <v>721674.57000000007</v>
      </c>
      <c r="AA653" s="15">
        <f t="shared" si="158"/>
        <v>634966.68999999994</v>
      </c>
      <c r="AB653" s="13">
        <v>444885.54000000004</v>
      </c>
      <c r="AC653" s="13">
        <v>26941.07</v>
      </c>
      <c r="AD653" s="13">
        <v>47421.120000000017</v>
      </c>
      <c r="AE653" s="13">
        <v>336867.5</v>
      </c>
      <c r="AF653" s="13">
        <v>0</v>
      </c>
      <c r="AG653" s="13">
        <v>42919.020000000011</v>
      </c>
      <c r="AH653" s="31">
        <f t="shared" si="159"/>
        <v>856115.23</v>
      </c>
      <c r="AI653" s="15">
        <f t="shared" si="160"/>
        <v>824672.06</v>
      </c>
      <c r="AJ653" s="9">
        <f t="shared" si="150"/>
        <v>-790.92000000004191</v>
      </c>
      <c r="AK653" s="13">
        <f t="shared" si="151"/>
        <v>361852.92000000004</v>
      </c>
      <c r="AL653" s="13">
        <f t="shared" si="152"/>
        <v>316960.26</v>
      </c>
      <c r="AM653" s="9">
        <f t="shared" si="161"/>
        <v>-256467.63</v>
      </c>
      <c r="AN653" s="9">
        <f t="shared" si="162"/>
        <v>-298282.85000000009</v>
      </c>
      <c r="AO653" s="9">
        <f t="shared" si="163"/>
        <v>134440.65999999992</v>
      </c>
      <c r="AP653" s="9">
        <f t="shared" si="164"/>
        <v>189705.37000000011</v>
      </c>
    </row>
    <row r="654" spans="1:42" x14ac:dyDescent="0.25">
      <c r="A654" s="3">
        <v>315620</v>
      </c>
      <c r="B654" s="3" t="s">
        <v>669</v>
      </c>
      <c r="C654" s="28" t="s">
        <v>27</v>
      </c>
      <c r="D654" s="5">
        <v>63784</v>
      </c>
      <c r="E654" s="9">
        <v>28664.799999999996</v>
      </c>
      <c r="F654" s="9">
        <v>254344.8</v>
      </c>
      <c r="G654" s="31">
        <f t="shared" si="153"/>
        <v>346793.6</v>
      </c>
      <c r="H654" s="5">
        <v>63784</v>
      </c>
      <c r="I654" s="9">
        <v>17725.479999999996</v>
      </c>
      <c r="J654" s="9">
        <v>285435.48</v>
      </c>
      <c r="K654" s="31">
        <f t="shared" si="154"/>
        <v>366944.95999999996</v>
      </c>
      <c r="L654" s="7">
        <v>217273.20000000004</v>
      </c>
      <c r="M654" s="7">
        <v>13714.799999999997</v>
      </c>
      <c r="N654" s="7">
        <v>28925.579999999998</v>
      </c>
      <c r="O654" s="9">
        <v>251527</v>
      </c>
      <c r="P654" s="9">
        <v>0</v>
      </c>
      <c r="Q654" s="9">
        <v>14992.499999999998</v>
      </c>
      <c r="R654" s="32">
        <f t="shared" si="155"/>
        <v>511440.58</v>
      </c>
      <c r="S654" s="14">
        <f t="shared" si="156"/>
        <v>483792.70000000007</v>
      </c>
      <c r="T654" s="8">
        <v>175204.24999999994</v>
      </c>
      <c r="U654" s="7">
        <v>13714.799999999997</v>
      </c>
      <c r="V654" s="9">
        <v>38700</v>
      </c>
      <c r="W654" s="9">
        <v>99199.4</v>
      </c>
      <c r="X654" s="9">
        <v>0</v>
      </c>
      <c r="Y654" s="9">
        <v>7985.119999999999</v>
      </c>
      <c r="Z654" s="31">
        <f t="shared" si="157"/>
        <v>326818.44999999995</v>
      </c>
      <c r="AA654" s="15">
        <f t="shared" si="158"/>
        <v>282388.7699999999</v>
      </c>
      <c r="AB654" s="13">
        <v>199869.84000000003</v>
      </c>
      <c r="AC654" s="13">
        <v>13878.370000000003</v>
      </c>
      <c r="AD654" s="13">
        <v>25943.200000000001</v>
      </c>
      <c r="AE654" s="13">
        <v>175736.5</v>
      </c>
      <c r="AF654" s="13">
        <v>0</v>
      </c>
      <c r="AG654" s="13">
        <v>23385.78</v>
      </c>
      <c r="AH654" s="31">
        <f t="shared" si="159"/>
        <v>415427.91000000003</v>
      </c>
      <c r="AI654" s="15">
        <f t="shared" si="160"/>
        <v>398992.12</v>
      </c>
      <c r="AJ654" s="9">
        <f t="shared" si="150"/>
        <v>20151.359999999986</v>
      </c>
      <c r="AK654" s="13">
        <f t="shared" si="151"/>
        <v>144495.62000000005</v>
      </c>
      <c r="AL654" s="13">
        <f t="shared" si="152"/>
        <v>116847.74000000011</v>
      </c>
      <c r="AM654" s="9">
        <f t="shared" si="161"/>
        <v>-184622.13000000006</v>
      </c>
      <c r="AN654" s="9">
        <f t="shared" si="162"/>
        <v>-201403.93000000017</v>
      </c>
      <c r="AO654" s="9">
        <f t="shared" si="163"/>
        <v>88609.460000000079</v>
      </c>
      <c r="AP654" s="9">
        <f t="shared" si="164"/>
        <v>116603.35000000009</v>
      </c>
    </row>
    <row r="655" spans="1:42" x14ac:dyDescent="0.25">
      <c r="A655" s="3">
        <v>315630</v>
      </c>
      <c r="B655" s="3" t="s">
        <v>670</v>
      </c>
      <c r="C655" s="28" t="s">
        <v>27</v>
      </c>
      <c r="D655" s="5">
        <v>186192</v>
      </c>
      <c r="E655" s="9">
        <v>230690.05000000002</v>
      </c>
      <c r="F655" s="9">
        <v>907496.05</v>
      </c>
      <c r="G655" s="31">
        <f t="shared" si="153"/>
        <v>1324378.1000000001</v>
      </c>
      <c r="H655" s="5">
        <v>186192</v>
      </c>
      <c r="I655" s="9">
        <v>339096.76000000007</v>
      </c>
      <c r="J655" s="9">
        <v>1121556.76</v>
      </c>
      <c r="K655" s="31">
        <f t="shared" si="154"/>
        <v>1646845.52</v>
      </c>
      <c r="L655" s="7">
        <v>0</v>
      </c>
      <c r="M655" s="7">
        <v>930049.07999999973</v>
      </c>
      <c r="N655" s="7">
        <v>0</v>
      </c>
      <c r="O655" s="9">
        <v>1044508</v>
      </c>
      <c r="P655" s="9">
        <v>930049.07999999973</v>
      </c>
      <c r="Q655" s="9">
        <v>0</v>
      </c>
      <c r="R655" s="32">
        <f t="shared" si="155"/>
        <v>2904606.1599999992</v>
      </c>
      <c r="S655" s="14">
        <f t="shared" si="156"/>
        <v>1044508</v>
      </c>
      <c r="T655" s="8">
        <v>539063.96</v>
      </c>
      <c r="U655" s="7">
        <v>48248.52</v>
      </c>
      <c r="V655" s="9">
        <v>116100</v>
      </c>
      <c r="W655" s="9">
        <v>586054.40000000002</v>
      </c>
      <c r="X655" s="9">
        <v>99176.12</v>
      </c>
      <c r="Y655" s="9">
        <v>77564.58</v>
      </c>
      <c r="Z655" s="31">
        <f t="shared" si="157"/>
        <v>1388643</v>
      </c>
      <c r="AA655" s="15">
        <f t="shared" si="158"/>
        <v>1202682.94</v>
      </c>
      <c r="AB655" s="13">
        <v>606150.70000000007</v>
      </c>
      <c r="AC655" s="13">
        <v>49470.289999999994</v>
      </c>
      <c r="AD655" s="13">
        <v>112424.49</v>
      </c>
      <c r="AE655" s="13">
        <v>721638.5</v>
      </c>
      <c r="AF655" s="13">
        <v>8183.4299999999994</v>
      </c>
      <c r="AG655" s="13">
        <v>110731.35000000002</v>
      </c>
      <c r="AH655" s="31">
        <f t="shared" si="159"/>
        <v>1497867.41</v>
      </c>
      <c r="AI655" s="15">
        <f t="shared" si="160"/>
        <v>1438520.5500000003</v>
      </c>
      <c r="AJ655" s="9">
        <f t="shared" si="150"/>
        <v>322467.41999999993</v>
      </c>
      <c r="AK655" s="13">
        <f t="shared" si="151"/>
        <v>1257760.6399999992</v>
      </c>
      <c r="AL655" s="13">
        <f t="shared" si="152"/>
        <v>-602337.52</v>
      </c>
      <c r="AM655" s="9">
        <f t="shared" si="161"/>
        <v>-1515963.1599999992</v>
      </c>
      <c r="AN655" s="9">
        <f t="shared" si="162"/>
        <v>158174.93999999994</v>
      </c>
      <c r="AO655" s="9">
        <f t="shared" si="163"/>
        <v>109224.40999999992</v>
      </c>
      <c r="AP655" s="9">
        <f t="shared" si="164"/>
        <v>235837.61000000034</v>
      </c>
    </row>
    <row r="656" spans="1:42" x14ac:dyDescent="0.25">
      <c r="A656" s="3">
        <v>315640</v>
      </c>
      <c r="B656" s="3" t="s">
        <v>671</v>
      </c>
      <c r="C656" s="28" t="s">
        <v>4</v>
      </c>
      <c r="D656" s="5">
        <v>102200</v>
      </c>
      <c r="E656" s="9">
        <v>82123.949999999983</v>
      </c>
      <c r="F656" s="9">
        <v>397035.94999999995</v>
      </c>
      <c r="G656" s="31">
        <f t="shared" si="153"/>
        <v>581359.89999999991</v>
      </c>
      <c r="H656" s="5">
        <v>102200</v>
      </c>
      <c r="I656" s="9">
        <v>68289.560000000012</v>
      </c>
      <c r="J656" s="9">
        <v>329339.56</v>
      </c>
      <c r="K656" s="31">
        <f t="shared" si="154"/>
        <v>499829.12</v>
      </c>
      <c r="L656" s="7">
        <v>224017.20000000004</v>
      </c>
      <c r="M656" s="7">
        <v>21021.360000000001</v>
      </c>
      <c r="N656" s="7">
        <v>60955.400000000009</v>
      </c>
      <c r="O656" s="9">
        <v>390579</v>
      </c>
      <c r="P656" s="9">
        <v>0</v>
      </c>
      <c r="Q656" s="9">
        <v>48784.260000000009</v>
      </c>
      <c r="R656" s="32">
        <f t="shared" si="155"/>
        <v>696572.96000000008</v>
      </c>
      <c r="S656" s="14">
        <f t="shared" si="156"/>
        <v>663380.46000000008</v>
      </c>
      <c r="T656" s="8">
        <v>224699.60000000006</v>
      </c>
      <c r="U656" s="7">
        <v>21021.24</v>
      </c>
      <c r="V656" s="9">
        <v>38700</v>
      </c>
      <c r="W656" s="9">
        <v>238282.4</v>
      </c>
      <c r="X656" s="9">
        <v>0</v>
      </c>
      <c r="Y656" s="9">
        <v>15286.520000000002</v>
      </c>
      <c r="Z656" s="31">
        <f t="shared" si="157"/>
        <v>522703.24000000011</v>
      </c>
      <c r="AA656" s="15">
        <f t="shared" si="158"/>
        <v>478268.52000000008</v>
      </c>
      <c r="AB656" s="13">
        <v>249697.88000000003</v>
      </c>
      <c r="AC656" s="13">
        <v>20879.559999999998</v>
      </c>
      <c r="AD656" s="13">
        <v>36520.579999999994</v>
      </c>
      <c r="AE656" s="13">
        <v>309914.5</v>
      </c>
      <c r="AF656" s="13">
        <v>0</v>
      </c>
      <c r="AG656" s="13">
        <v>35301.53</v>
      </c>
      <c r="AH656" s="31">
        <f t="shared" si="159"/>
        <v>617012.52</v>
      </c>
      <c r="AI656" s="15">
        <f t="shared" si="160"/>
        <v>594913.91</v>
      </c>
      <c r="AJ656" s="9">
        <f t="shared" si="150"/>
        <v>-81530.779999999912</v>
      </c>
      <c r="AK656" s="13">
        <f t="shared" si="151"/>
        <v>196743.84000000008</v>
      </c>
      <c r="AL656" s="13">
        <f t="shared" si="152"/>
        <v>163551.34000000008</v>
      </c>
      <c r="AM656" s="9">
        <f t="shared" si="161"/>
        <v>-173869.71999999997</v>
      </c>
      <c r="AN656" s="9">
        <f t="shared" si="162"/>
        <v>-185111.94</v>
      </c>
      <c r="AO656" s="9">
        <f t="shared" si="163"/>
        <v>94309.279999999912</v>
      </c>
      <c r="AP656" s="9">
        <f t="shared" si="164"/>
        <v>116645.38999999996</v>
      </c>
    </row>
    <row r="657" spans="1:42" x14ac:dyDescent="0.25">
      <c r="A657" s="3">
        <v>315645</v>
      </c>
      <c r="B657" s="3" t="s">
        <v>672</v>
      </c>
      <c r="C657" s="28" t="s">
        <v>27</v>
      </c>
      <c r="D657" s="5">
        <v>127484</v>
      </c>
      <c r="E657" s="9">
        <v>178673.99999999994</v>
      </c>
      <c r="F657" s="9">
        <v>631672</v>
      </c>
      <c r="G657" s="31">
        <f t="shared" si="153"/>
        <v>937830</v>
      </c>
      <c r="H657" s="5">
        <v>127484</v>
      </c>
      <c r="I657" s="9">
        <v>132555.07999999999</v>
      </c>
      <c r="J657" s="9">
        <v>589615.07999999996</v>
      </c>
      <c r="K657" s="31">
        <f t="shared" si="154"/>
        <v>849654.15999999992</v>
      </c>
      <c r="L657" s="7">
        <v>372488.28</v>
      </c>
      <c r="M657" s="7">
        <v>27334.320000000003</v>
      </c>
      <c r="N657" s="7">
        <v>144058.56999999998</v>
      </c>
      <c r="O657" s="9">
        <v>491423</v>
      </c>
      <c r="P657" s="9">
        <v>0</v>
      </c>
      <c r="Q657" s="9">
        <v>112984.61999999998</v>
      </c>
      <c r="R657" s="32">
        <f t="shared" si="155"/>
        <v>1035304.17</v>
      </c>
      <c r="S657" s="14">
        <f t="shared" si="156"/>
        <v>976895.9</v>
      </c>
      <c r="T657" s="8">
        <v>388846.52000000008</v>
      </c>
      <c r="U657" s="7">
        <v>27334.199999999993</v>
      </c>
      <c r="V657" s="9">
        <v>77400</v>
      </c>
      <c r="W657" s="9">
        <v>374393.4</v>
      </c>
      <c r="X657" s="9">
        <v>0</v>
      </c>
      <c r="Y657" s="9">
        <v>25335.599999999999</v>
      </c>
      <c r="Z657" s="31">
        <f t="shared" si="157"/>
        <v>867974.12000000011</v>
      </c>
      <c r="AA657" s="15">
        <f t="shared" si="158"/>
        <v>788575.52000000014</v>
      </c>
      <c r="AB657" s="13">
        <v>452521.76</v>
      </c>
      <c r="AC657" s="13">
        <v>27628.780000000006</v>
      </c>
      <c r="AD657" s="13">
        <v>62670.100000000006</v>
      </c>
      <c r="AE657" s="13">
        <v>498595.5</v>
      </c>
      <c r="AF657" s="13">
        <v>0</v>
      </c>
      <c r="AG657" s="13">
        <v>58503.4</v>
      </c>
      <c r="AH657" s="31">
        <f t="shared" si="159"/>
        <v>1041416.14</v>
      </c>
      <c r="AI657" s="15">
        <f t="shared" si="160"/>
        <v>1009620.66</v>
      </c>
      <c r="AJ657" s="9">
        <f t="shared" si="150"/>
        <v>-88175.840000000084</v>
      </c>
      <c r="AK657" s="13">
        <f t="shared" si="151"/>
        <v>185650.01000000013</v>
      </c>
      <c r="AL657" s="13">
        <f t="shared" si="152"/>
        <v>127241.74000000011</v>
      </c>
      <c r="AM657" s="9">
        <f t="shared" si="161"/>
        <v>-167330.04999999993</v>
      </c>
      <c r="AN657" s="9">
        <f t="shared" si="162"/>
        <v>-188320.37999999989</v>
      </c>
      <c r="AO657" s="9">
        <f t="shared" si="163"/>
        <v>173442.0199999999</v>
      </c>
      <c r="AP657" s="9">
        <f t="shared" si="164"/>
        <v>221045.1399999999</v>
      </c>
    </row>
    <row r="658" spans="1:42" x14ac:dyDescent="0.25">
      <c r="A658" s="3">
        <v>315650</v>
      </c>
      <c r="B658" s="3" t="s">
        <v>673</v>
      </c>
      <c r="C658" s="28" t="s">
        <v>86</v>
      </c>
      <c r="D658" s="5">
        <v>194236</v>
      </c>
      <c r="E658" s="9">
        <v>238977.44999999995</v>
      </c>
      <c r="F658" s="9">
        <v>1482583.45</v>
      </c>
      <c r="G658" s="31">
        <f t="shared" si="153"/>
        <v>1915796.9</v>
      </c>
      <c r="H658" s="5">
        <v>194236</v>
      </c>
      <c r="I658" s="9">
        <v>204800.68</v>
      </c>
      <c r="J658" s="9">
        <v>1297130.68</v>
      </c>
      <c r="K658" s="31">
        <f t="shared" si="154"/>
        <v>1696167.3599999999</v>
      </c>
      <c r="L658" s="7">
        <v>0</v>
      </c>
      <c r="M658" s="7">
        <v>1027693.9200000003</v>
      </c>
      <c r="N658" s="7">
        <v>0</v>
      </c>
      <c r="O658" s="9">
        <v>1014002</v>
      </c>
      <c r="P658" s="9">
        <v>1027693.9200000003</v>
      </c>
      <c r="Q658" s="9">
        <v>0</v>
      </c>
      <c r="R658" s="32">
        <f t="shared" si="155"/>
        <v>3069389.8400000008</v>
      </c>
      <c r="S658" s="14">
        <f t="shared" si="156"/>
        <v>1014002</v>
      </c>
      <c r="T658" s="8">
        <v>750675.72000000009</v>
      </c>
      <c r="U658" s="7">
        <v>35670.239999999998</v>
      </c>
      <c r="V658" s="9">
        <v>154800</v>
      </c>
      <c r="W658" s="9">
        <v>701674.9</v>
      </c>
      <c r="X658" s="9">
        <v>3975.24</v>
      </c>
      <c r="Y658" s="9">
        <v>23013.68</v>
      </c>
      <c r="Z658" s="31">
        <f t="shared" si="157"/>
        <v>1646796.1</v>
      </c>
      <c r="AA658" s="15">
        <f t="shared" si="158"/>
        <v>1475364.3</v>
      </c>
      <c r="AB658" s="13">
        <v>831837.57000000007</v>
      </c>
      <c r="AC658" s="13">
        <v>33564.950000000004</v>
      </c>
      <c r="AD658" s="13">
        <v>138557.64000000001</v>
      </c>
      <c r="AE658" s="13">
        <v>826826.23999999999</v>
      </c>
      <c r="AF658" s="13">
        <v>0</v>
      </c>
      <c r="AG658" s="13">
        <v>129759.88</v>
      </c>
      <c r="AH658" s="31">
        <f t="shared" si="159"/>
        <v>1830786.4</v>
      </c>
      <c r="AI658" s="15">
        <f t="shared" si="160"/>
        <v>1788423.69</v>
      </c>
      <c r="AJ658" s="9">
        <f t="shared" si="150"/>
        <v>-219629.54000000004</v>
      </c>
      <c r="AK658" s="13">
        <f t="shared" si="151"/>
        <v>1373222.4800000009</v>
      </c>
      <c r="AL658" s="13">
        <f t="shared" si="152"/>
        <v>-682165.35999999987</v>
      </c>
      <c r="AM658" s="9">
        <f t="shared" si="161"/>
        <v>-1422593.7400000007</v>
      </c>
      <c r="AN658" s="9">
        <f t="shared" si="162"/>
        <v>461362.30000000005</v>
      </c>
      <c r="AO658" s="9">
        <f t="shared" si="163"/>
        <v>183990.29999999981</v>
      </c>
      <c r="AP658" s="9">
        <f t="shared" si="164"/>
        <v>313059.3899999999</v>
      </c>
    </row>
    <row r="659" spans="1:42" x14ac:dyDescent="0.25">
      <c r="A659" s="3">
        <v>315660</v>
      </c>
      <c r="B659" s="3" t="s">
        <v>674</v>
      </c>
      <c r="C659" s="28" t="s">
        <v>19</v>
      </c>
      <c r="D659" s="5">
        <v>289912</v>
      </c>
      <c r="E659" s="9">
        <v>440563.02999999997</v>
      </c>
      <c r="F659" s="9">
        <v>1508639.03</v>
      </c>
      <c r="G659" s="31">
        <f t="shared" si="153"/>
        <v>2239114.06</v>
      </c>
      <c r="H659" s="5">
        <v>289912</v>
      </c>
      <c r="I659" s="9">
        <v>377889.55000000005</v>
      </c>
      <c r="J659" s="9">
        <v>1509847.93</v>
      </c>
      <c r="K659" s="31">
        <f t="shared" si="154"/>
        <v>2177649.48</v>
      </c>
      <c r="L659" s="7">
        <v>952924.92000000027</v>
      </c>
      <c r="M659" s="7">
        <v>60933.960000000014</v>
      </c>
      <c r="N659" s="7">
        <v>395835.44</v>
      </c>
      <c r="O659" s="9">
        <v>1031805.5</v>
      </c>
      <c r="P659" s="9">
        <v>0</v>
      </c>
      <c r="Q659" s="9">
        <v>312655.03999999998</v>
      </c>
      <c r="R659" s="32">
        <f t="shared" si="155"/>
        <v>2441499.8200000003</v>
      </c>
      <c r="S659" s="14">
        <f t="shared" si="156"/>
        <v>2297385.4600000004</v>
      </c>
      <c r="T659" s="8">
        <v>976717.06000000017</v>
      </c>
      <c r="U659" s="7">
        <v>60933.84</v>
      </c>
      <c r="V659" s="9">
        <v>154800</v>
      </c>
      <c r="W659" s="9">
        <v>851262.4</v>
      </c>
      <c r="X659" s="9">
        <v>0</v>
      </c>
      <c r="Y659" s="9">
        <v>101806.87999999999</v>
      </c>
      <c r="Z659" s="31">
        <f t="shared" si="157"/>
        <v>2043713.3000000003</v>
      </c>
      <c r="AA659" s="15">
        <f t="shared" si="158"/>
        <v>1929786.34</v>
      </c>
      <c r="AB659" s="13">
        <v>989851.07</v>
      </c>
      <c r="AC659" s="13">
        <v>61086.62999999999</v>
      </c>
      <c r="AD659" s="13">
        <v>153864.75999999998</v>
      </c>
      <c r="AE659" s="13">
        <v>921861.12</v>
      </c>
      <c r="AF659" s="13">
        <v>0</v>
      </c>
      <c r="AG659" s="13">
        <v>151168.67999999996</v>
      </c>
      <c r="AH659" s="31">
        <f t="shared" si="159"/>
        <v>2126663.58</v>
      </c>
      <c r="AI659" s="15">
        <f t="shared" si="160"/>
        <v>2062880.8699999999</v>
      </c>
      <c r="AJ659" s="9">
        <f t="shared" si="150"/>
        <v>-61464.580000000075</v>
      </c>
      <c r="AK659" s="13">
        <f t="shared" si="151"/>
        <v>263850.34000000032</v>
      </c>
      <c r="AL659" s="13">
        <f t="shared" si="152"/>
        <v>119735.98000000045</v>
      </c>
      <c r="AM659" s="9">
        <f t="shared" si="161"/>
        <v>-397786.52</v>
      </c>
      <c r="AN659" s="9">
        <f t="shared" si="162"/>
        <v>-367599.12000000034</v>
      </c>
      <c r="AO659" s="9">
        <f t="shared" si="163"/>
        <v>82950.279999999795</v>
      </c>
      <c r="AP659" s="9">
        <f t="shared" si="164"/>
        <v>133094.5299999998</v>
      </c>
    </row>
    <row r="660" spans="1:42" x14ac:dyDescent="0.25">
      <c r="A660" s="3">
        <v>315670</v>
      </c>
      <c r="B660" s="3" t="s">
        <v>675</v>
      </c>
      <c r="C660" s="28" t="s">
        <v>6</v>
      </c>
      <c r="D660" s="5">
        <v>3244704</v>
      </c>
      <c r="E660" s="9">
        <v>184130.24999999997</v>
      </c>
      <c r="F660" s="9">
        <v>2738606.25</v>
      </c>
      <c r="G660" s="31">
        <f t="shared" si="153"/>
        <v>6167440.5</v>
      </c>
      <c r="H660" s="5">
        <v>3244704</v>
      </c>
      <c r="I660" s="9">
        <v>232941.20000000007</v>
      </c>
      <c r="J660" s="9">
        <v>2478251.2000000002</v>
      </c>
      <c r="K660" s="31">
        <f t="shared" si="154"/>
        <v>5955896.4000000004</v>
      </c>
      <c r="L660" s="7">
        <v>4470744.8199999994</v>
      </c>
      <c r="M660" s="7">
        <v>811246.80000000016</v>
      </c>
      <c r="N660" s="7">
        <v>454498.36</v>
      </c>
      <c r="O660" s="9">
        <v>2153528.0800000005</v>
      </c>
      <c r="P660" s="9">
        <v>0</v>
      </c>
      <c r="Q660" s="9">
        <v>230411.59000000003</v>
      </c>
      <c r="R660" s="32">
        <f t="shared" si="155"/>
        <v>7890018.0600000005</v>
      </c>
      <c r="S660" s="14">
        <f t="shared" si="156"/>
        <v>6854684.4900000002</v>
      </c>
      <c r="T660" s="8">
        <v>4592907.7299999995</v>
      </c>
      <c r="U660" s="7">
        <v>811246.80000000016</v>
      </c>
      <c r="V660" s="9">
        <v>836089.25</v>
      </c>
      <c r="W660" s="9">
        <v>1677491.04</v>
      </c>
      <c r="X660" s="9">
        <v>0</v>
      </c>
      <c r="Y660" s="9">
        <v>205111.16</v>
      </c>
      <c r="Z660" s="31">
        <f t="shared" si="157"/>
        <v>7917734.8199999994</v>
      </c>
      <c r="AA660" s="15">
        <f t="shared" si="158"/>
        <v>6475509.9299999997</v>
      </c>
      <c r="AB660" s="13">
        <v>5309601.38</v>
      </c>
      <c r="AC660" s="13">
        <v>819608.01</v>
      </c>
      <c r="AD660" s="13">
        <v>809587.33000000019</v>
      </c>
      <c r="AE660" s="13">
        <v>1908321.95</v>
      </c>
      <c r="AF660" s="13">
        <v>0</v>
      </c>
      <c r="AG660" s="13">
        <v>691232.70000000007</v>
      </c>
      <c r="AH660" s="31">
        <f t="shared" si="159"/>
        <v>8847118.6699999999</v>
      </c>
      <c r="AI660" s="15">
        <f t="shared" si="160"/>
        <v>7909156.0300000003</v>
      </c>
      <c r="AJ660" s="9">
        <f t="shared" si="150"/>
        <v>-211544.09999999963</v>
      </c>
      <c r="AK660" s="13">
        <f t="shared" si="151"/>
        <v>1934121.6600000001</v>
      </c>
      <c r="AL660" s="13">
        <f t="shared" si="152"/>
        <v>898788.08999999985</v>
      </c>
      <c r="AM660" s="9">
        <f t="shared" si="161"/>
        <v>27716.759999998845</v>
      </c>
      <c r="AN660" s="9">
        <f t="shared" si="162"/>
        <v>-379174.56000000052</v>
      </c>
      <c r="AO660" s="9">
        <f t="shared" si="163"/>
        <v>929383.85000000056</v>
      </c>
      <c r="AP660" s="9">
        <f t="shared" si="164"/>
        <v>1433646.1000000006</v>
      </c>
    </row>
    <row r="661" spans="1:42" x14ac:dyDescent="0.25">
      <c r="A661" s="3">
        <v>315680</v>
      </c>
      <c r="B661" s="3" t="s">
        <v>676</v>
      </c>
      <c r="C661" s="28" t="s">
        <v>6</v>
      </c>
      <c r="D661" s="5">
        <v>446908</v>
      </c>
      <c r="E661" s="9">
        <v>511626.4499999999</v>
      </c>
      <c r="F661" s="9">
        <v>2853464.45</v>
      </c>
      <c r="G661" s="31">
        <f t="shared" si="153"/>
        <v>3811998.9000000004</v>
      </c>
      <c r="H661" s="5">
        <v>446908</v>
      </c>
      <c r="I661" s="9">
        <v>581593.48</v>
      </c>
      <c r="J661" s="9">
        <v>2454443.48</v>
      </c>
      <c r="K661" s="31">
        <f t="shared" si="154"/>
        <v>3482944.96</v>
      </c>
      <c r="L661" s="7">
        <v>0</v>
      </c>
      <c r="M661" s="7">
        <v>2208466.4400000004</v>
      </c>
      <c r="N661" s="7">
        <v>0</v>
      </c>
      <c r="O661" s="9">
        <v>1132092</v>
      </c>
      <c r="P661" s="9">
        <v>2208466.4400000004</v>
      </c>
      <c r="Q661" s="9">
        <v>0</v>
      </c>
      <c r="R661" s="32">
        <f t="shared" si="155"/>
        <v>5549024.8800000008</v>
      </c>
      <c r="S661" s="14">
        <f t="shared" si="156"/>
        <v>1132092</v>
      </c>
      <c r="T661" s="8">
        <v>1240767.8199999998</v>
      </c>
      <c r="U661" s="7">
        <v>92046.479999999981</v>
      </c>
      <c r="V661" s="9">
        <v>232200</v>
      </c>
      <c r="W661" s="9">
        <v>1043435.4</v>
      </c>
      <c r="X661" s="9">
        <v>158408.59999999998</v>
      </c>
      <c r="Y661" s="9">
        <v>139707.12</v>
      </c>
      <c r="Z661" s="31">
        <f t="shared" si="157"/>
        <v>2766858.3</v>
      </c>
      <c r="AA661" s="15">
        <f t="shared" si="158"/>
        <v>2423910.34</v>
      </c>
      <c r="AB661" s="13">
        <v>1268130.83</v>
      </c>
      <c r="AC661" s="13">
        <v>91468.319999999978</v>
      </c>
      <c r="AD661" s="13">
        <v>228676.38</v>
      </c>
      <c r="AE661" s="13">
        <v>1147907</v>
      </c>
      <c r="AF661" s="13">
        <v>69200.800000000003</v>
      </c>
      <c r="AG661" s="13">
        <v>225193.38</v>
      </c>
      <c r="AH661" s="31">
        <f t="shared" si="159"/>
        <v>2805383.33</v>
      </c>
      <c r="AI661" s="15">
        <f t="shared" si="160"/>
        <v>2641231.21</v>
      </c>
      <c r="AJ661" s="9">
        <f t="shared" si="150"/>
        <v>-329053.94000000041</v>
      </c>
      <c r="AK661" s="13">
        <f t="shared" si="151"/>
        <v>2066079.9200000009</v>
      </c>
      <c r="AL661" s="13">
        <f t="shared" si="152"/>
        <v>-2350852.96</v>
      </c>
      <c r="AM661" s="9">
        <f t="shared" si="161"/>
        <v>-2782166.580000001</v>
      </c>
      <c r="AN661" s="9">
        <f t="shared" si="162"/>
        <v>1291818.3399999999</v>
      </c>
      <c r="AO661" s="9">
        <f t="shared" si="163"/>
        <v>38525.030000000261</v>
      </c>
      <c r="AP661" s="9">
        <f t="shared" si="164"/>
        <v>217320.87000000011</v>
      </c>
    </row>
    <row r="662" spans="1:42" x14ac:dyDescent="0.25">
      <c r="A662" s="3">
        <v>315690</v>
      </c>
      <c r="B662" s="3" t="s">
        <v>677</v>
      </c>
      <c r="C662" s="28" t="s">
        <v>15</v>
      </c>
      <c r="D662" s="5">
        <v>722932</v>
      </c>
      <c r="E662" s="9">
        <v>358002.69999999995</v>
      </c>
      <c r="F662" s="9">
        <v>3100144.7</v>
      </c>
      <c r="G662" s="31">
        <f t="shared" si="153"/>
        <v>4181079.4000000004</v>
      </c>
      <c r="H662" s="5">
        <v>722932</v>
      </c>
      <c r="I662" s="9">
        <v>505670.63999999996</v>
      </c>
      <c r="J662" s="9">
        <v>2718890.6399999997</v>
      </c>
      <c r="K662" s="31">
        <f t="shared" si="154"/>
        <v>3947493.2799999993</v>
      </c>
      <c r="L662" s="7">
        <v>1432028.5199999998</v>
      </c>
      <c r="M662" s="7">
        <v>155800.79999999996</v>
      </c>
      <c r="N662" s="7">
        <v>484048.48</v>
      </c>
      <c r="O662" s="9">
        <v>3213910.7800000003</v>
      </c>
      <c r="P662" s="9">
        <v>0</v>
      </c>
      <c r="Q662" s="9">
        <v>388011.29</v>
      </c>
      <c r="R662" s="32">
        <f t="shared" si="155"/>
        <v>5285788.58</v>
      </c>
      <c r="S662" s="14">
        <f t="shared" si="156"/>
        <v>5033950.59</v>
      </c>
      <c r="T662" s="8">
        <v>1572139.24</v>
      </c>
      <c r="U662" s="7">
        <v>155800.68</v>
      </c>
      <c r="V662" s="9">
        <v>348300</v>
      </c>
      <c r="W662" s="9">
        <v>2434055.42</v>
      </c>
      <c r="X662" s="9">
        <v>0</v>
      </c>
      <c r="Y662" s="9">
        <v>172524.96000000002</v>
      </c>
      <c r="Z662" s="31">
        <f t="shared" si="157"/>
        <v>4510295.34</v>
      </c>
      <c r="AA662" s="15">
        <f t="shared" si="158"/>
        <v>4178719.62</v>
      </c>
      <c r="AB662" s="13">
        <v>1838834.7799999998</v>
      </c>
      <c r="AC662" s="13">
        <v>157824.24000000002</v>
      </c>
      <c r="AD662" s="13">
        <v>339836.30999999994</v>
      </c>
      <c r="AE662" s="13">
        <v>2817983.62</v>
      </c>
      <c r="AF662" s="13">
        <v>0</v>
      </c>
      <c r="AG662" s="13">
        <v>331738.37999999995</v>
      </c>
      <c r="AH662" s="31">
        <f t="shared" si="159"/>
        <v>5154478.9499999993</v>
      </c>
      <c r="AI662" s="15">
        <f t="shared" si="160"/>
        <v>4988556.78</v>
      </c>
      <c r="AJ662" s="9">
        <f t="shared" si="150"/>
        <v>-233586.12000000104</v>
      </c>
      <c r="AK662" s="13">
        <f t="shared" si="151"/>
        <v>1338295.3000000007</v>
      </c>
      <c r="AL662" s="13">
        <f t="shared" si="152"/>
        <v>1086457.3100000005</v>
      </c>
      <c r="AM662" s="9">
        <f t="shared" si="161"/>
        <v>-775493.24000000022</v>
      </c>
      <c r="AN662" s="9">
        <f t="shared" si="162"/>
        <v>-855230.96999999974</v>
      </c>
      <c r="AO662" s="9">
        <f t="shared" si="163"/>
        <v>644183.6099999994</v>
      </c>
      <c r="AP662" s="9">
        <f t="shared" si="164"/>
        <v>809837.16000000015</v>
      </c>
    </row>
    <row r="663" spans="1:42" x14ac:dyDescent="0.25">
      <c r="A663" s="3">
        <v>315700</v>
      </c>
      <c r="B663" s="3" t="s">
        <v>678</v>
      </c>
      <c r="C663" s="28" t="s">
        <v>86</v>
      </c>
      <c r="D663" s="5">
        <v>1161832</v>
      </c>
      <c r="E663" s="9">
        <v>657412.15000000014</v>
      </c>
      <c r="F663" s="9">
        <v>4378044.1500000004</v>
      </c>
      <c r="G663" s="31">
        <f t="shared" si="153"/>
        <v>6197288.3000000007</v>
      </c>
      <c r="H663" s="5">
        <v>1161832</v>
      </c>
      <c r="I663" s="9">
        <v>601512.5199999999</v>
      </c>
      <c r="J663" s="9">
        <v>4394092.5199999996</v>
      </c>
      <c r="K663" s="31">
        <f t="shared" si="154"/>
        <v>6157437.0399999991</v>
      </c>
      <c r="L663" s="7">
        <v>2321833.4400000004</v>
      </c>
      <c r="M663" s="7">
        <v>247085.64</v>
      </c>
      <c r="N663" s="7">
        <v>597812.79999999993</v>
      </c>
      <c r="O663" s="9">
        <v>4142016.2199999993</v>
      </c>
      <c r="P663" s="9">
        <v>0</v>
      </c>
      <c r="Q663" s="9">
        <v>456587.07999999996</v>
      </c>
      <c r="R663" s="32">
        <f t="shared" si="155"/>
        <v>7308748.0999999996</v>
      </c>
      <c r="S663" s="14">
        <f t="shared" si="156"/>
        <v>6920436.7400000002</v>
      </c>
      <c r="T663" s="8">
        <v>2503466.04</v>
      </c>
      <c r="U663" s="7">
        <v>247085.64</v>
      </c>
      <c r="V663" s="9">
        <v>657900</v>
      </c>
      <c r="W663" s="9">
        <v>2822858.24</v>
      </c>
      <c r="X663" s="9">
        <v>0</v>
      </c>
      <c r="Y663" s="9">
        <v>219958.92</v>
      </c>
      <c r="Z663" s="31">
        <f t="shared" si="157"/>
        <v>6231309.9199999999</v>
      </c>
      <c r="AA663" s="15">
        <f t="shared" si="158"/>
        <v>5546283.2000000002</v>
      </c>
      <c r="AB663" s="13">
        <v>3021024.8</v>
      </c>
      <c r="AC663" s="13">
        <v>248923.74000000005</v>
      </c>
      <c r="AD663" s="13">
        <v>579949.73</v>
      </c>
      <c r="AE663" s="13">
        <v>2783163.98</v>
      </c>
      <c r="AF663" s="13">
        <v>0</v>
      </c>
      <c r="AG663" s="13">
        <v>549412.46</v>
      </c>
      <c r="AH663" s="31">
        <f t="shared" si="159"/>
        <v>6633062.25</v>
      </c>
      <c r="AI663" s="15">
        <f t="shared" si="160"/>
        <v>6353601.2399999993</v>
      </c>
      <c r="AJ663" s="9">
        <f t="shared" si="150"/>
        <v>-39851.260000001639</v>
      </c>
      <c r="AK663" s="13">
        <f t="shared" si="151"/>
        <v>1151311.0600000005</v>
      </c>
      <c r="AL663" s="13">
        <f t="shared" si="152"/>
        <v>762999.70000000112</v>
      </c>
      <c r="AM663" s="9">
        <f t="shared" si="161"/>
        <v>-1077438.1799999997</v>
      </c>
      <c r="AN663" s="9">
        <f t="shared" si="162"/>
        <v>-1374153.54</v>
      </c>
      <c r="AO663" s="9">
        <f t="shared" si="163"/>
        <v>401752.33000000007</v>
      </c>
      <c r="AP663" s="9">
        <f t="shared" si="164"/>
        <v>807318.03999999911</v>
      </c>
    </row>
    <row r="664" spans="1:42" x14ac:dyDescent="0.25">
      <c r="A664" s="3">
        <v>315710</v>
      </c>
      <c r="B664" s="3" t="s">
        <v>679</v>
      </c>
      <c r="C664" s="28" t="s">
        <v>19</v>
      </c>
      <c r="D664" s="5">
        <v>199276</v>
      </c>
      <c r="E664" s="9">
        <v>316617.09999999992</v>
      </c>
      <c r="F664" s="9">
        <v>917962.09999999986</v>
      </c>
      <c r="G664" s="31">
        <f t="shared" si="153"/>
        <v>1433855.1999999997</v>
      </c>
      <c r="H664" s="5">
        <v>199276</v>
      </c>
      <c r="I664" s="9">
        <v>228296.12000000005</v>
      </c>
      <c r="J664" s="9">
        <v>955196.12000000011</v>
      </c>
      <c r="K664" s="31">
        <f t="shared" si="154"/>
        <v>1382768.2400000002</v>
      </c>
      <c r="L664" s="7">
        <v>556942.04</v>
      </c>
      <c r="M664" s="7">
        <v>41703.600000000006</v>
      </c>
      <c r="N664" s="7">
        <v>265834.48</v>
      </c>
      <c r="O664" s="9">
        <v>974700</v>
      </c>
      <c r="P664" s="9">
        <v>0</v>
      </c>
      <c r="Q664" s="9">
        <v>222780.73</v>
      </c>
      <c r="R664" s="32">
        <f t="shared" si="155"/>
        <v>1839180.12</v>
      </c>
      <c r="S664" s="14">
        <f t="shared" si="156"/>
        <v>1754422.77</v>
      </c>
      <c r="T664" s="8">
        <v>577491.87</v>
      </c>
      <c r="U664" s="7">
        <v>41703.480000000003</v>
      </c>
      <c r="V664" s="9">
        <v>116100</v>
      </c>
      <c r="W664" s="9">
        <v>537886.4</v>
      </c>
      <c r="X664" s="9">
        <v>0</v>
      </c>
      <c r="Y664" s="9">
        <v>77903.280000000013</v>
      </c>
      <c r="Z664" s="31">
        <f t="shared" si="157"/>
        <v>1273181.75</v>
      </c>
      <c r="AA664" s="15">
        <f t="shared" si="158"/>
        <v>1193281.55</v>
      </c>
      <c r="AB664" s="13">
        <v>561607.58000000007</v>
      </c>
      <c r="AC664" s="13">
        <v>41730.869999999995</v>
      </c>
      <c r="AD664" s="13">
        <v>112236.81000000003</v>
      </c>
      <c r="AE664" s="13">
        <v>565508.80000000005</v>
      </c>
      <c r="AF664" s="13">
        <v>0</v>
      </c>
      <c r="AG664" s="13">
        <v>109711.65000000002</v>
      </c>
      <c r="AH664" s="31">
        <f t="shared" si="159"/>
        <v>1281084.06</v>
      </c>
      <c r="AI664" s="15">
        <f t="shared" si="160"/>
        <v>1236828.0300000003</v>
      </c>
      <c r="AJ664" s="9">
        <f t="shared" si="150"/>
        <v>-51086.959999999497</v>
      </c>
      <c r="AK664" s="13">
        <f t="shared" si="151"/>
        <v>456411.87999999989</v>
      </c>
      <c r="AL664" s="13">
        <f t="shared" si="152"/>
        <v>371654.5299999998</v>
      </c>
      <c r="AM664" s="9">
        <f t="shared" si="161"/>
        <v>-565998.37000000011</v>
      </c>
      <c r="AN664" s="9">
        <f t="shared" si="162"/>
        <v>-561141.22</v>
      </c>
      <c r="AO664" s="9">
        <f t="shared" si="163"/>
        <v>7902.3100000000559</v>
      </c>
      <c r="AP664" s="9">
        <f t="shared" si="164"/>
        <v>43546.480000000214</v>
      </c>
    </row>
    <row r="665" spans="1:42" x14ac:dyDescent="0.25">
      <c r="A665" s="3">
        <v>315720</v>
      </c>
      <c r="B665" s="3" t="s">
        <v>680</v>
      </c>
      <c r="C665" s="28" t="s">
        <v>6</v>
      </c>
      <c r="D665" s="5">
        <v>791336</v>
      </c>
      <c r="E665" s="9">
        <v>1104415.9499999997</v>
      </c>
      <c r="F665" s="9">
        <v>3565731.9499999997</v>
      </c>
      <c r="G665" s="31">
        <f t="shared" si="153"/>
        <v>5461483.8999999994</v>
      </c>
      <c r="H665" s="5">
        <v>791336</v>
      </c>
      <c r="I665" s="9">
        <v>1366523.17</v>
      </c>
      <c r="J665" s="9">
        <v>3379313.17</v>
      </c>
      <c r="K665" s="31">
        <f t="shared" si="154"/>
        <v>5537172.3399999999</v>
      </c>
      <c r="L665" s="7">
        <v>1725877.92</v>
      </c>
      <c r="M665" s="7">
        <v>186377.76</v>
      </c>
      <c r="N665" s="7">
        <v>1040505</v>
      </c>
      <c r="O665" s="9">
        <v>1729028</v>
      </c>
      <c r="P665" s="9">
        <v>0</v>
      </c>
      <c r="Q665" s="9">
        <v>959241.47</v>
      </c>
      <c r="R665" s="32">
        <f t="shared" si="155"/>
        <v>4681788.68</v>
      </c>
      <c r="S665" s="14">
        <f t="shared" si="156"/>
        <v>4414147.3899999997</v>
      </c>
      <c r="T665" s="8">
        <v>1880781.6400000004</v>
      </c>
      <c r="U665" s="7">
        <v>186377.76</v>
      </c>
      <c r="V665" s="9">
        <v>425700</v>
      </c>
      <c r="W665" s="9">
        <v>1380772.4</v>
      </c>
      <c r="X665" s="9">
        <v>379188.36000000004</v>
      </c>
      <c r="Y665" s="9">
        <v>188017.71999999997</v>
      </c>
      <c r="Z665" s="31">
        <f t="shared" si="157"/>
        <v>4252820.16</v>
      </c>
      <c r="AA665" s="15">
        <f t="shared" si="158"/>
        <v>3449571.76</v>
      </c>
      <c r="AB665" s="13">
        <v>2133229.25</v>
      </c>
      <c r="AC665" s="13">
        <v>189372.18000000002</v>
      </c>
      <c r="AD665" s="13">
        <v>394755.46</v>
      </c>
      <c r="AE665" s="13">
        <v>1542179.5</v>
      </c>
      <c r="AF665" s="13">
        <v>21520.63</v>
      </c>
      <c r="AG665" s="13">
        <v>380991.16000000009</v>
      </c>
      <c r="AH665" s="31">
        <f t="shared" si="159"/>
        <v>4281057.0200000005</v>
      </c>
      <c r="AI665" s="15">
        <f t="shared" si="160"/>
        <v>4056399.91</v>
      </c>
      <c r="AJ665" s="9">
        <f t="shared" si="150"/>
        <v>75688.44000000041</v>
      </c>
      <c r="AK665" s="13">
        <f t="shared" si="151"/>
        <v>-855383.66000000015</v>
      </c>
      <c r="AL665" s="13">
        <f t="shared" si="152"/>
        <v>-1123024.9500000002</v>
      </c>
      <c r="AM665" s="9">
        <f t="shared" si="161"/>
        <v>-428968.51999999955</v>
      </c>
      <c r="AN665" s="9">
        <f t="shared" si="162"/>
        <v>-964575.62999999989</v>
      </c>
      <c r="AO665" s="9">
        <f t="shared" si="163"/>
        <v>28236.860000000335</v>
      </c>
      <c r="AP665" s="9">
        <f t="shared" si="164"/>
        <v>606828.15000000037</v>
      </c>
    </row>
    <row r="666" spans="1:42" x14ac:dyDescent="0.25">
      <c r="A666" s="3">
        <v>315725</v>
      </c>
      <c r="B666" s="3" t="s">
        <v>681</v>
      </c>
      <c r="C666" s="28" t="s">
        <v>11</v>
      </c>
      <c r="D666" s="5">
        <v>228032</v>
      </c>
      <c r="E666" s="9">
        <v>170550.05000000005</v>
      </c>
      <c r="F666" s="9">
        <v>766746.05</v>
      </c>
      <c r="G666" s="31">
        <f t="shared" si="153"/>
        <v>1165328.1000000001</v>
      </c>
      <c r="H666" s="5">
        <v>228032</v>
      </c>
      <c r="I666" s="9">
        <v>68447.8</v>
      </c>
      <c r="J666" s="9">
        <v>861337.8</v>
      </c>
      <c r="K666" s="31">
        <f t="shared" si="154"/>
        <v>1157817.6000000001</v>
      </c>
      <c r="L666" s="7">
        <v>667079.75999999989</v>
      </c>
      <c r="M666" s="7">
        <v>48474.600000000006</v>
      </c>
      <c r="N666" s="7">
        <v>101895.40000000001</v>
      </c>
      <c r="O666" s="9">
        <v>723081</v>
      </c>
      <c r="P666" s="9">
        <v>0</v>
      </c>
      <c r="Q666" s="9">
        <v>64006.320000000007</v>
      </c>
      <c r="R666" s="32">
        <f t="shared" si="155"/>
        <v>1540530.7599999998</v>
      </c>
      <c r="S666" s="14">
        <f t="shared" si="156"/>
        <v>1454167.0799999998</v>
      </c>
      <c r="T666" s="8">
        <v>712940.3899999999</v>
      </c>
      <c r="U666" s="7">
        <v>48474.600000000006</v>
      </c>
      <c r="V666" s="9">
        <v>154800</v>
      </c>
      <c r="W666" s="9">
        <v>496818.4</v>
      </c>
      <c r="X666" s="9">
        <v>0</v>
      </c>
      <c r="Y666" s="9">
        <v>61249.280000000013</v>
      </c>
      <c r="Z666" s="31">
        <f t="shared" si="157"/>
        <v>1413033.39</v>
      </c>
      <c r="AA666" s="15">
        <f t="shared" si="158"/>
        <v>1271008.07</v>
      </c>
      <c r="AB666" s="13">
        <v>801184.28</v>
      </c>
      <c r="AC666" s="13">
        <v>48829.13</v>
      </c>
      <c r="AD666" s="13">
        <v>126231.71999999999</v>
      </c>
      <c r="AE666" s="13">
        <v>587930.5</v>
      </c>
      <c r="AF666" s="13">
        <v>0</v>
      </c>
      <c r="AG666" s="13">
        <v>119330.23999999999</v>
      </c>
      <c r="AH666" s="31">
        <f t="shared" si="159"/>
        <v>1564175.63</v>
      </c>
      <c r="AI666" s="15">
        <f t="shared" si="160"/>
        <v>1508445.02</v>
      </c>
      <c r="AJ666" s="9">
        <f t="shared" si="150"/>
        <v>-7510.5</v>
      </c>
      <c r="AK666" s="13">
        <f t="shared" si="151"/>
        <v>382713.15999999968</v>
      </c>
      <c r="AL666" s="13">
        <f t="shared" si="152"/>
        <v>296349.47999999975</v>
      </c>
      <c r="AM666" s="9">
        <f t="shared" si="161"/>
        <v>-127497.36999999988</v>
      </c>
      <c r="AN666" s="9">
        <f t="shared" si="162"/>
        <v>-183159.00999999978</v>
      </c>
      <c r="AO666" s="9">
        <f t="shared" si="163"/>
        <v>151142.24</v>
      </c>
      <c r="AP666" s="9">
        <f t="shared" si="164"/>
        <v>237436.94999999995</v>
      </c>
    </row>
    <row r="667" spans="1:42" x14ac:dyDescent="0.25">
      <c r="A667" s="3">
        <v>315727</v>
      </c>
      <c r="B667" s="3" t="s">
        <v>682</v>
      </c>
      <c r="C667" s="28" t="s">
        <v>27</v>
      </c>
      <c r="D667" s="5">
        <v>85876</v>
      </c>
      <c r="E667" s="9">
        <v>23464.799999999996</v>
      </c>
      <c r="F667" s="9">
        <v>118949.79999999999</v>
      </c>
      <c r="G667" s="31">
        <f t="shared" si="153"/>
        <v>228290.59999999998</v>
      </c>
      <c r="H667" s="5">
        <v>85876</v>
      </c>
      <c r="I667" s="9">
        <v>13657.920000000002</v>
      </c>
      <c r="J667" s="9">
        <v>176797.91999999998</v>
      </c>
      <c r="K667" s="31">
        <f t="shared" si="154"/>
        <v>276331.83999999997</v>
      </c>
      <c r="L667" s="7">
        <v>226763.15999999995</v>
      </c>
      <c r="M667" s="7">
        <v>18742.560000000005</v>
      </c>
      <c r="N667" s="7">
        <v>30297.850000000002</v>
      </c>
      <c r="O667" s="9">
        <v>269302</v>
      </c>
      <c r="P667" s="9">
        <v>0</v>
      </c>
      <c r="Q667" s="9">
        <v>13739.08</v>
      </c>
      <c r="R667" s="32">
        <f t="shared" si="155"/>
        <v>545105.56999999995</v>
      </c>
      <c r="S667" s="14">
        <f t="shared" si="156"/>
        <v>509804.23999999993</v>
      </c>
      <c r="T667" s="8">
        <v>227801</v>
      </c>
      <c r="U667" s="7">
        <v>18742.439999999995</v>
      </c>
      <c r="V667" s="9">
        <v>38700</v>
      </c>
      <c r="W667" s="9">
        <v>182300.4</v>
      </c>
      <c r="X667" s="9">
        <v>0</v>
      </c>
      <c r="Y667" s="9">
        <v>11313.32</v>
      </c>
      <c r="Z667" s="31">
        <f t="shared" si="157"/>
        <v>467543.83999999997</v>
      </c>
      <c r="AA667" s="15">
        <f t="shared" si="158"/>
        <v>421414.72000000003</v>
      </c>
      <c r="AB667" s="13">
        <v>231402.71999999997</v>
      </c>
      <c r="AC667" s="13">
        <v>19080.689999999995</v>
      </c>
      <c r="AD667" s="13">
        <v>26699.460000000003</v>
      </c>
      <c r="AE667" s="13">
        <v>266036.5</v>
      </c>
      <c r="AF667" s="13">
        <v>0</v>
      </c>
      <c r="AG667" s="13">
        <v>24687.06</v>
      </c>
      <c r="AH667" s="31">
        <f t="shared" si="159"/>
        <v>543219.37</v>
      </c>
      <c r="AI667" s="15">
        <f t="shared" si="160"/>
        <v>522126.27999999997</v>
      </c>
      <c r="AJ667" s="9">
        <f t="shared" si="150"/>
        <v>48041.239999999991</v>
      </c>
      <c r="AK667" s="13">
        <f t="shared" si="151"/>
        <v>268773.73</v>
      </c>
      <c r="AL667" s="13">
        <f t="shared" si="152"/>
        <v>233472.39999999997</v>
      </c>
      <c r="AM667" s="9">
        <f t="shared" si="161"/>
        <v>-77561.729999999981</v>
      </c>
      <c r="AN667" s="9">
        <f t="shared" si="162"/>
        <v>-88389.519999999902</v>
      </c>
      <c r="AO667" s="9">
        <f t="shared" si="163"/>
        <v>75675.530000000028</v>
      </c>
      <c r="AP667" s="9">
        <f t="shared" si="164"/>
        <v>100711.55999999994</v>
      </c>
    </row>
    <row r="668" spans="1:42" x14ac:dyDescent="0.25">
      <c r="A668" s="3">
        <v>315730</v>
      </c>
      <c r="B668" s="3" t="s">
        <v>683</v>
      </c>
      <c r="C668" s="28" t="s">
        <v>30</v>
      </c>
      <c r="D668" s="5">
        <v>128884</v>
      </c>
      <c r="E668" s="9">
        <v>75600</v>
      </c>
      <c r="F668" s="9">
        <v>553779</v>
      </c>
      <c r="G668" s="31">
        <f t="shared" si="153"/>
        <v>758263</v>
      </c>
      <c r="H668" s="5">
        <v>128884</v>
      </c>
      <c r="I668" s="9">
        <v>33438.080000000002</v>
      </c>
      <c r="J668" s="9">
        <v>600028.08000000007</v>
      </c>
      <c r="K668" s="31">
        <f t="shared" si="154"/>
        <v>762350.16000000015</v>
      </c>
      <c r="L668" s="7">
        <v>358216.68000000005</v>
      </c>
      <c r="M668" s="7">
        <v>26358.480000000007</v>
      </c>
      <c r="N668" s="7">
        <v>63104.6</v>
      </c>
      <c r="O668" s="9">
        <v>827952</v>
      </c>
      <c r="P668" s="9">
        <v>0</v>
      </c>
      <c r="Q668" s="9">
        <v>41297.15</v>
      </c>
      <c r="R668" s="32">
        <f t="shared" si="155"/>
        <v>1275631.76</v>
      </c>
      <c r="S668" s="14">
        <f t="shared" si="156"/>
        <v>1227465.83</v>
      </c>
      <c r="T668" s="8">
        <v>389580.79999999993</v>
      </c>
      <c r="U668" s="7">
        <v>26358.480000000007</v>
      </c>
      <c r="V668" s="9">
        <v>77400</v>
      </c>
      <c r="W668" s="9">
        <v>420454.40000000002</v>
      </c>
      <c r="X668" s="9">
        <v>0</v>
      </c>
      <c r="Y668" s="9">
        <v>27554.399999999994</v>
      </c>
      <c r="Z668" s="31">
        <f t="shared" si="157"/>
        <v>913793.67999999993</v>
      </c>
      <c r="AA668" s="15">
        <f t="shared" si="158"/>
        <v>837589.6</v>
      </c>
      <c r="AB668" s="13">
        <v>409439.7699999999</v>
      </c>
      <c r="AC668" s="13">
        <v>26113.069999999996</v>
      </c>
      <c r="AD668" s="13">
        <v>69069.879999999976</v>
      </c>
      <c r="AE668" s="13">
        <v>475307.3</v>
      </c>
      <c r="AF668" s="13">
        <v>0</v>
      </c>
      <c r="AG668" s="13">
        <v>66154.479999999981</v>
      </c>
      <c r="AH668" s="31">
        <f t="shared" si="159"/>
        <v>979930.01999999979</v>
      </c>
      <c r="AI668" s="15">
        <f t="shared" si="160"/>
        <v>950901.54999999981</v>
      </c>
      <c r="AJ668" s="9">
        <f t="shared" si="150"/>
        <v>4087.160000000149</v>
      </c>
      <c r="AK668" s="13">
        <f t="shared" si="151"/>
        <v>513281.59999999986</v>
      </c>
      <c r="AL668" s="13">
        <f t="shared" si="152"/>
        <v>465115.66999999993</v>
      </c>
      <c r="AM668" s="9">
        <f t="shared" si="161"/>
        <v>-361838.08000000007</v>
      </c>
      <c r="AN668" s="9">
        <f t="shared" si="162"/>
        <v>-389876.2300000001</v>
      </c>
      <c r="AO668" s="9">
        <f t="shared" si="163"/>
        <v>66136.339999999851</v>
      </c>
      <c r="AP668" s="9">
        <f t="shared" si="164"/>
        <v>113311.94999999984</v>
      </c>
    </row>
    <row r="669" spans="1:42" x14ac:dyDescent="0.25">
      <c r="A669" s="3">
        <v>315733</v>
      </c>
      <c r="B669" s="3" t="s">
        <v>684</v>
      </c>
      <c r="C669" s="28" t="s">
        <v>30</v>
      </c>
      <c r="D669" s="5">
        <v>237692</v>
      </c>
      <c r="E669" s="9">
        <v>59330.10000000002</v>
      </c>
      <c r="F669" s="9">
        <v>517924.10000000003</v>
      </c>
      <c r="G669" s="31">
        <f t="shared" si="153"/>
        <v>814946.20000000007</v>
      </c>
      <c r="H669" s="5">
        <v>237692</v>
      </c>
      <c r="I669" s="9">
        <v>36932.379999999997</v>
      </c>
      <c r="J669" s="9">
        <v>422046.38</v>
      </c>
      <c r="K669" s="31">
        <f t="shared" si="154"/>
        <v>696670.76</v>
      </c>
      <c r="L669" s="7">
        <v>472710.36000000004</v>
      </c>
      <c r="M669" s="7">
        <v>51193.80000000001</v>
      </c>
      <c r="N669" s="7">
        <v>74009.990000000005</v>
      </c>
      <c r="O669" s="9">
        <v>342952</v>
      </c>
      <c r="P669" s="9">
        <v>0</v>
      </c>
      <c r="Q669" s="9">
        <v>37906.089999999997</v>
      </c>
      <c r="R669" s="32">
        <f t="shared" si="155"/>
        <v>940866.15</v>
      </c>
      <c r="S669" s="14">
        <f t="shared" si="156"/>
        <v>853568.45000000007</v>
      </c>
      <c r="T669" s="8">
        <v>486780.04000000004</v>
      </c>
      <c r="U669" s="7">
        <v>51193.80000000001</v>
      </c>
      <c r="V669" s="9">
        <v>116100</v>
      </c>
      <c r="W669" s="9">
        <v>253446.39999999999</v>
      </c>
      <c r="X669" s="9">
        <v>0</v>
      </c>
      <c r="Y669" s="9">
        <v>28792.92</v>
      </c>
      <c r="Z669" s="31">
        <f t="shared" si="157"/>
        <v>907520.24000000011</v>
      </c>
      <c r="AA669" s="15">
        <f t="shared" si="158"/>
        <v>769019.3600000001</v>
      </c>
      <c r="AB669" s="13">
        <v>520773.72</v>
      </c>
      <c r="AC669" s="13">
        <v>51842.80000000001</v>
      </c>
      <c r="AD669" s="13">
        <v>82181.55</v>
      </c>
      <c r="AE669" s="13">
        <v>328054.5</v>
      </c>
      <c r="AF669" s="13">
        <v>0</v>
      </c>
      <c r="AG669" s="13">
        <v>74702.790000000008</v>
      </c>
      <c r="AH669" s="31">
        <f t="shared" si="159"/>
        <v>982852.57000000007</v>
      </c>
      <c r="AI669" s="15">
        <f t="shared" si="160"/>
        <v>923531.01</v>
      </c>
      <c r="AJ669" s="9">
        <f t="shared" si="150"/>
        <v>-118275.44000000006</v>
      </c>
      <c r="AK669" s="13">
        <f t="shared" si="151"/>
        <v>244195.39</v>
      </c>
      <c r="AL669" s="13">
        <f t="shared" si="152"/>
        <v>156897.69000000006</v>
      </c>
      <c r="AM669" s="9">
        <f t="shared" si="161"/>
        <v>-33345.909999999916</v>
      </c>
      <c r="AN669" s="9">
        <f t="shared" si="162"/>
        <v>-84549.089999999967</v>
      </c>
      <c r="AO669" s="9">
        <f t="shared" si="163"/>
        <v>75332.329999999958</v>
      </c>
      <c r="AP669" s="9">
        <f t="shared" si="164"/>
        <v>154511.64999999991</v>
      </c>
    </row>
    <row r="670" spans="1:42" x14ac:dyDescent="0.25">
      <c r="A670" s="3">
        <v>315737</v>
      </c>
      <c r="B670" s="3" t="s">
        <v>685</v>
      </c>
      <c r="C670" s="28" t="s">
        <v>86</v>
      </c>
      <c r="D670" s="5">
        <v>122052</v>
      </c>
      <c r="E670" s="9">
        <v>149447.85000000003</v>
      </c>
      <c r="F670" s="9">
        <v>444417.85000000003</v>
      </c>
      <c r="G670" s="31">
        <f t="shared" si="153"/>
        <v>715917.70000000007</v>
      </c>
      <c r="H670" s="5">
        <v>122052</v>
      </c>
      <c r="I670" s="9">
        <v>147149.88</v>
      </c>
      <c r="J670" s="9">
        <v>599429.88</v>
      </c>
      <c r="K670" s="31">
        <f t="shared" si="154"/>
        <v>868631.76</v>
      </c>
      <c r="L670" s="7">
        <v>348770.63999999996</v>
      </c>
      <c r="M670" s="7">
        <v>24644.87999999999</v>
      </c>
      <c r="N670" s="7">
        <v>124431.59999999999</v>
      </c>
      <c r="O670" s="9">
        <v>793562</v>
      </c>
      <c r="P670" s="9">
        <v>0</v>
      </c>
      <c r="Q670" s="9">
        <v>104139.9</v>
      </c>
      <c r="R670" s="32">
        <f t="shared" si="155"/>
        <v>1291409.1199999999</v>
      </c>
      <c r="S670" s="14">
        <f t="shared" si="156"/>
        <v>1246472.5399999998</v>
      </c>
      <c r="T670" s="8">
        <v>345973.94999999995</v>
      </c>
      <c r="U670" s="7">
        <v>24644.87999999999</v>
      </c>
      <c r="V670" s="9">
        <v>77400</v>
      </c>
      <c r="W670" s="9">
        <v>403674.9</v>
      </c>
      <c r="X670" s="9">
        <v>0</v>
      </c>
      <c r="Y670" s="9">
        <v>19737.039999999997</v>
      </c>
      <c r="Z670" s="31">
        <f t="shared" si="157"/>
        <v>851693.73</v>
      </c>
      <c r="AA670" s="15">
        <f t="shared" si="158"/>
        <v>769385.89</v>
      </c>
      <c r="AB670" s="13">
        <v>411670.89999999997</v>
      </c>
      <c r="AC670" s="13">
        <v>24274.069999999996</v>
      </c>
      <c r="AD670" s="13">
        <v>69039.560000000012</v>
      </c>
      <c r="AE670" s="13">
        <v>481543.3</v>
      </c>
      <c r="AF670" s="13">
        <v>0</v>
      </c>
      <c r="AG670" s="13">
        <v>65324.360000000008</v>
      </c>
      <c r="AH670" s="31">
        <f t="shared" si="159"/>
        <v>986527.83</v>
      </c>
      <c r="AI670" s="15">
        <f t="shared" si="160"/>
        <v>958538.55999999994</v>
      </c>
      <c r="AJ670" s="9">
        <f t="shared" si="150"/>
        <v>152714.05999999994</v>
      </c>
      <c r="AK670" s="13">
        <f t="shared" si="151"/>
        <v>422777.35999999987</v>
      </c>
      <c r="AL670" s="13">
        <f t="shared" si="152"/>
        <v>377840.7799999998</v>
      </c>
      <c r="AM670" s="9">
        <f t="shared" si="161"/>
        <v>-439715.3899999999</v>
      </c>
      <c r="AN670" s="9">
        <f t="shared" si="162"/>
        <v>-477086.64999999979</v>
      </c>
      <c r="AO670" s="9">
        <f t="shared" si="163"/>
        <v>134834.09999999998</v>
      </c>
      <c r="AP670" s="9">
        <f t="shared" si="164"/>
        <v>189152.66999999993</v>
      </c>
    </row>
    <row r="671" spans="1:42" x14ac:dyDescent="0.25">
      <c r="A671" s="3">
        <v>315740</v>
      </c>
      <c r="B671" s="3" t="s">
        <v>686</v>
      </c>
      <c r="C671" s="28" t="s">
        <v>8</v>
      </c>
      <c r="D671" s="5">
        <v>139468</v>
      </c>
      <c r="E671" s="9">
        <v>126247.85000000003</v>
      </c>
      <c r="F671" s="9">
        <v>595287.85000000009</v>
      </c>
      <c r="G671" s="31">
        <f t="shared" si="153"/>
        <v>861003.70000000019</v>
      </c>
      <c r="H671" s="5">
        <v>139468</v>
      </c>
      <c r="I671" s="9">
        <v>154326.51999999999</v>
      </c>
      <c r="J671" s="9">
        <v>767286.52</v>
      </c>
      <c r="K671" s="31">
        <f t="shared" si="154"/>
        <v>1061081.04</v>
      </c>
      <c r="L671" s="7">
        <v>0</v>
      </c>
      <c r="M671" s="7">
        <v>630354.15999999992</v>
      </c>
      <c r="N671" s="7">
        <v>0</v>
      </c>
      <c r="O671" s="9">
        <v>598992</v>
      </c>
      <c r="P671" s="9">
        <v>630354.15999999992</v>
      </c>
      <c r="Q671" s="9">
        <v>0</v>
      </c>
      <c r="R671" s="32">
        <f t="shared" si="155"/>
        <v>1859700.3199999998</v>
      </c>
      <c r="S671" s="14">
        <f t="shared" si="156"/>
        <v>598992</v>
      </c>
      <c r="T671" s="8">
        <v>403841.2</v>
      </c>
      <c r="U671" s="7">
        <v>28310.039999999994</v>
      </c>
      <c r="V671" s="9">
        <v>77400</v>
      </c>
      <c r="W671" s="9">
        <v>320854.40000000002</v>
      </c>
      <c r="X671" s="9">
        <v>89738.400000000009</v>
      </c>
      <c r="Y671" s="9">
        <v>22613.780000000002</v>
      </c>
      <c r="Z671" s="31">
        <f t="shared" si="157"/>
        <v>920144.04</v>
      </c>
      <c r="AA671" s="15">
        <f t="shared" si="158"/>
        <v>747309.38000000012</v>
      </c>
      <c r="AB671" s="13">
        <v>425009.99000000005</v>
      </c>
      <c r="AC671" s="13">
        <v>27955.620000000006</v>
      </c>
      <c r="AD671" s="13">
        <v>59049.8</v>
      </c>
      <c r="AE671" s="13">
        <v>395556.5</v>
      </c>
      <c r="AF671" s="13">
        <v>32751.909999999996</v>
      </c>
      <c r="AG671" s="13">
        <v>55108.86</v>
      </c>
      <c r="AH671" s="31">
        <f t="shared" si="159"/>
        <v>940323.82000000007</v>
      </c>
      <c r="AI671" s="15">
        <f t="shared" si="160"/>
        <v>875675.35</v>
      </c>
      <c r="AJ671" s="9">
        <f t="shared" si="150"/>
        <v>200077.33999999985</v>
      </c>
      <c r="AK671" s="13">
        <f t="shared" si="151"/>
        <v>798619.2799999998</v>
      </c>
      <c r="AL671" s="13">
        <f t="shared" si="152"/>
        <v>-462089.04000000004</v>
      </c>
      <c r="AM671" s="9">
        <f t="shared" si="161"/>
        <v>-939556.2799999998</v>
      </c>
      <c r="AN671" s="9">
        <f t="shared" si="162"/>
        <v>148317.38000000012</v>
      </c>
      <c r="AO671" s="9">
        <f t="shared" si="163"/>
        <v>20179.780000000028</v>
      </c>
      <c r="AP671" s="9">
        <f t="shared" si="164"/>
        <v>128365.96999999986</v>
      </c>
    </row>
    <row r="672" spans="1:42" x14ac:dyDescent="0.25">
      <c r="A672" s="3">
        <v>315750</v>
      </c>
      <c r="B672" s="3" t="s">
        <v>687</v>
      </c>
      <c r="C672" s="28" t="s">
        <v>13</v>
      </c>
      <c r="D672" s="5">
        <v>128912</v>
      </c>
      <c r="E672" s="9">
        <v>146909.60000000003</v>
      </c>
      <c r="F672" s="9">
        <v>710966.60000000009</v>
      </c>
      <c r="G672" s="31">
        <f t="shared" si="153"/>
        <v>986788.20000000019</v>
      </c>
      <c r="H672" s="5">
        <v>128912</v>
      </c>
      <c r="I672" s="9">
        <v>66468</v>
      </c>
      <c r="J672" s="9">
        <v>587448</v>
      </c>
      <c r="K672" s="31">
        <f t="shared" si="154"/>
        <v>782828</v>
      </c>
      <c r="L672" s="7">
        <v>375263.52</v>
      </c>
      <c r="M672" s="7">
        <v>26233.560000000009</v>
      </c>
      <c r="N672" s="7">
        <v>77411.5</v>
      </c>
      <c r="O672" s="9">
        <v>335542</v>
      </c>
      <c r="P672" s="9">
        <v>0</v>
      </c>
      <c r="Q672" s="9">
        <v>56912.32</v>
      </c>
      <c r="R672" s="32">
        <f t="shared" si="155"/>
        <v>814450.58000000007</v>
      </c>
      <c r="S672" s="14">
        <f t="shared" si="156"/>
        <v>767717.84</v>
      </c>
      <c r="T672" s="8">
        <v>357221.53999999992</v>
      </c>
      <c r="U672" s="7">
        <v>26233.439999999991</v>
      </c>
      <c r="V672" s="9">
        <v>77400</v>
      </c>
      <c r="W672" s="9">
        <v>279150.40000000002</v>
      </c>
      <c r="X672" s="9">
        <v>0</v>
      </c>
      <c r="Y672" s="9">
        <v>37048.800000000003</v>
      </c>
      <c r="Z672" s="31">
        <f t="shared" si="157"/>
        <v>740005.37999999989</v>
      </c>
      <c r="AA672" s="15">
        <f t="shared" si="158"/>
        <v>673420.74</v>
      </c>
      <c r="AB672" s="13">
        <v>432679.83999999997</v>
      </c>
      <c r="AC672" s="13">
        <v>25933.580000000005</v>
      </c>
      <c r="AD672" s="13">
        <v>67187.74000000002</v>
      </c>
      <c r="AE672" s="13">
        <v>390276.5</v>
      </c>
      <c r="AF672" s="13">
        <v>0</v>
      </c>
      <c r="AG672" s="13">
        <v>64156.24000000002</v>
      </c>
      <c r="AH672" s="31">
        <f t="shared" si="159"/>
        <v>916077.66</v>
      </c>
      <c r="AI672" s="15">
        <f t="shared" si="160"/>
        <v>887112.58</v>
      </c>
      <c r="AJ672" s="9">
        <f t="shared" si="150"/>
        <v>-203960.20000000019</v>
      </c>
      <c r="AK672" s="13">
        <f t="shared" si="151"/>
        <v>31622.580000000075</v>
      </c>
      <c r="AL672" s="13">
        <f t="shared" si="152"/>
        <v>-15110.160000000033</v>
      </c>
      <c r="AM672" s="9">
        <f t="shared" si="161"/>
        <v>-74445.200000000186</v>
      </c>
      <c r="AN672" s="9">
        <f t="shared" si="162"/>
        <v>-94297.099999999977</v>
      </c>
      <c r="AO672" s="9">
        <f t="shared" si="163"/>
        <v>176072.28000000014</v>
      </c>
      <c r="AP672" s="9">
        <f t="shared" si="164"/>
        <v>213691.83999999997</v>
      </c>
    </row>
    <row r="673" spans="1:42" x14ac:dyDescent="0.25">
      <c r="A673" s="3">
        <v>315760</v>
      </c>
      <c r="B673" s="3" t="s">
        <v>688</v>
      </c>
      <c r="C673" s="28" t="s">
        <v>86</v>
      </c>
      <c r="D673" s="5">
        <v>111916</v>
      </c>
      <c r="E673" s="9">
        <v>140112.65</v>
      </c>
      <c r="F673" s="9">
        <v>611947.65</v>
      </c>
      <c r="G673" s="31">
        <f t="shared" si="153"/>
        <v>863976.3</v>
      </c>
      <c r="H673" s="5">
        <v>111916</v>
      </c>
      <c r="I673" s="9">
        <v>169778.68000000005</v>
      </c>
      <c r="J673" s="9">
        <v>618058.68000000005</v>
      </c>
      <c r="K673" s="31">
        <f t="shared" si="154"/>
        <v>899753.3600000001</v>
      </c>
      <c r="L673" s="7">
        <v>292266.58999999997</v>
      </c>
      <c r="M673" s="7">
        <v>22883.759999999998</v>
      </c>
      <c r="N673" s="7">
        <v>145593.56000000003</v>
      </c>
      <c r="O673" s="9">
        <v>598662</v>
      </c>
      <c r="P673" s="9">
        <v>0</v>
      </c>
      <c r="Q673" s="9">
        <v>130994.00000000003</v>
      </c>
      <c r="R673" s="32">
        <f t="shared" si="155"/>
        <v>1059405.9100000001</v>
      </c>
      <c r="S673" s="14">
        <f t="shared" si="156"/>
        <v>1021922.59</v>
      </c>
      <c r="T673" s="8">
        <v>322779.52000000002</v>
      </c>
      <c r="U673" s="7">
        <v>22883.640000000003</v>
      </c>
      <c r="V673" s="9">
        <v>77400</v>
      </c>
      <c r="W673" s="9">
        <v>355900.4</v>
      </c>
      <c r="X673" s="9">
        <v>0</v>
      </c>
      <c r="Y673" s="9">
        <v>42828.079999999994</v>
      </c>
      <c r="Z673" s="31">
        <f t="shared" si="157"/>
        <v>778963.56</v>
      </c>
      <c r="AA673" s="15">
        <f t="shared" si="158"/>
        <v>721508</v>
      </c>
      <c r="AB673" s="13">
        <v>353817.24</v>
      </c>
      <c r="AC673" s="13">
        <v>22665.51</v>
      </c>
      <c r="AD673" s="13">
        <v>74449.12000000001</v>
      </c>
      <c r="AE673" s="13">
        <v>392090.87</v>
      </c>
      <c r="AF673" s="13">
        <v>0</v>
      </c>
      <c r="AG673" s="13">
        <v>72404.500000000015</v>
      </c>
      <c r="AH673" s="31">
        <f t="shared" si="159"/>
        <v>843022.74</v>
      </c>
      <c r="AI673" s="15">
        <f t="shared" si="160"/>
        <v>818312.61</v>
      </c>
      <c r="AJ673" s="9">
        <f t="shared" si="150"/>
        <v>35777.060000000056</v>
      </c>
      <c r="AK673" s="13">
        <f t="shared" si="151"/>
        <v>159652.55000000005</v>
      </c>
      <c r="AL673" s="13">
        <f t="shared" si="152"/>
        <v>122169.22999999986</v>
      </c>
      <c r="AM673" s="9">
        <f t="shared" si="161"/>
        <v>-280442.35000000009</v>
      </c>
      <c r="AN673" s="9">
        <f t="shared" si="162"/>
        <v>-300414.58999999997</v>
      </c>
      <c r="AO673" s="9">
        <f t="shared" si="163"/>
        <v>64059.179999999935</v>
      </c>
      <c r="AP673" s="9">
        <f t="shared" si="164"/>
        <v>96804.609999999986</v>
      </c>
    </row>
    <row r="674" spans="1:42" x14ac:dyDescent="0.25">
      <c r="A674" s="3">
        <v>315765</v>
      </c>
      <c r="B674" s="3" t="s">
        <v>689</v>
      </c>
      <c r="C674" s="28" t="s">
        <v>19</v>
      </c>
      <c r="D674" s="5">
        <v>178836</v>
      </c>
      <c r="E674" s="9">
        <v>181695.7</v>
      </c>
      <c r="F674" s="9">
        <v>1029097.7</v>
      </c>
      <c r="G674" s="31">
        <f t="shared" si="153"/>
        <v>1389629.4</v>
      </c>
      <c r="H674" s="5">
        <v>178836</v>
      </c>
      <c r="I674" s="9">
        <v>253167.50999999995</v>
      </c>
      <c r="J674" s="9">
        <v>884907.51</v>
      </c>
      <c r="K674" s="31">
        <f t="shared" si="154"/>
        <v>1316911.02</v>
      </c>
      <c r="L674" s="7">
        <v>543344.15999999992</v>
      </c>
      <c r="M674" s="7">
        <v>37877.760000000002</v>
      </c>
      <c r="N674" s="7">
        <v>404589.51999999996</v>
      </c>
      <c r="O674" s="9">
        <v>800458</v>
      </c>
      <c r="P674" s="9">
        <v>0</v>
      </c>
      <c r="Q674" s="9">
        <v>258511.76999999996</v>
      </c>
      <c r="R674" s="32">
        <f t="shared" si="155"/>
        <v>1786269.44</v>
      </c>
      <c r="S674" s="14">
        <f t="shared" si="156"/>
        <v>1602313.93</v>
      </c>
      <c r="T674" s="8">
        <v>562917.64</v>
      </c>
      <c r="U674" s="7">
        <v>37877.640000000007</v>
      </c>
      <c r="V674" s="9">
        <v>116100</v>
      </c>
      <c r="W674" s="9">
        <v>587949.4</v>
      </c>
      <c r="X674" s="9">
        <v>0</v>
      </c>
      <c r="Y674" s="9">
        <v>93305.760000000009</v>
      </c>
      <c r="Z674" s="31">
        <f t="shared" si="157"/>
        <v>1304844.6800000002</v>
      </c>
      <c r="AA674" s="15">
        <f t="shared" si="158"/>
        <v>1244172.8</v>
      </c>
      <c r="AB674" s="13">
        <v>601891.44999999995</v>
      </c>
      <c r="AC674" s="13">
        <v>38095.880000000005</v>
      </c>
      <c r="AD674" s="13">
        <v>108665.78999999998</v>
      </c>
      <c r="AE674" s="13">
        <v>667219.6</v>
      </c>
      <c r="AF674" s="13">
        <v>0</v>
      </c>
      <c r="AG674" s="13">
        <v>108240.08999999998</v>
      </c>
      <c r="AH674" s="31">
        <f t="shared" si="159"/>
        <v>1415872.7199999997</v>
      </c>
      <c r="AI674" s="15">
        <f t="shared" si="160"/>
        <v>1377351.14</v>
      </c>
      <c r="AJ674" s="9">
        <f t="shared" si="150"/>
        <v>-72718.379999999888</v>
      </c>
      <c r="AK674" s="13">
        <f t="shared" si="151"/>
        <v>469358.41999999993</v>
      </c>
      <c r="AL674" s="13">
        <f t="shared" si="152"/>
        <v>285402.90999999992</v>
      </c>
      <c r="AM674" s="9">
        <f t="shared" si="161"/>
        <v>-481424.75999999978</v>
      </c>
      <c r="AN674" s="9">
        <f t="shared" si="162"/>
        <v>-358141.12999999989</v>
      </c>
      <c r="AO674" s="9">
        <f t="shared" si="163"/>
        <v>111028.03999999957</v>
      </c>
      <c r="AP674" s="9">
        <f t="shared" si="164"/>
        <v>133178.33999999985</v>
      </c>
    </row>
    <row r="675" spans="1:42" x14ac:dyDescent="0.25">
      <c r="A675" s="3">
        <v>315770</v>
      </c>
      <c r="B675" s="3" t="s">
        <v>690</v>
      </c>
      <c r="C675" s="28" t="s">
        <v>15</v>
      </c>
      <c r="D675" s="5">
        <v>368620</v>
      </c>
      <c r="E675" s="9">
        <v>58653.5</v>
      </c>
      <c r="F675" s="9">
        <v>456713.5</v>
      </c>
      <c r="G675" s="31">
        <f t="shared" si="153"/>
        <v>883987</v>
      </c>
      <c r="H675" s="5">
        <v>368620</v>
      </c>
      <c r="I675" s="9">
        <v>95605.360000000015</v>
      </c>
      <c r="J675" s="9">
        <v>627495.36</v>
      </c>
      <c r="K675" s="31">
        <f t="shared" si="154"/>
        <v>1091720.72</v>
      </c>
      <c r="L675" s="7">
        <v>0</v>
      </c>
      <c r="M675" s="7">
        <v>770683.80000000016</v>
      </c>
      <c r="N675" s="7">
        <v>0</v>
      </c>
      <c r="O675" s="9">
        <v>770906</v>
      </c>
      <c r="P675" s="9">
        <v>770683.80000000016</v>
      </c>
      <c r="Q675" s="9">
        <v>0</v>
      </c>
      <c r="R675" s="32">
        <f t="shared" si="155"/>
        <v>2312273.6000000006</v>
      </c>
      <c r="S675" s="14">
        <f t="shared" si="156"/>
        <v>770906</v>
      </c>
      <c r="T675" s="8">
        <v>674042.9</v>
      </c>
      <c r="U675" s="7">
        <v>83317.799999999988</v>
      </c>
      <c r="V675" s="9">
        <v>96750</v>
      </c>
      <c r="W675" s="9">
        <v>522936.4</v>
      </c>
      <c r="X675" s="9">
        <v>0</v>
      </c>
      <c r="Y675" s="9">
        <v>46949.66</v>
      </c>
      <c r="Z675" s="31">
        <f t="shared" si="157"/>
        <v>1377047.1</v>
      </c>
      <c r="AA675" s="15">
        <f t="shared" si="158"/>
        <v>1243928.96</v>
      </c>
      <c r="AB675" s="13">
        <v>773713.19000000006</v>
      </c>
      <c r="AC675" s="13">
        <v>86012.25</v>
      </c>
      <c r="AD675" s="13">
        <v>109114.65</v>
      </c>
      <c r="AE675" s="13">
        <v>707512.5</v>
      </c>
      <c r="AF675" s="13">
        <v>0</v>
      </c>
      <c r="AG675" s="13">
        <v>94621.51</v>
      </c>
      <c r="AH675" s="31">
        <f t="shared" si="159"/>
        <v>1676352.59</v>
      </c>
      <c r="AI675" s="15">
        <f t="shared" si="160"/>
        <v>1575847.2</v>
      </c>
      <c r="AJ675" s="9">
        <f t="shared" si="150"/>
        <v>207733.71999999997</v>
      </c>
      <c r="AK675" s="13">
        <f t="shared" si="151"/>
        <v>1220552.8800000006</v>
      </c>
      <c r="AL675" s="13">
        <f t="shared" si="152"/>
        <v>-320814.71999999997</v>
      </c>
      <c r="AM675" s="9">
        <f t="shared" si="161"/>
        <v>-935226.50000000047</v>
      </c>
      <c r="AN675" s="9">
        <f t="shared" si="162"/>
        <v>473022.95999999996</v>
      </c>
      <c r="AO675" s="9">
        <f t="shared" si="163"/>
        <v>299305.49</v>
      </c>
      <c r="AP675" s="9">
        <f t="shared" si="164"/>
        <v>331918.24</v>
      </c>
    </row>
    <row r="676" spans="1:42" x14ac:dyDescent="0.25">
      <c r="A676" s="3">
        <v>315780</v>
      </c>
      <c r="B676" s="3" t="s">
        <v>691</v>
      </c>
      <c r="C676" s="28" t="s">
        <v>6</v>
      </c>
      <c r="D676" s="5">
        <v>5222640</v>
      </c>
      <c r="E676" s="9">
        <v>1282380.3899999999</v>
      </c>
      <c r="F676" s="9">
        <v>6331695.3899999997</v>
      </c>
      <c r="G676" s="31">
        <f t="shared" si="153"/>
        <v>12836715.779999999</v>
      </c>
      <c r="H676" s="5">
        <v>5222640</v>
      </c>
      <c r="I676" s="9">
        <v>1906993.4200000002</v>
      </c>
      <c r="J676" s="9">
        <v>9912119.4100000001</v>
      </c>
      <c r="K676" s="31">
        <f t="shared" si="154"/>
        <v>17041752.829999998</v>
      </c>
      <c r="L676" s="7">
        <v>11091826.729999999</v>
      </c>
      <c r="M676" s="7">
        <v>1303847.2799999996</v>
      </c>
      <c r="N676" s="7">
        <v>1813393.16</v>
      </c>
      <c r="O676" s="9">
        <v>9828526.7599999998</v>
      </c>
      <c r="P676" s="9">
        <v>0</v>
      </c>
      <c r="Q676" s="9">
        <v>1432847.0899999999</v>
      </c>
      <c r="R676" s="32">
        <f t="shared" si="155"/>
        <v>24037593.93</v>
      </c>
      <c r="S676" s="14">
        <f t="shared" si="156"/>
        <v>22353200.579999998</v>
      </c>
      <c r="T676" s="8">
        <v>11191533.070000002</v>
      </c>
      <c r="U676" s="7">
        <v>1303847.2799999996</v>
      </c>
      <c r="V676" s="9">
        <v>1973700</v>
      </c>
      <c r="W676" s="9">
        <v>7817467.4000000004</v>
      </c>
      <c r="X676" s="9">
        <v>0</v>
      </c>
      <c r="Y676" s="9">
        <v>665796.84</v>
      </c>
      <c r="Z676" s="31">
        <f t="shared" si="157"/>
        <v>22286547.75</v>
      </c>
      <c r="AA676" s="15">
        <f t="shared" si="158"/>
        <v>19674797.310000002</v>
      </c>
      <c r="AB676" s="13">
        <v>11237455.949999999</v>
      </c>
      <c r="AC676" s="13">
        <v>1317869.97</v>
      </c>
      <c r="AD676" s="13">
        <v>1408514.94</v>
      </c>
      <c r="AE676" s="13">
        <v>8895169.7599999998</v>
      </c>
      <c r="AF676" s="13">
        <v>0</v>
      </c>
      <c r="AG676" s="13">
        <v>1309337.2799999998</v>
      </c>
      <c r="AH676" s="31">
        <f t="shared" si="159"/>
        <v>22859010.619999997</v>
      </c>
      <c r="AI676" s="15">
        <f t="shared" si="160"/>
        <v>21441962.990000002</v>
      </c>
      <c r="AJ676" s="9">
        <f t="shared" si="150"/>
        <v>4205037.0499999989</v>
      </c>
      <c r="AK676" s="13">
        <f t="shared" si="151"/>
        <v>6995841.1000000015</v>
      </c>
      <c r="AL676" s="13">
        <f t="shared" si="152"/>
        <v>5311447.75</v>
      </c>
      <c r="AM676" s="9">
        <f t="shared" si="161"/>
        <v>-1751046.1799999997</v>
      </c>
      <c r="AN676" s="9">
        <f t="shared" si="162"/>
        <v>-2678403.2699999958</v>
      </c>
      <c r="AO676" s="9">
        <f t="shared" si="163"/>
        <v>572462.86999999732</v>
      </c>
      <c r="AP676" s="9">
        <f t="shared" si="164"/>
        <v>1767165.6799999997</v>
      </c>
    </row>
    <row r="677" spans="1:42" x14ac:dyDescent="0.25">
      <c r="A677" s="3">
        <v>315790</v>
      </c>
      <c r="B677" s="3" t="s">
        <v>692</v>
      </c>
      <c r="C677" s="28" t="s">
        <v>8</v>
      </c>
      <c r="D677" s="5">
        <v>450240</v>
      </c>
      <c r="E677" s="9">
        <v>332181.00000000006</v>
      </c>
      <c r="F677" s="9">
        <v>2411531</v>
      </c>
      <c r="G677" s="31">
        <f t="shared" si="153"/>
        <v>3193952</v>
      </c>
      <c r="H677" s="5">
        <v>450240</v>
      </c>
      <c r="I677" s="9">
        <v>401003.92999999993</v>
      </c>
      <c r="J677" s="9">
        <v>2143834.0299999998</v>
      </c>
      <c r="K677" s="31">
        <f t="shared" si="154"/>
        <v>2995077.96</v>
      </c>
      <c r="L677" s="7">
        <v>1371555.4800000002</v>
      </c>
      <c r="M677" s="7">
        <v>96437.64</v>
      </c>
      <c r="N677" s="7">
        <v>374014.71999999997</v>
      </c>
      <c r="O677" s="9">
        <v>1371182</v>
      </c>
      <c r="P677" s="9">
        <v>0</v>
      </c>
      <c r="Q677" s="9">
        <v>326023.59999999998</v>
      </c>
      <c r="R677" s="32">
        <f t="shared" si="155"/>
        <v>3213189.84</v>
      </c>
      <c r="S677" s="14">
        <f t="shared" si="156"/>
        <v>3068761.0800000005</v>
      </c>
      <c r="T677" s="8">
        <v>1334282.4600000002</v>
      </c>
      <c r="U677" s="7">
        <v>96437.520000000019</v>
      </c>
      <c r="V677" s="9">
        <v>232200</v>
      </c>
      <c r="W677" s="9">
        <v>1090111.8999999999</v>
      </c>
      <c r="X677" s="9">
        <v>0</v>
      </c>
      <c r="Y677" s="9">
        <v>85449.84</v>
      </c>
      <c r="Z677" s="31">
        <f t="shared" si="157"/>
        <v>2753031.88</v>
      </c>
      <c r="AA677" s="15">
        <f t="shared" si="158"/>
        <v>2509844.2000000002</v>
      </c>
      <c r="AB677" s="13">
        <v>1425723.3</v>
      </c>
      <c r="AC677" s="13">
        <v>97446.659999999989</v>
      </c>
      <c r="AD677" s="13">
        <v>213856.31999999998</v>
      </c>
      <c r="AE677" s="13">
        <v>1147813.6200000001</v>
      </c>
      <c r="AF677" s="13">
        <v>0</v>
      </c>
      <c r="AG677" s="13">
        <v>203155.8</v>
      </c>
      <c r="AH677" s="31">
        <f t="shared" si="159"/>
        <v>2884839.9000000004</v>
      </c>
      <c r="AI677" s="15">
        <f t="shared" si="160"/>
        <v>2776692.7199999997</v>
      </c>
      <c r="AJ677" s="9">
        <f t="shared" si="150"/>
        <v>-198874.04000000004</v>
      </c>
      <c r="AK677" s="13">
        <f t="shared" si="151"/>
        <v>218111.87999999989</v>
      </c>
      <c r="AL677" s="13">
        <f t="shared" si="152"/>
        <v>73683.120000000577</v>
      </c>
      <c r="AM677" s="9">
        <f t="shared" si="161"/>
        <v>-460157.95999999996</v>
      </c>
      <c r="AN677" s="9">
        <f t="shared" si="162"/>
        <v>-558916.88000000035</v>
      </c>
      <c r="AO677" s="9">
        <f t="shared" si="163"/>
        <v>131808.02000000048</v>
      </c>
      <c r="AP677" s="9">
        <f t="shared" si="164"/>
        <v>266848.51999999955</v>
      </c>
    </row>
    <row r="678" spans="1:42" x14ac:dyDescent="0.25">
      <c r="A678" s="3">
        <v>315800</v>
      </c>
      <c r="B678" s="3" t="s">
        <v>693</v>
      </c>
      <c r="C678" s="28" t="s">
        <v>6</v>
      </c>
      <c r="D678" s="5">
        <v>307608</v>
      </c>
      <c r="E678" s="9">
        <v>91519.599999999991</v>
      </c>
      <c r="F678" s="9">
        <v>1148701.6000000001</v>
      </c>
      <c r="G678" s="31">
        <f t="shared" si="153"/>
        <v>1547829.2000000002</v>
      </c>
      <c r="H678" s="5">
        <v>307608</v>
      </c>
      <c r="I678" s="9">
        <v>35776.720000000001</v>
      </c>
      <c r="J678" s="9">
        <v>873346.72</v>
      </c>
      <c r="K678" s="31">
        <f t="shared" si="154"/>
        <v>1216731.44</v>
      </c>
      <c r="L678" s="7">
        <v>851905.7699999999</v>
      </c>
      <c r="M678" s="7">
        <v>64539.600000000013</v>
      </c>
      <c r="N678" s="7">
        <v>83012.56</v>
      </c>
      <c r="O678" s="9">
        <v>642652</v>
      </c>
      <c r="P678" s="9">
        <v>0</v>
      </c>
      <c r="Q678" s="9">
        <v>38401.18</v>
      </c>
      <c r="R678" s="32">
        <f t="shared" si="155"/>
        <v>1642109.93</v>
      </c>
      <c r="S678" s="14">
        <f t="shared" si="156"/>
        <v>1532958.95</v>
      </c>
      <c r="T678" s="8">
        <v>860472.79999999993</v>
      </c>
      <c r="U678" s="7">
        <v>64539.600000000013</v>
      </c>
      <c r="V678" s="9">
        <v>154800</v>
      </c>
      <c r="W678" s="9">
        <v>585254.40000000002</v>
      </c>
      <c r="X678" s="9">
        <v>0</v>
      </c>
      <c r="Y678" s="9">
        <v>77915.999999999985</v>
      </c>
      <c r="Z678" s="31">
        <f t="shared" si="157"/>
        <v>1665066.7999999998</v>
      </c>
      <c r="AA678" s="15">
        <f t="shared" si="158"/>
        <v>1523643.2</v>
      </c>
      <c r="AB678" s="13">
        <v>830630.0199999999</v>
      </c>
      <c r="AC678" s="13">
        <v>64648.720000000008</v>
      </c>
      <c r="AD678" s="13">
        <v>129098.16</v>
      </c>
      <c r="AE678" s="13">
        <v>655559.63</v>
      </c>
      <c r="AF678" s="13">
        <v>0</v>
      </c>
      <c r="AG678" s="13">
        <v>122854.6</v>
      </c>
      <c r="AH678" s="31">
        <f t="shared" si="159"/>
        <v>1679936.5299999998</v>
      </c>
      <c r="AI678" s="15">
        <f t="shared" si="160"/>
        <v>1609044.25</v>
      </c>
      <c r="AJ678" s="9">
        <f t="shared" si="150"/>
        <v>-331097.76000000024</v>
      </c>
      <c r="AK678" s="13">
        <f t="shared" si="151"/>
        <v>425378.49</v>
      </c>
      <c r="AL678" s="13">
        <f t="shared" si="152"/>
        <v>316227.51</v>
      </c>
      <c r="AM678" s="9">
        <f t="shared" si="161"/>
        <v>22956.869999999879</v>
      </c>
      <c r="AN678" s="9">
        <f t="shared" si="162"/>
        <v>-9315.75</v>
      </c>
      <c r="AO678" s="9">
        <f t="shared" si="163"/>
        <v>14869.729999999981</v>
      </c>
      <c r="AP678" s="9">
        <f t="shared" si="164"/>
        <v>85401.050000000047</v>
      </c>
    </row>
    <row r="679" spans="1:42" x14ac:dyDescent="0.25">
      <c r="A679" s="3">
        <v>315810</v>
      </c>
      <c r="B679" s="3" t="s">
        <v>694</v>
      </c>
      <c r="C679" s="28" t="s">
        <v>19</v>
      </c>
      <c r="D679" s="5">
        <v>150836</v>
      </c>
      <c r="E679" s="9">
        <v>183583.05</v>
      </c>
      <c r="F679" s="9">
        <v>678623.05</v>
      </c>
      <c r="G679" s="31">
        <f t="shared" si="153"/>
        <v>1013042.1000000001</v>
      </c>
      <c r="H679" s="5">
        <v>150836</v>
      </c>
      <c r="I679" s="9">
        <v>200722.44</v>
      </c>
      <c r="J679" s="9">
        <v>904432.44</v>
      </c>
      <c r="K679" s="31">
        <f t="shared" si="154"/>
        <v>1255990.8799999999</v>
      </c>
      <c r="L679" s="7">
        <v>0</v>
      </c>
      <c r="M679" s="7">
        <v>705260.04</v>
      </c>
      <c r="N679" s="7">
        <v>0</v>
      </c>
      <c r="O679" s="9">
        <v>938135</v>
      </c>
      <c r="P679" s="9">
        <v>705260.04</v>
      </c>
      <c r="Q679" s="9">
        <v>0</v>
      </c>
      <c r="R679" s="32">
        <f t="shared" si="155"/>
        <v>2348655.08</v>
      </c>
      <c r="S679" s="14">
        <f t="shared" si="156"/>
        <v>938135</v>
      </c>
      <c r="T679" s="8">
        <v>441400.28</v>
      </c>
      <c r="U679" s="7">
        <v>31130.400000000005</v>
      </c>
      <c r="V679" s="9">
        <v>77400</v>
      </c>
      <c r="W679" s="9">
        <v>448400.4</v>
      </c>
      <c r="X679" s="9">
        <v>79067.959999999992</v>
      </c>
      <c r="Y679" s="9">
        <v>25580.779999999995</v>
      </c>
      <c r="Z679" s="31">
        <f t="shared" si="157"/>
        <v>1077399.04</v>
      </c>
      <c r="AA679" s="15">
        <f t="shared" si="158"/>
        <v>915381.46000000008</v>
      </c>
      <c r="AB679" s="13">
        <v>456190.82000000007</v>
      </c>
      <c r="AC679" s="13">
        <v>30972.219999999998</v>
      </c>
      <c r="AD679" s="13">
        <v>67211.64</v>
      </c>
      <c r="AE679" s="13">
        <v>488400.1</v>
      </c>
      <c r="AF679" s="13">
        <v>62676.560000000012</v>
      </c>
      <c r="AG679" s="13">
        <v>62909.479999999996</v>
      </c>
      <c r="AH679" s="31">
        <f t="shared" si="159"/>
        <v>1105451.3400000001</v>
      </c>
      <c r="AI679" s="15">
        <f t="shared" si="160"/>
        <v>1007500.4</v>
      </c>
      <c r="AJ679" s="9">
        <f t="shared" si="150"/>
        <v>242948.7799999998</v>
      </c>
      <c r="AK679" s="13">
        <f t="shared" si="151"/>
        <v>1092664.2000000002</v>
      </c>
      <c r="AL679" s="13">
        <f t="shared" si="152"/>
        <v>-317855.87999999989</v>
      </c>
      <c r="AM679" s="9">
        <f t="shared" si="161"/>
        <v>-1271256.04</v>
      </c>
      <c r="AN679" s="9">
        <f t="shared" si="162"/>
        <v>-22753.539999999921</v>
      </c>
      <c r="AO679" s="9">
        <f t="shared" si="163"/>
        <v>28052.300000000047</v>
      </c>
      <c r="AP679" s="9">
        <f t="shared" si="164"/>
        <v>92118.939999999944</v>
      </c>
    </row>
    <row r="680" spans="1:42" x14ac:dyDescent="0.25">
      <c r="A680" s="3">
        <v>315820</v>
      </c>
      <c r="B680" s="3" t="s">
        <v>695</v>
      </c>
      <c r="C680" s="28" t="s">
        <v>13</v>
      </c>
      <c r="D680" s="5">
        <v>416724</v>
      </c>
      <c r="E680" s="9">
        <v>98279.649999999965</v>
      </c>
      <c r="F680" s="9">
        <v>1129239.6499999999</v>
      </c>
      <c r="G680" s="31">
        <f t="shared" si="153"/>
        <v>1644243.2999999998</v>
      </c>
      <c r="H680" s="5">
        <v>416724</v>
      </c>
      <c r="I680" s="9">
        <v>125473.39999999997</v>
      </c>
      <c r="J680" s="9">
        <v>1553138.4</v>
      </c>
      <c r="K680" s="31">
        <f t="shared" si="154"/>
        <v>2095335.7999999998</v>
      </c>
      <c r="L680" s="7">
        <v>892278.37999999989</v>
      </c>
      <c r="M680" s="7">
        <v>86959.200000000012</v>
      </c>
      <c r="N680" s="7">
        <v>163854.68</v>
      </c>
      <c r="O680" s="9">
        <v>1367243</v>
      </c>
      <c r="P680" s="9">
        <v>0</v>
      </c>
      <c r="Q680" s="9">
        <v>104972.62999999999</v>
      </c>
      <c r="R680" s="32">
        <f t="shared" si="155"/>
        <v>2510335.2599999998</v>
      </c>
      <c r="S680" s="14">
        <f t="shared" si="156"/>
        <v>2364494.0099999998</v>
      </c>
      <c r="T680" s="8">
        <v>1141501.33</v>
      </c>
      <c r="U680" s="7">
        <v>86959.200000000012</v>
      </c>
      <c r="V680" s="9">
        <v>167700</v>
      </c>
      <c r="W680" s="9">
        <v>1127476.3999999999</v>
      </c>
      <c r="X680" s="9">
        <v>0</v>
      </c>
      <c r="Y680" s="9">
        <v>44595.44</v>
      </c>
      <c r="Z680" s="31">
        <f t="shared" si="157"/>
        <v>2523636.9299999997</v>
      </c>
      <c r="AA680" s="15">
        <f t="shared" si="158"/>
        <v>2313573.17</v>
      </c>
      <c r="AB680" s="13">
        <v>1152016.1399999999</v>
      </c>
      <c r="AC680" s="13">
        <v>86915.64</v>
      </c>
      <c r="AD680" s="13">
        <v>216437.64000000004</v>
      </c>
      <c r="AE680" s="13">
        <v>1287271.6000000001</v>
      </c>
      <c r="AF680" s="13">
        <v>0</v>
      </c>
      <c r="AG680" s="13">
        <v>206994.84000000003</v>
      </c>
      <c r="AH680" s="31">
        <f t="shared" si="159"/>
        <v>2742641.02</v>
      </c>
      <c r="AI680" s="15">
        <f t="shared" si="160"/>
        <v>2646282.58</v>
      </c>
      <c r="AJ680" s="9">
        <f t="shared" si="150"/>
        <v>451092.5</v>
      </c>
      <c r="AK680" s="13">
        <f t="shared" si="151"/>
        <v>414999.45999999996</v>
      </c>
      <c r="AL680" s="13">
        <f t="shared" si="152"/>
        <v>269158.20999999996</v>
      </c>
      <c r="AM680" s="9">
        <f t="shared" si="161"/>
        <v>13301.669999999925</v>
      </c>
      <c r="AN680" s="9">
        <f t="shared" si="162"/>
        <v>-50920.839999999851</v>
      </c>
      <c r="AO680" s="9">
        <f t="shared" si="163"/>
        <v>219004.09000000032</v>
      </c>
      <c r="AP680" s="9">
        <f t="shared" si="164"/>
        <v>332709.41000000015</v>
      </c>
    </row>
    <row r="681" spans="1:42" x14ac:dyDescent="0.25">
      <c r="A681" s="3">
        <v>315920</v>
      </c>
      <c r="B681" s="3" t="s">
        <v>696</v>
      </c>
      <c r="C681" s="28" t="s">
        <v>23</v>
      </c>
      <c r="D681" s="5">
        <v>257824</v>
      </c>
      <c r="E681" s="9">
        <v>286233.55000000005</v>
      </c>
      <c r="F681" s="9">
        <v>1176145.55</v>
      </c>
      <c r="G681" s="31">
        <f t="shared" si="153"/>
        <v>1720203.1</v>
      </c>
      <c r="H681" s="5">
        <v>257824</v>
      </c>
      <c r="I681" s="9">
        <v>117010.12000000002</v>
      </c>
      <c r="J681" s="9">
        <v>842400.12</v>
      </c>
      <c r="K681" s="31">
        <f t="shared" si="154"/>
        <v>1217234.24</v>
      </c>
      <c r="L681" s="7">
        <v>670008.72</v>
      </c>
      <c r="M681" s="7">
        <v>53246.52</v>
      </c>
      <c r="N681" s="7">
        <v>116169.71999999999</v>
      </c>
      <c r="O681" s="9">
        <v>557906</v>
      </c>
      <c r="P681" s="9">
        <v>0</v>
      </c>
      <c r="Q681" s="9">
        <v>89060.369999999981</v>
      </c>
      <c r="R681" s="32">
        <f t="shared" si="155"/>
        <v>1397330.96</v>
      </c>
      <c r="S681" s="14">
        <f t="shared" si="156"/>
        <v>1316975.0899999999</v>
      </c>
      <c r="T681" s="8">
        <v>673992.91999999993</v>
      </c>
      <c r="U681" s="7">
        <v>53246.52</v>
      </c>
      <c r="V681" s="9">
        <v>116100</v>
      </c>
      <c r="W681" s="9">
        <v>502218.4</v>
      </c>
      <c r="X681" s="9">
        <v>0</v>
      </c>
      <c r="Y681" s="9">
        <v>50426.159999999996</v>
      </c>
      <c r="Z681" s="31">
        <f t="shared" si="157"/>
        <v>1345557.8399999999</v>
      </c>
      <c r="AA681" s="15">
        <f t="shared" si="158"/>
        <v>1226637.4799999997</v>
      </c>
      <c r="AB681" s="13">
        <v>738176.37999999989</v>
      </c>
      <c r="AC681" s="13">
        <v>52979.329999999987</v>
      </c>
      <c r="AD681" s="13">
        <v>107332.29</v>
      </c>
      <c r="AE681" s="13">
        <v>649014.5</v>
      </c>
      <c r="AF681" s="13">
        <v>0</v>
      </c>
      <c r="AG681" s="13">
        <v>102707.63999999998</v>
      </c>
      <c r="AH681" s="31">
        <f t="shared" si="159"/>
        <v>1547502.5</v>
      </c>
      <c r="AI681" s="15">
        <f t="shared" si="160"/>
        <v>1489898.5199999998</v>
      </c>
      <c r="AJ681" s="9">
        <f t="shared" si="150"/>
        <v>-502968.8600000001</v>
      </c>
      <c r="AK681" s="13">
        <f t="shared" si="151"/>
        <v>180096.71999999997</v>
      </c>
      <c r="AL681" s="13">
        <f t="shared" si="152"/>
        <v>99740.84999999986</v>
      </c>
      <c r="AM681" s="9">
        <f t="shared" si="161"/>
        <v>-51773.120000000112</v>
      </c>
      <c r="AN681" s="9">
        <f t="shared" si="162"/>
        <v>-90337.610000000102</v>
      </c>
      <c r="AO681" s="9">
        <f t="shared" si="163"/>
        <v>201944.66000000015</v>
      </c>
      <c r="AP681" s="9">
        <f t="shared" si="164"/>
        <v>263261.04000000004</v>
      </c>
    </row>
    <row r="682" spans="1:42" x14ac:dyDescent="0.25">
      <c r="A682" s="3">
        <v>315940</v>
      </c>
      <c r="B682" s="3" t="s">
        <v>697</v>
      </c>
      <c r="C682" s="28" t="s">
        <v>30</v>
      </c>
      <c r="D682" s="5">
        <v>100240</v>
      </c>
      <c r="E682" s="9">
        <v>126247.85000000003</v>
      </c>
      <c r="F682" s="9">
        <v>636276.85000000009</v>
      </c>
      <c r="G682" s="31">
        <f t="shared" si="153"/>
        <v>862764.70000000019</v>
      </c>
      <c r="H682" s="5">
        <v>100240</v>
      </c>
      <c r="I682" s="9">
        <v>154326.51999999999</v>
      </c>
      <c r="J682" s="9">
        <v>747036.52</v>
      </c>
      <c r="K682" s="31">
        <f t="shared" si="154"/>
        <v>1001603.04</v>
      </c>
      <c r="L682" s="7">
        <v>0</v>
      </c>
      <c r="M682" s="7">
        <v>659632.31999999995</v>
      </c>
      <c r="N682" s="7">
        <v>0</v>
      </c>
      <c r="O682" s="9">
        <v>653522</v>
      </c>
      <c r="P682" s="9">
        <v>659632.31999999995</v>
      </c>
      <c r="Q682" s="9">
        <v>0</v>
      </c>
      <c r="R682" s="32">
        <f t="shared" si="155"/>
        <v>1972786.6399999997</v>
      </c>
      <c r="S682" s="14">
        <f t="shared" si="156"/>
        <v>653522</v>
      </c>
      <c r="T682" s="8">
        <v>340707.87999999995</v>
      </c>
      <c r="U682" s="7">
        <v>20378.64</v>
      </c>
      <c r="V682" s="9">
        <v>77400</v>
      </c>
      <c r="W682" s="9">
        <v>571404.4</v>
      </c>
      <c r="X682" s="9">
        <v>0</v>
      </c>
      <c r="Y682" s="9">
        <v>49394.140000000007</v>
      </c>
      <c r="Z682" s="31">
        <f t="shared" si="157"/>
        <v>1009890.9199999999</v>
      </c>
      <c r="AA682" s="15">
        <f t="shared" si="158"/>
        <v>961506.42</v>
      </c>
      <c r="AB682" s="13">
        <v>395609.63999999996</v>
      </c>
      <c r="AC682" s="13">
        <v>20133.339999999997</v>
      </c>
      <c r="AD682" s="13">
        <v>65774.560000000012</v>
      </c>
      <c r="AE682" s="13">
        <v>642654.5</v>
      </c>
      <c r="AF682" s="13">
        <v>0</v>
      </c>
      <c r="AG682" s="13">
        <v>64549.060000000012</v>
      </c>
      <c r="AH682" s="31">
        <f t="shared" si="159"/>
        <v>1124172.04</v>
      </c>
      <c r="AI682" s="15">
        <f t="shared" si="160"/>
        <v>1102813.2</v>
      </c>
      <c r="AJ682" s="9">
        <f t="shared" si="150"/>
        <v>138838.33999999985</v>
      </c>
      <c r="AK682" s="13">
        <f t="shared" si="151"/>
        <v>971183.59999999963</v>
      </c>
      <c r="AL682" s="13">
        <f t="shared" si="152"/>
        <v>-348081.04000000004</v>
      </c>
      <c r="AM682" s="9">
        <f t="shared" si="161"/>
        <v>-962895.71999999974</v>
      </c>
      <c r="AN682" s="9">
        <f t="shared" si="162"/>
        <v>307984.42000000004</v>
      </c>
      <c r="AO682" s="9">
        <f t="shared" si="163"/>
        <v>114281.12000000011</v>
      </c>
      <c r="AP682" s="9">
        <f t="shared" si="164"/>
        <v>141306.77999999991</v>
      </c>
    </row>
    <row r="683" spans="1:42" x14ac:dyDescent="0.25">
      <c r="A683" s="3">
        <v>315930</v>
      </c>
      <c r="B683" s="3" t="s">
        <v>698</v>
      </c>
      <c r="C683" s="28" t="s">
        <v>27</v>
      </c>
      <c r="D683" s="5">
        <v>141512</v>
      </c>
      <c r="E683" s="9">
        <v>29329.55</v>
      </c>
      <c r="F683" s="9">
        <v>414831.55</v>
      </c>
      <c r="G683" s="31">
        <f t="shared" si="153"/>
        <v>585673.1</v>
      </c>
      <c r="H683" s="5">
        <v>141512</v>
      </c>
      <c r="I683" s="9">
        <v>27315.800000000003</v>
      </c>
      <c r="J683" s="9">
        <v>599691.80000000005</v>
      </c>
      <c r="K683" s="31">
        <f t="shared" si="154"/>
        <v>768519.60000000009</v>
      </c>
      <c r="L683" s="7">
        <v>398556.3600000001</v>
      </c>
      <c r="M683" s="7">
        <v>29059.800000000007</v>
      </c>
      <c r="N683" s="7">
        <v>53899.520000000004</v>
      </c>
      <c r="O683" s="9">
        <v>605081</v>
      </c>
      <c r="P683" s="9">
        <v>0</v>
      </c>
      <c r="Q683" s="9">
        <v>25720.55</v>
      </c>
      <c r="R683" s="32">
        <f t="shared" si="155"/>
        <v>1086596.6800000002</v>
      </c>
      <c r="S683" s="14">
        <f t="shared" si="156"/>
        <v>1029357.9100000001</v>
      </c>
      <c r="T683" s="8">
        <v>398194.6399999999</v>
      </c>
      <c r="U683" s="7">
        <v>29059.800000000007</v>
      </c>
      <c r="V683" s="9">
        <v>77400</v>
      </c>
      <c r="W683" s="9">
        <v>357118.4</v>
      </c>
      <c r="X683" s="9">
        <v>0</v>
      </c>
      <c r="Y683" s="9">
        <v>21981.680000000004</v>
      </c>
      <c r="Z683" s="31">
        <f t="shared" si="157"/>
        <v>861772.83999999985</v>
      </c>
      <c r="AA683" s="15">
        <f t="shared" si="158"/>
        <v>777294.72</v>
      </c>
      <c r="AB683" s="13">
        <v>402208.38999999996</v>
      </c>
      <c r="AC683" s="13">
        <v>28836.17</v>
      </c>
      <c r="AD683" s="13">
        <v>48514.979999999989</v>
      </c>
      <c r="AE683" s="13">
        <v>434886.5</v>
      </c>
      <c r="AF683" s="13">
        <v>0</v>
      </c>
      <c r="AG683" s="13">
        <v>43761.339999999989</v>
      </c>
      <c r="AH683" s="31">
        <f t="shared" si="159"/>
        <v>914446.03999999992</v>
      </c>
      <c r="AI683" s="15">
        <f t="shared" si="160"/>
        <v>880856.22999999986</v>
      </c>
      <c r="AJ683" s="9">
        <f t="shared" si="150"/>
        <v>182846.50000000012</v>
      </c>
      <c r="AK683" s="13">
        <f t="shared" si="151"/>
        <v>318077.08000000007</v>
      </c>
      <c r="AL683" s="13">
        <f t="shared" si="152"/>
        <v>260838.31000000006</v>
      </c>
      <c r="AM683" s="9">
        <f t="shared" si="161"/>
        <v>-224823.84000000032</v>
      </c>
      <c r="AN683" s="9">
        <f t="shared" si="162"/>
        <v>-252063.19000000018</v>
      </c>
      <c r="AO683" s="9">
        <f t="shared" si="163"/>
        <v>52673.20000000007</v>
      </c>
      <c r="AP683" s="9">
        <f t="shared" si="164"/>
        <v>103561.50999999989</v>
      </c>
    </row>
    <row r="684" spans="1:42" x14ac:dyDescent="0.25">
      <c r="A684" s="3">
        <v>315935</v>
      </c>
      <c r="B684" s="3" t="s">
        <v>699</v>
      </c>
      <c r="C684" s="28" t="s">
        <v>11</v>
      </c>
      <c r="D684" s="5">
        <v>198716</v>
      </c>
      <c r="E684" s="9">
        <v>147588.69999999998</v>
      </c>
      <c r="F684" s="9">
        <v>872535.7</v>
      </c>
      <c r="G684" s="31">
        <f t="shared" si="153"/>
        <v>1218840.3999999999</v>
      </c>
      <c r="H684" s="5">
        <v>198716</v>
      </c>
      <c r="I684" s="9">
        <v>82204.180000000008</v>
      </c>
      <c r="J684" s="9">
        <v>854814.18</v>
      </c>
      <c r="K684" s="31">
        <f t="shared" si="154"/>
        <v>1135734.3600000001</v>
      </c>
      <c r="L684" s="7">
        <v>578008.92000000016</v>
      </c>
      <c r="M684" s="7">
        <v>42911.399999999994</v>
      </c>
      <c r="N684" s="7">
        <v>92859.799999999988</v>
      </c>
      <c r="O684" s="9">
        <v>885982</v>
      </c>
      <c r="P684" s="9">
        <v>0</v>
      </c>
      <c r="Q684" s="9">
        <v>66572.87</v>
      </c>
      <c r="R684" s="32">
        <f t="shared" si="155"/>
        <v>1599762.12</v>
      </c>
      <c r="S684" s="14">
        <f t="shared" si="156"/>
        <v>1530563.79</v>
      </c>
      <c r="T684" s="8">
        <v>593747.6399999999</v>
      </c>
      <c r="U684" s="7">
        <v>42911.399999999994</v>
      </c>
      <c r="V684" s="9">
        <v>116100</v>
      </c>
      <c r="W684" s="9">
        <v>498037.4</v>
      </c>
      <c r="X684" s="9">
        <v>0</v>
      </c>
      <c r="Y684" s="9">
        <v>53057.760000000009</v>
      </c>
      <c r="Z684" s="31">
        <f t="shared" si="157"/>
        <v>1250796.44</v>
      </c>
      <c r="AA684" s="15">
        <f t="shared" si="158"/>
        <v>1144842.8</v>
      </c>
      <c r="AB684" s="13">
        <v>629067.87</v>
      </c>
      <c r="AC684" s="13">
        <v>43511.339999999989</v>
      </c>
      <c r="AD684" s="13">
        <v>109667.1</v>
      </c>
      <c r="AE684" s="13">
        <v>655715</v>
      </c>
      <c r="AF684" s="13">
        <v>0</v>
      </c>
      <c r="AG684" s="13">
        <v>106242.18</v>
      </c>
      <c r="AH684" s="31">
        <f t="shared" si="159"/>
        <v>1437961.31</v>
      </c>
      <c r="AI684" s="15">
        <f t="shared" si="160"/>
        <v>1391025.05</v>
      </c>
      <c r="AJ684" s="9">
        <f t="shared" si="150"/>
        <v>-83106.039999999804</v>
      </c>
      <c r="AK684" s="13">
        <f t="shared" si="151"/>
        <v>464027.76</v>
      </c>
      <c r="AL684" s="13">
        <f t="shared" si="152"/>
        <v>394829.42999999993</v>
      </c>
      <c r="AM684" s="9">
        <f t="shared" si="161"/>
        <v>-348965.68000000017</v>
      </c>
      <c r="AN684" s="9">
        <f t="shared" si="162"/>
        <v>-385720.99</v>
      </c>
      <c r="AO684" s="9">
        <f t="shared" si="163"/>
        <v>187164.87000000011</v>
      </c>
      <c r="AP684" s="9">
        <f t="shared" si="164"/>
        <v>246182.25</v>
      </c>
    </row>
    <row r="685" spans="1:42" x14ac:dyDescent="0.25">
      <c r="A685" s="3">
        <v>315950</v>
      </c>
      <c r="B685" s="3" t="s">
        <v>700</v>
      </c>
      <c r="C685" s="28" t="s">
        <v>13</v>
      </c>
      <c r="D685" s="5">
        <v>160132</v>
      </c>
      <c r="E685" s="9">
        <v>215847.85000000003</v>
      </c>
      <c r="F685" s="9">
        <v>955248.85000000009</v>
      </c>
      <c r="G685" s="31">
        <f t="shared" si="153"/>
        <v>1331228.7000000002</v>
      </c>
      <c r="H685" s="5">
        <v>160132</v>
      </c>
      <c r="I685" s="9">
        <v>154326.51999999999</v>
      </c>
      <c r="J685" s="9">
        <v>774696.52</v>
      </c>
      <c r="K685" s="31">
        <f t="shared" si="154"/>
        <v>1089155.04</v>
      </c>
      <c r="L685" s="7">
        <v>453314.03999999992</v>
      </c>
      <c r="M685" s="7">
        <v>32659.560000000009</v>
      </c>
      <c r="N685" s="7">
        <v>154183.24</v>
      </c>
      <c r="O685" s="9">
        <v>525447</v>
      </c>
      <c r="P685" s="9">
        <v>0</v>
      </c>
      <c r="Q685" s="9">
        <v>115947.68000000001</v>
      </c>
      <c r="R685" s="32">
        <f t="shared" si="155"/>
        <v>1165603.8399999999</v>
      </c>
      <c r="S685" s="14">
        <f t="shared" si="156"/>
        <v>1094708.72</v>
      </c>
      <c r="T685" s="8">
        <v>499536.06999999995</v>
      </c>
      <c r="U685" s="7">
        <v>32659.439999999991</v>
      </c>
      <c r="V685" s="9">
        <v>112875</v>
      </c>
      <c r="W685" s="9">
        <v>479413.4</v>
      </c>
      <c r="X685" s="9">
        <v>0</v>
      </c>
      <c r="Y685" s="9">
        <v>51896.76</v>
      </c>
      <c r="Z685" s="31">
        <f t="shared" si="157"/>
        <v>1124483.9099999999</v>
      </c>
      <c r="AA685" s="15">
        <f t="shared" si="158"/>
        <v>1030846.23</v>
      </c>
      <c r="AB685" s="13">
        <v>625344.32999999984</v>
      </c>
      <c r="AC685" s="13">
        <v>32315.909999999996</v>
      </c>
      <c r="AD685" s="13">
        <v>109522.95</v>
      </c>
      <c r="AE685" s="13">
        <v>698678</v>
      </c>
      <c r="AF685" s="13">
        <v>0</v>
      </c>
      <c r="AG685" s="13">
        <v>106920.35999999999</v>
      </c>
      <c r="AH685" s="31">
        <f t="shared" si="159"/>
        <v>1465861.19</v>
      </c>
      <c r="AI685" s="15">
        <f t="shared" si="160"/>
        <v>1430942.69</v>
      </c>
      <c r="AJ685" s="9">
        <f t="shared" si="150"/>
        <v>-242073.66000000015</v>
      </c>
      <c r="AK685" s="13">
        <f t="shared" si="151"/>
        <v>76448.799999999814</v>
      </c>
      <c r="AL685" s="13">
        <f t="shared" si="152"/>
        <v>5553.6799999999348</v>
      </c>
      <c r="AM685" s="9">
        <f t="shared" si="161"/>
        <v>-41119.929999999935</v>
      </c>
      <c r="AN685" s="9">
        <f t="shared" si="162"/>
        <v>-63862.489999999991</v>
      </c>
      <c r="AO685" s="9">
        <f t="shared" si="163"/>
        <v>341377.28000000003</v>
      </c>
      <c r="AP685" s="9">
        <f t="shared" si="164"/>
        <v>400096.45999999996</v>
      </c>
    </row>
    <row r="686" spans="1:42" x14ac:dyDescent="0.25">
      <c r="A686" s="3">
        <v>315960</v>
      </c>
      <c r="B686" s="3" t="s">
        <v>701</v>
      </c>
      <c r="C686" s="28" t="s">
        <v>23</v>
      </c>
      <c r="D686" s="5">
        <v>1089036</v>
      </c>
      <c r="E686" s="9">
        <v>258153.80000000005</v>
      </c>
      <c r="F686" s="9">
        <v>1496039.8</v>
      </c>
      <c r="G686" s="31">
        <f t="shared" si="153"/>
        <v>2843229.6</v>
      </c>
      <c r="H686" s="5">
        <v>1089036</v>
      </c>
      <c r="I686" s="9">
        <v>406624.56</v>
      </c>
      <c r="J686" s="9">
        <v>2257026.92</v>
      </c>
      <c r="K686" s="31">
        <f t="shared" si="154"/>
        <v>3752687.48</v>
      </c>
      <c r="L686" s="7">
        <v>1606566.59</v>
      </c>
      <c r="M686" s="7">
        <v>257397</v>
      </c>
      <c r="N686" s="7">
        <v>383844.52</v>
      </c>
      <c r="O686" s="9">
        <v>2145789.6800000006</v>
      </c>
      <c r="P686" s="9">
        <v>0</v>
      </c>
      <c r="Q686" s="9">
        <v>315310.39</v>
      </c>
      <c r="R686" s="32">
        <f t="shared" si="155"/>
        <v>4393597.790000001</v>
      </c>
      <c r="S686" s="14">
        <f t="shared" si="156"/>
        <v>4067666.6600000006</v>
      </c>
      <c r="T686" s="8">
        <v>2009662.61</v>
      </c>
      <c r="U686" s="7">
        <v>257397</v>
      </c>
      <c r="V686" s="9">
        <v>353151</v>
      </c>
      <c r="W686" s="9">
        <v>1538445.46</v>
      </c>
      <c r="X686" s="9">
        <v>0</v>
      </c>
      <c r="Y686" s="9">
        <v>124751.64999999997</v>
      </c>
      <c r="Z686" s="31">
        <f t="shared" si="157"/>
        <v>4158656.0700000003</v>
      </c>
      <c r="AA686" s="15">
        <f t="shared" si="158"/>
        <v>3672859.72</v>
      </c>
      <c r="AB686" s="13">
        <v>2087606.6100000003</v>
      </c>
      <c r="AC686" s="13">
        <v>262665.78000000003</v>
      </c>
      <c r="AD686" s="13">
        <v>319258.5400000001</v>
      </c>
      <c r="AE686" s="13">
        <v>1917096.5</v>
      </c>
      <c r="AF686" s="13">
        <v>0</v>
      </c>
      <c r="AG686" s="13">
        <v>297087.42000000004</v>
      </c>
      <c r="AH686" s="31">
        <f t="shared" si="159"/>
        <v>4586627.4300000006</v>
      </c>
      <c r="AI686" s="15">
        <f t="shared" si="160"/>
        <v>4301790.53</v>
      </c>
      <c r="AJ686" s="9">
        <f t="shared" si="150"/>
        <v>909457.87999999989</v>
      </c>
      <c r="AK686" s="13">
        <f t="shared" si="151"/>
        <v>640910.31000000099</v>
      </c>
      <c r="AL686" s="13">
        <f t="shared" si="152"/>
        <v>314979.18000000063</v>
      </c>
      <c r="AM686" s="9">
        <f t="shared" si="161"/>
        <v>-234941.72000000067</v>
      </c>
      <c r="AN686" s="9">
        <f t="shared" si="162"/>
        <v>-394806.94000000041</v>
      </c>
      <c r="AO686" s="9">
        <f t="shared" si="163"/>
        <v>427971.36000000034</v>
      </c>
      <c r="AP686" s="9">
        <f t="shared" si="164"/>
        <v>628930.81000000006</v>
      </c>
    </row>
    <row r="687" spans="1:42" x14ac:dyDescent="0.25">
      <c r="A687" s="3">
        <v>315970</v>
      </c>
      <c r="B687" s="3" t="s">
        <v>702</v>
      </c>
      <c r="C687" s="28" t="s">
        <v>57</v>
      </c>
      <c r="D687" s="5">
        <v>94556</v>
      </c>
      <c r="E687" s="9">
        <v>28664.799999999996</v>
      </c>
      <c r="F687" s="9">
        <v>213654.8</v>
      </c>
      <c r="G687" s="31">
        <f t="shared" si="153"/>
        <v>336875.6</v>
      </c>
      <c r="H687" s="5">
        <v>94556</v>
      </c>
      <c r="I687" s="9">
        <v>31405.359999999997</v>
      </c>
      <c r="J687" s="9">
        <v>307165.36</v>
      </c>
      <c r="K687" s="31">
        <f t="shared" si="154"/>
        <v>433126.72</v>
      </c>
      <c r="L687" s="7">
        <v>205328.96999999997</v>
      </c>
      <c r="M687" s="7">
        <v>19932.480000000007</v>
      </c>
      <c r="N687" s="7">
        <v>57363.519999999997</v>
      </c>
      <c r="O687" s="9">
        <v>306219</v>
      </c>
      <c r="P687" s="9">
        <v>0</v>
      </c>
      <c r="Q687" s="9">
        <v>30866.92</v>
      </c>
      <c r="R687" s="32">
        <f t="shared" si="155"/>
        <v>588843.97</v>
      </c>
      <c r="S687" s="14">
        <f t="shared" si="156"/>
        <v>542414.89</v>
      </c>
      <c r="T687" s="8">
        <v>226917.99999999997</v>
      </c>
      <c r="U687" s="7">
        <v>19932.480000000007</v>
      </c>
      <c r="V687" s="9">
        <v>38700</v>
      </c>
      <c r="W687" s="9">
        <v>200182.39999999999</v>
      </c>
      <c r="X687" s="9">
        <v>0</v>
      </c>
      <c r="Y687" s="9">
        <v>16615.200000000004</v>
      </c>
      <c r="Z687" s="31">
        <f t="shared" si="157"/>
        <v>485732.88</v>
      </c>
      <c r="AA687" s="15">
        <f t="shared" si="158"/>
        <v>443715.6</v>
      </c>
      <c r="AB687" s="13">
        <v>204092.27000000002</v>
      </c>
      <c r="AC687" s="13">
        <v>20008.819999999996</v>
      </c>
      <c r="AD687" s="13">
        <v>34745.82</v>
      </c>
      <c r="AE687" s="13">
        <v>247943.23</v>
      </c>
      <c r="AF687" s="13">
        <v>0</v>
      </c>
      <c r="AG687" s="13">
        <v>33268.769999999997</v>
      </c>
      <c r="AH687" s="31">
        <f t="shared" si="159"/>
        <v>506790.14</v>
      </c>
      <c r="AI687" s="15">
        <f t="shared" si="160"/>
        <v>485304.27</v>
      </c>
      <c r="AJ687" s="9">
        <f t="shared" si="150"/>
        <v>96251.12</v>
      </c>
      <c r="AK687" s="13">
        <f t="shared" si="151"/>
        <v>155717.25</v>
      </c>
      <c r="AL687" s="13">
        <f t="shared" si="152"/>
        <v>109288.17000000004</v>
      </c>
      <c r="AM687" s="9">
        <f t="shared" si="161"/>
        <v>-103111.08999999997</v>
      </c>
      <c r="AN687" s="9">
        <f t="shared" si="162"/>
        <v>-98699.290000000037</v>
      </c>
      <c r="AO687" s="9">
        <f t="shared" si="163"/>
        <v>21057.260000000009</v>
      </c>
      <c r="AP687" s="9">
        <f t="shared" si="164"/>
        <v>41588.670000000042</v>
      </c>
    </row>
    <row r="688" spans="1:42" x14ac:dyDescent="0.25">
      <c r="A688" s="3">
        <v>315980</v>
      </c>
      <c r="B688" s="3" t="s">
        <v>703</v>
      </c>
      <c r="C688" s="28" t="s">
        <v>4</v>
      </c>
      <c r="D688" s="5">
        <v>546560</v>
      </c>
      <c r="E688" s="9">
        <v>422810.95</v>
      </c>
      <c r="F688" s="9">
        <v>1927292.95</v>
      </c>
      <c r="G688" s="31">
        <f t="shared" si="153"/>
        <v>2896663.9</v>
      </c>
      <c r="H688" s="5">
        <v>546560</v>
      </c>
      <c r="I688" s="9">
        <v>326476.5199999999</v>
      </c>
      <c r="J688" s="9">
        <v>2057036.52</v>
      </c>
      <c r="K688" s="31">
        <f t="shared" si="154"/>
        <v>2930073.04</v>
      </c>
      <c r="L688" s="7">
        <v>1540881</v>
      </c>
      <c r="M688" s="7">
        <v>117464.88000000002</v>
      </c>
      <c r="N688" s="7">
        <v>295387.76</v>
      </c>
      <c r="O688" s="9">
        <v>1593182</v>
      </c>
      <c r="P688" s="9">
        <v>0</v>
      </c>
      <c r="Q688" s="9">
        <v>233071.1</v>
      </c>
      <c r="R688" s="32">
        <f t="shared" si="155"/>
        <v>3546915.64</v>
      </c>
      <c r="S688" s="14">
        <f t="shared" si="156"/>
        <v>3367134.1</v>
      </c>
      <c r="T688" s="8">
        <v>1549265.2800000003</v>
      </c>
      <c r="U688" s="7">
        <v>117464.88000000002</v>
      </c>
      <c r="V688" s="9">
        <v>270900</v>
      </c>
      <c r="W688" s="9">
        <v>1267507.3999999999</v>
      </c>
      <c r="X688" s="9">
        <v>0</v>
      </c>
      <c r="Y688" s="9">
        <v>67996.319999999992</v>
      </c>
      <c r="Z688" s="31">
        <f t="shared" si="157"/>
        <v>3205137.5600000005</v>
      </c>
      <c r="AA688" s="15">
        <f t="shared" si="158"/>
        <v>2884769</v>
      </c>
      <c r="AB688" s="13">
        <v>1569065.61</v>
      </c>
      <c r="AC688" s="13">
        <v>118855.71999999997</v>
      </c>
      <c r="AD688" s="13">
        <v>226944.26999999993</v>
      </c>
      <c r="AE688" s="13">
        <v>1436644.5</v>
      </c>
      <c r="AF688" s="13">
        <v>0</v>
      </c>
      <c r="AG688" s="13">
        <v>211615.94999999995</v>
      </c>
      <c r="AH688" s="31">
        <f t="shared" si="159"/>
        <v>3351510.1</v>
      </c>
      <c r="AI688" s="15">
        <f t="shared" si="160"/>
        <v>3217326.0600000005</v>
      </c>
      <c r="AJ688" s="9">
        <f t="shared" si="150"/>
        <v>33409.14000000013</v>
      </c>
      <c r="AK688" s="13">
        <f t="shared" si="151"/>
        <v>616842.60000000009</v>
      </c>
      <c r="AL688" s="13">
        <f t="shared" si="152"/>
        <v>437061.06000000006</v>
      </c>
      <c r="AM688" s="9">
        <f t="shared" si="161"/>
        <v>-341778.07999999961</v>
      </c>
      <c r="AN688" s="9">
        <f t="shared" si="162"/>
        <v>-482365.10000000009</v>
      </c>
      <c r="AO688" s="9">
        <f t="shared" si="163"/>
        <v>146372.53999999957</v>
      </c>
      <c r="AP688" s="9">
        <f t="shared" si="164"/>
        <v>332557.06000000052</v>
      </c>
    </row>
    <row r="689" spans="1:42" x14ac:dyDescent="0.25">
      <c r="A689" s="3">
        <v>315830</v>
      </c>
      <c r="B689" s="3" t="s">
        <v>704</v>
      </c>
      <c r="C689" s="28" t="s">
        <v>23</v>
      </c>
      <c r="D689" s="5">
        <v>205408</v>
      </c>
      <c r="E689" s="9">
        <v>194577.44999999995</v>
      </c>
      <c r="F689" s="9">
        <v>738107.45</v>
      </c>
      <c r="G689" s="31">
        <f t="shared" si="153"/>
        <v>1138092.8999999999</v>
      </c>
      <c r="H689" s="5">
        <v>205408</v>
      </c>
      <c r="I689" s="9">
        <v>229057.56000000006</v>
      </c>
      <c r="J689" s="9">
        <v>935665.56</v>
      </c>
      <c r="K689" s="31">
        <f t="shared" si="154"/>
        <v>1370131.12</v>
      </c>
      <c r="L689" s="7">
        <v>564293.75999999989</v>
      </c>
      <c r="M689" s="7">
        <v>42245.039999999986</v>
      </c>
      <c r="N689" s="7">
        <v>211037.37</v>
      </c>
      <c r="O689" s="9">
        <v>564333</v>
      </c>
      <c r="P689" s="9">
        <v>0</v>
      </c>
      <c r="Q689" s="9">
        <v>182291.37</v>
      </c>
      <c r="R689" s="32">
        <f t="shared" si="155"/>
        <v>1381909.17</v>
      </c>
      <c r="S689" s="14">
        <f t="shared" si="156"/>
        <v>1310918.1299999999</v>
      </c>
      <c r="T689" s="8">
        <v>546703.30000000005</v>
      </c>
      <c r="U689" s="7">
        <v>42244.92</v>
      </c>
      <c r="V689" s="9">
        <v>116100</v>
      </c>
      <c r="W689" s="9">
        <v>361183.4</v>
      </c>
      <c r="X689" s="9">
        <v>0</v>
      </c>
      <c r="Y689" s="9">
        <v>51664.560000000005</v>
      </c>
      <c r="Z689" s="31">
        <f t="shared" si="157"/>
        <v>1066231.6200000001</v>
      </c>
      <c r="AA689" s="15">
        <f t="shared" si="158"/>
        <v>959551.26000000013</v>
      </c>
      <c r="AB689" s="13">
        <v>587773.77</v>
      </c>
      <c r="AC689" s="13">
        <v>41955.95</v>
      </c>
      <c r="AD689" s="13">
        <v>100882.17000000001</v>
      </c>
      <c r="AE689" s="13">
        <v>476456.5</v>
      </c>
      <c r="AF689" s="13">
        <v>0</v>
      </c>
      <c r="AG689" s="13">
        <v>95202.960000000021</v>
      </c>
      <c r="AH689" s="31">
        <f t="shared" si="159"/>
        <v>1207068.3900000001</v>
      </c>
      <c r="AI689" s="15">
        <f t="shared" si="160"/>
        <v>1159433.23</v>
      </c>
      <c r="AJ689" s="9">
        <f t="shared" si="150"/>
        <v>232038.2200000002</v>
      </c>
      <c r="AK689" s="13">
        <f t="shared" si="151"/>
        <v>11778.049999999814</v>
      </c>
      <c r="AL689" s="13">
        <f t="shared" si="152"/>
        <v>-59212.990000000224</v>
      </c>
      <c r="AM689" s="9">
        <f t="shared" si="161"/>
        <v>-315677.54999999981</v>
      </c>
      <c r="AN689" s="9">
        <f t="shared" si="162"/>
        <v>-351366.86999999976</v>
      </c>
      <c r="AO689" s="9">
        <f t="shared" si="163"/>
        <v>140836.77000000002</v>
      </c>
      <c r="AP689" s="9">
        <f t="shared" si="164"/>
        <v>199881.96999999986</v>
      </c>
    </row>
    <row r="690" spans="1:42" x14ac:dyDescent="0.25">
      <c r="A690" s="3">
        <v>315840</v>
      </c>
      <c r="B690" s="3" t="s">
        <v>705</v>
      </c>
      <c r="C690" s="28" t="s">
        <v>27</v>
      </c>
      <c r="D690" s="5">
        <v>107968</v>
      </c>
      <c r="E690" s="9">
        <v>205166.15000000002</v>
      </c>
      <c r="F690" s="9">
        <v>738893.65</v>
      </c>
      <c r="G690" s="31">
        <f t="shared" si="153"/>
        <v>1052027.8</v>
      </c>
      <c r="H690" s="5">
        <v>107968</v>
      </c>
      <c r="I690" s="9">
        <v>235123.56999999998</v>
      </c>
      <c r="J690" s="9">
        <v>619467.72</v>
      </c>
      <c r="K690" s="31">
        <f t="shared" si="154"/>
        <v>962559.28999999992</v>
      </c>
      <c r="L690" s="7">
        <v>314281.68000000005</v>
      </c>
      <c r="M690" s="7">
        <v>23038.439999999991</v>
      </c>
      <c r="N690" s="7">
        <v>205131.19999999998</v>
      </c>
      <c r="O690" s="9">
        <v>478179</v>
      </c>
      <c r="P690" s="9">
        <v>0</v>
      </c>
      <c r="Q690" s="9">
        <v>183349.55999999997</v>
      </c>
      <c r="R690" s="32">
        <f t="shared" si="155"/>
        <v>1020630.3200000001</v>
      </c>
      <c r="S690" s="14">
        <f t="shared" si="156"/>
        <v>975810.24</v>
      </c>
      <c r="T690" s="8">
        <v>337678.24</v>
      </c>
      <c r="U690" s="7">
        <v>23038.320000000003</v>
      </c>
      <c r="V690" s="9">
        <v>77400</v>
      </c>
      <c r="W690" s="9">
        <v>366118.40000000002</v>
      </c>
      <c r="X690" s="9">
        <v>21620.76</v>
      </c>
      <c r="Y690" s="9">
        <v>37668.080000000002</v>
      </c>
      <c r="Z690" s="31">
        <f t="shared" si="157"/>
        <v>825855.72</v>
      </c>
      <c r="AA690" s="15">
        <f t="shared" si="158"/>
        <v>741464.72</v>
      </c>
      <c r="AB690" s="13">
        <v>383277.84</v>
      </c>
      <c r="AC690" s="13">
        <v>23240.169999999995</v>
      </c>
      <c r="AD690" s="13">
        <v>72096.219999999987</v>
      </c>
      <c r="AE690" s="13">
        <v>418242.5</v>
      </c>
      <c r="AF690" s="13">
        <v>0</v>
      </c>
      <c r="AG690" s="13">
        <v>70103.179999999993</v>
      </c>
      <c r="AH690" s="31">
        <f t="shared" si="159"/>
        <v>896856.73</v>
      </c>
      <c r="AI690" s="15">
        <f t="shared" si="160"/>
        <v>871623.52</v>
      </c>
      <c r="AJ690" s="9">
        <f t="shared" si="150"/>
        <v>-89468.510000000126</v>
      </c>
      <c r="AK690" s="13">
        <f t="shared" si="151"/>
        <v>58071.030000000144</v>
      </c>
      <c r="AL690" s="13">
        <f t="shared" si="152"/>
        <v>13250.95000000007</v>
      </c>
      <c r="AM690" s="9">
        <f t="shared" si="161"/>
        <v>-194774.60000000009</v>
      </c>
      <c r="AN690" s="9">
        <f t="shared" si="162"/>
        <v>-234345.52000000002</v>
      </c>
      <c r="AO690" s="9">
        <f t="shared" si="163"/>
        <v>71001.010000000009</v>
      </c>
      <c r="AP690" s="9">
        <f t="shared" si="164"/>
        <v>130158.80000000005</v>
      </c>
    </row>
    <row r="691" spans="1:42" x14ac:dyDescent="0.25">
      <c r="A691" s="3">
        <v>315850</v>
      </c>
      <c r="B691" s="3" t="s">
        <v>706</v>
      </c>
      <c r="C691" s="28" t="s">
        <v>6</v>
      </c>
      <c r="D691" s="5">
        <v>223916</v>
      </c>
      <c r="E691" s="9">
        <v>257560.05000000005</v>
      </c>
      <c r="F691" s="9">
        <v>987520.05</v>
      </c>
      <c r="G691" s="31">
        <f t="shared" si="153"/>
        <v>1468996.1</v>
      </c>
      <c r="H691" s="5">
        <v>223916</v>
      </c>
      <c r="I691" s="9">
        <v>160199.08000000002</v>
      </c>
      <c r="J691" s="9">
        <v>1235579.08</v>
      </c>
      <c r="K691" s="31">
        <f t="shared" si="154"/>
        <v>1619694.1600000001</v>
      </c>
      <c r="L691" s="7">
        <v>0</v>
      </c>
      <c r="M691" s="7">
        <v>1101740.1599999997</v>
      </c>
      <c r="N691" s="7">
        <v>0</v>
      </c>
      <c r="O691" s="9">
        <v>1110057</v>
      </c>
      <c r="P691" s="9">
        <v>1101740.1599999997</v>
      </c>
      <c r="Q691" s="9">
        <v>0</v>
      </c>
      <c r="R691" s="32">
        <f t="shared" si="155"/>
        <v>3313537.3199999994</v>
      </c>
      <c r="S691" s="14">
        <f t="shared" si="156"/>
        <v>1110057</v>
      </c>
      <c r="T691" s="8">
        <v>680084.75999999989</v>
      </c>
      <c r="U691" s="7">
        <v>45469.80000000001</v>
      </c>
      <c r="V691" s="9">
        <v>154800</v>
      </c>
      <c r="W691" s="9">
        <v>664636.4</v>
      </c>
      <c r="X691" s="9">
        <v>0</v>
      </c>
      <c r="Y691" s="9">
        <v>97691.839999999997</v>
      </c>
      <c r="Z691" s="31">
        <f t="shared" si="157"/>
        <v>1544990.96</v>
      </c>
      <c r="AA691" s="15">
        <f t="shared" si="158"/>
        <v>1442413</v>
      </c>
      <c r="AB691" s="13">
        <v>783034.69000000006</v>
      </c>
      <c r="AC691" s="13">
        <v>44902.64</v>
      </c>
      <c r="AD691" s="13">
        <v>139730.23999999999</v>
      </c>
      <c r="AE691" s="13">
        <v>771104.5</v>
      </c>
      <c r="AF691" s="13">
        <v>0</v>
      </c>
      <c r="AG691" s="13">
        <v>137537.24</v>
      </c>
      <c r="AH691" s="31">
        <f t="shared" si="159"/>
        <v>1738772.07</v>
      </c>
      <c r="AI691" s="15">
        <f t="shared" si="160"/>
        <v>1691676.43</v>
      </c>
      <c r="AJ691" s="9">
        <f t="shared" si="150"/>
        <v>150698.06000000006</v>
      </c>
      <c r="AK691" s="13">
        <f t="shared" si="151"/>
        <v>1693843.1599999992</v>
      </c>
      <c r="AL691" s="13">
        <f t="shared" si="152"/>
        <v>-509637.16000000015</v>
      </c>
      <c r="AM691" s="9">
        <f t="shared" si="161"/>
        <v>-1768546.3599999994</v>
      </c>
      <c r="AN691" s="9">
        <f t="shared" si="162"/>
        <v>332356</v>
      </c>
      <c r="AO691" s="9">
        <f t="shared" si="163"/>
        <v>193781.1100000001</v>
      </c>
      <c r="AP691" s="9">
        <f t="shared" si="164"/>
        <v>249263.42999999993</v>
      </c>
    </row>
    <row r="692" spans="1:42" x14ac:dyDescent="0.25">
      <c r="A692" s="3">
        <v>315860</v>
      </c>
      <c r="B692" s="3" t="s">
        <v>707</v>
      </c>
      <c r="C692" s="28" t="s">
        <v>27</v>
      </c>
      <c r="D692" s="5">
        <v>112672</v>
      </c>
      <c r="E692" s="9">
        <v>65113.960000000006</v>
      </c>
      <c r="F692" s="9">
        <v>223603.96000000002</v>
      </c>
      <c r="G692" s="31">
        <f t="shared" si="153"/>
        <v>401389.92000000004</v>
      </c>
      <c r="H692" s="5">
        <v>112672</v>
      </c>
      <c r="I692" s="9">
        <v>77077.510000000009</v>
      </c>
      <c r="J692" s="9">
        <v>342437.51</v>
      </c>
      <c r="K692" s="31">
        <f t="shared" si="154"/>
        <v>532187.02</v>
      </c>
      <c r="L692" s="7">
        <v>217210.56000000003</v>
      </c>
      <c r="M692" s="7">
        <v>23657.16</v>
      </c>
      <c r="N692" s="7">
        <v>84691.12</v>
      </c>
      <c r="O692" s="9">
        <v>536802</v>
      </c>
      <c r="P692" s="9">
        <v>0</v>
      </c>
      <c r="Q692" s="9">
        <v>60323.060000000005</v>
      </c>
      <c r="R692" s="32">
        <f t="shared" si="155"/>
        <v>862360.84000000008</v>
      </c>
      <c r="S692" s="14">
        <f t="shared" si="156"/>
        <v>814335.62000000011</v>
      </c>
      <c r="T692" s="8">
        <v>179555.91999999998</v>
      </c>
      <c r="U692" s="7">
        <v>23657.16</v>
      </c>
      <c r="V692" s="9">
        <v>77400</v>
      </c>
      <c r="W692" s="9">
        <v>270359</v>
      </c>
      <c r="X692" s="9">
        <v>0</v>
      </c>
      <c r="Y692" s="9">
        <v>9649.2799999999988</v>
      </c>
      <c r="Z692" s="31">
        <f t="shared" si="157"/>
        <v>550972.07999999996</v>
      </c>
      <c r="AA692" s="15">
        <f t="shared" si="158"/>
        <v>459564.19999999995</v>
      </c>
      <c r="AB692" s="13">
        <v>254673.89999999997</v>
      </c>
      <c r="AC692" s="13">
        <v>23706.33</v>
      </c>
      <c r="AD692" s="13">
        <v>46663.239999999991</v>
      </c>
      <c r="AE692" s="13">
        <v>311914.09999999998</v>
      </c>
      <c r="AF692" s="13">
        <v>0</v>
      </c>
      <c r="AG692" s="13">
        <v>41503.239999999991</v>
      </c>
      <c r="AH692" s="31">
        <f t="shared" si="159"/>
        <v>636957.56999999995</v>
      </c>
      <c r="AI692" s="15">
        <f t="shared" si="160"/>
        <v>608091.24</v>
      </c>
      <c r="AJ692" s="9">
        <f t="shared" si="150"/>
        <v>130797.09999999998</v>
      </c>
      <c r="AK692" s="13">
        <f t="shared" si="151"/>
        <v>330173.82000000007</v>
      </c>
      <c r="AL692" s="13">
        <f t="shared" si="152"/>
        <v>282148.60000000009</v>
      </c>
      <c r="AM692" s="9">
        <f t="shared" si="161"/>
        <v>-311388.76000000013</v>
      </c>
      <c r="AN692" s="9">
        <f t="shared" si="162"/>
        <v>-354771.42000000016</v>
      </c>
      <c r="AO692" s="9">
        <f t="shared" si="163"/>
        <v>85985.489999999991</v>
      </c>
      <c r="AP692" s="9">
        <f t="shared" si="164"/>
        <v>148527.04000000004</v>
      </c>
    </row>
    <row r="693" spans="1:42" x14ac:dyDescent="0.25">
      <c r="A693" s="3">
        <v>315870</v>
      </c>
      <c r="B693" s="3" t="s">
        <v>708</v>
      </c>
      <c r="C693" s="28" t="s">
        <v>30</v>
      </c>
      <c r="D693" s="5">
        <v>67732</v>
      </c>
      <c r="E693" s="9">
        <v>34529.550000000003</v>
      </c>
      <c r="F693" s="9">
        <v>426505.55</v>
      </c>
      <c r="G693" s="31">
        <f t="shared" si="153"/>
        <v>528767.1</v>
      </c>
      <c r="H693" s="5">
        <v>67732</v>
      </c>
      <c r="I693" s="9">
        <v>37886.6</v>
      </c>
      <c r="J693" s="9">
        <v>399866.6</v>
      </c>
      <c r="K693" s="31">
        <f t="shared" si="154"/>
        <v>505485.19999999995</v>
      </c>
      <c r="L693" s="7">
        <v>0</v>
      </c>
      <c r="M693" s="7">
        <v>332426.40000000008</v>
      </c>
      <c r="N693" s="7">
        <v>0</v>
      </c>
      <c r="O693" s="9">
        <v>252802</v>
      </c>
      <c r="P693" s="9">
        <v>332426.40000000008</v>
      </c>
      <c r="Q693" s="9">
        <v>0</v>
      </c>
      <c r="R693" s="32">
        <f t="shared" si="155"/>
        <v>917654.80000000028</v>
      </c>
      <c r="S693" s="14">
        <f t="shared" si="156"/>
        <v>252802</v>
      </c>
      <c r="T693" s="8">
        <v>244906.4</v>
      </c>
      <c r="U693" s="7">
        <v>14625.12</v>
      </c>
      <c r="V693" s="9">
        <v>38700</v>
      </c>
      <c r="W693" s="9">
        <v>187700.4</v>
      </c>
      <c r="X693" s="9">
        <v>39.920000000000009</v>
      </c>
      <c r="Y693" s="9">
        <v>20559.43</v>
      </c>
      <c r="Z693" s="31">
        <f t="shared" si="157"/>
        <v>485971.84</v>
      </c>
      <c r="AA693" s="15">
        <f t="shared" si="158"/>
        <v>453166.23</v>
      </c>
      <c r="AB693" s="13">
        <v>242809.71</v>
      </c>
      <c r="AC693" s="13">
        <v>14821.470000000001</v>
      </c>
      <c r="AD693" s="13">
        <v>36931.75</v>
      </c>
      <c r="AE693" s="13">
        <v>257800.5</v>
      </c>
      <c r="AF693" s="13">
        <v>0</v>
      </c>
      <c r="AG693" s="13">
        <v>36444.78</v>
      </c>
      <c r="AH693" s="31">
        <f t="shared" si="159"/>
        <v>552363.42999999993</v>
      </c>
      <c r="AI693" s="15">
        <f t="shared" si="160"/>
        <v>537054.99</v>
      </c>
      <c r="AJ693" s="9">
        <f t="shared" si="150"/>
        <v>-23281.900000000023</v>
      </c>
      <c r="AK693" s="13">
        <f t="shared" si="151"/>
        <v>412169.60000000033</v>
      </c>
      <c r="AL693" s="13">
        <f t="shared" si="152"/>
        <v>-252683.19999999995</v>
      </c>
      <c r="AM693" s="9">
        <f t="shared" si="161"/>
        <v>-431682.96000000025</v>
      </c>
      <c r="AN693" s="9">
        <f t="shared" si="162"/>
        <v>200364.22999999998</v>
      </c>
      <c r="AO693" s="9">
        <f t="shared" si="163"/>
        <v>66391.589999999909</v>
      </c>
      <c r="AP693" s="9">
        <f t="shared" si="164"/>
        <v>83888.760000000009</v>
      </c>
    </row>
    <row r="694" spans="1:42" x14ac:dyDescent="0.25">
      <c r="A694" s="3">
        <v>315880</v>
      </c>
      <c r="B694" s="3" t="s">
        <v>709</v>
      </c>
      <c r="C694" s="28" t="s">
        <v>17</v>
      </c>
      <c r="D694" s="5">
        <v>135660</v>
      </c>
      <c r="E694" s="9">
        <v>123119.59999999999</v>
      </c>
      <c r="F694" s="9">
        <v>441489.6</v>
      </c>
      <c r="G694" s="31">
        <f t="shared" si="153"/>
        <v>700269.2</v>
      </c>
      <c r="H694" s="5">
        <v>135660</v>
      </c>
      <c r="I694" s="9">
        <v>41412.399999999994</v>
      </c>
      <c r="J694" s="9">
        <v>485292.4</v>
      </c>
      <c r="K694" s="31">
        <f t="shared" si="154"/>
        <v>662364.80000000005</v>
      </c>
      <c r="L694" s="7">
        <v>385551.6</v>
      </c>
      <c r="M694" s="7">
        <v>28684.92</v>
      </c>
      <c r="N694" s="7">
        <v>81581.72</v>
      </c>
      <c r="O694" s="9">
        <v>650279</v>
      </c>
      <c r="P694" s="9">
        <v>0</v>
      </c>
      <c r="Q694" s="9">
        <v>37305.78</v>
      </c>
      <c r="R694" s="32">
        <f t="shared" si="155"/>
        <v>1146097.24</v>
      </c>
      <c r="S694" s="14">
        <f t="shared" si="156"/>
        <v>1073136.3799999999</v>
      </c>
      <c r="T694" s="8">
        <v>396483.35999999993</v>
      </c>
      <c r="U694" s="7">
        <v>28684.92</v>
      </c>
      <c r="V694" s="9">
        <v>77400</v>
      </c>
      <c r="W694" s="9">
        <v>348082.4</v>
      </c>
      <c r="X694" s="9">
        <v>0</v>
      </c>
      <c r="Y694" s="9">
        <v>37564.880000000005</v>
      </c>
      <c r="Z694" s="31">
        <f t="shared" si="157"/>
        <v>850650.67999999993</v>
      </c>
      <c r="AA694" s="15">
        <f t="shared" si="158"/>
        <v>782130.64</v>
      </c>
      <c r="AB694" s="13">
        <v>421154.13999999996</v>
      </c>
      <c r="AC694" s="13">
        <v>28826.709999999995</v>
      </c>
      <c r="AD694" s="13">
        <v>61322.14</v>
      </c>
      <c r="AE694" s="13">
        <v>386302.5</v>
      </c>
      <c r="AF694" s="13">
        <v>0</v>
      </c>
      <c r="AG694" s="13">
        <v>58851.8</v>
      </c>
      <c r="AH694" s="31">
        <f t="shared" si="159"/>
        <v>897605.49</v>
      </c>
      <c r="AI694" s="15">
        <f t="shared" si="160"/>
        <v>866308.44</v>
      </c>
      <c r="AJ694" s="9">
        <f t="shared" si="150"/>
        <v>-37904.399999999907</v>
      </c>
      <c r="AK694" s="13">
        <f t="shared" si="151"/>
        <v>483732.43999999994</v>
      </c>
      <c r="AL694" s="13">
        <f t="shared" si="152"/>
        <v>410771.57999999984</v>
      </c>
      <c r="AM694" s="9">
        <f t="shared" si="161"/>
        <v>-295446.56000000006</v>
      </c>
      <c r="AN694" s="9">
        <f t="shared" si="162"/>
        <v>-291005.73999999987</v>
      </c>
      <c r="AO694" s="9">
        <f t="shared" si="163"/>
        <v>46954.810000000056</v>
      </c>
      <c r="AP694" s="9">
        <f t="shared" si="164"/>
        <v>84177.79999999993</v>
      </c>
    </row>
    <row r="695" spans="1:42" x14ac:dyDescent="0.25">
      <c r="A695" s="3">
        <v>315890</v>
      </c>
      <c r="B695" s="3" t="s">
        <v>710</v>
      </c>
      <c r="C695" s="28" t="s">
        <v>8</v>
      </c>
      <c r="D695" s="5">
        <v>247772</v>
      </c>
      <c r="E695" s="9">
        <v>167923.95000000004</v>
      </c>
      <c r="F695" s="9">
        <v>1202851.9500000002</v>
      </c>
      <c r="G695" s="31">
        <f t="shared" si="153"/>
        <v>1618547.9000000004</v>
      </c>
      <c r="H695" s="5">
        <v>247772</v>
      </c>
      <c r="I695" s="9">
        <v>88025.479999999981</v>
      </c>
      <c r="J695" s="9">
        <v>1114715.48</v>
      </c>
      <c r="K695" s="31">
        <f t="shared" si="154"/>
        <v>1450512.96</v>
      </c>
      <c r="L695" s="7">
        <v>0</v>
      </c>
      <c r="M695" s="7">
        <v>868769.5199999999</v>
      </c>
      <c r="N695" s="7">
        <v>0</v>
      </c>
      <c r="O695" s="9">
        <v>954932</v>
      </c>
      <c r="P695" s="9">
        <v>868769.5199999999</v>
      </c>
      <c r="Q695" s="9">
        <v>0</v>
      </c>
      <c r="R695" s="32">
        <f t="shared" si="155"/>
        <v>2692471.04</v>
      </c>
      <c r="S695" s="14">
        <f t="shared" si="156"/>
        <v>954932</v>
      </c>
      <c r="T695" s="8">
        <v>671758.98</v>
      </c>
      <c r="U695" s="7">
        <v>51610.19999999999</v>
      </c>
      <c r="V695" s="9">
        <v>120939</v>
      </c>
      <c r="W695" s="9">
        <v>640649.4</v>
      </c>
      <c r="X695" s="9">
        <v>0</v>
      </c>
      <c r="Y695" s="9">
        <v>33427.230000000003</v>
      </c>
      <c r="Z695" s="31">
        <f t="shared" si="157"/>
        <v>1484957.58</v>
      </c>
      <c r="AA695" s="15">
        <f t="shared" si="158"/>
        <v>1345835.6099999999</v>
      </c>
      <c r="AB695" s="13">
        <v>733546.82</v>
      </c>
      <c r="AC695" s="13">
        <v>51533.969999999987</v>
      </c>
      <c r="AD695" s="13">
        <v>117836.83000000002</v>
      </c>
      <c r="AE695" s="13">
        <v>741766.54</v>
      </c>
      <c r="AF695" s="13">
        <v>0</v>
      </c>
      <c r="AG695" s="13">
        <v>104083.43000000002</v>
      </c>
      <c r="AH695" s="31">
        <f t="shared" si="159"/>
        <v>1644684.16</v>
      </c>
      <c r="AI695" s="15">
        <f t="shared" si="160"/>
        <v>1579396.7899999998</v>
      </c>
      <c r="AJ695" s="9">
        <f t="shared" si="150"/>
        <v>-168034.94000000041</v>
      </c>
      <c r="AK695" s="13">
        <f t="shared" si="151"/>
        <v>1241958.08</v>
      </c>
      <c r="AL695" s="13">
        <f t="shared" si="152"/>
        <v>-495580.95999999996</v>
      </c>
      <c r="AM695" s="9">
        <f t="shared" si="161"/>
        <v>-1207513.46</v>
      </c>
      <c r="AN695" s="9">
        <f t="shared" si="162"/>
        <v>390903.60999999987</v>
      </c>
      <c r="AO695" s="9">
        <f t="shared" si="163"/>
        <v>159726.57999999984</v>
      </c>
      <c r="AP695" s="9">
        <f t="shared" si="164"/>
        <v>233561.17999999993</v>
      </c>
    </row>
    <row r="696" spans="1:42" x14ac:dyDescent="0.25">
      <c r="A696" s="3">
        <v>315895</v>
      </c>
      <c r="B696" s="3" t="s">
        <v>711</v>
      </c>
      <c r="C696" s="28" t="s">
        <v>11</v>
      </c>
      <c r="D696" s="5">
        <v>838032</v>
      </c>
      <c r="E696" s="9">
        <v>646158.93999999994</v>
      </c>
      <c r="F696" s="9">
        <v>1943268.94</v>
      </c>
      <c r="G696" s="31">
        <f t="shared" si="153"/>
        <v>3427459.88</v>
      </c>
      <c r="H696" s="5">
        <v>838032</v>
      </c>
      <c r="I696" s="9">
        <v>783916.66000000015</v>
      </c>
      <c r="J696" s="9">
        <v>3105926.66</v>
      </c>
      <c r="K696" s="31">
        <f t="shared" si="154"/>
        <v>4727875.32</v>
      </c>
      <c r="L696" s="7">
        <v>1916434.5599999996</v>
      </c>
      <c r="M696" s="7">
        <v>206244.84000000005</v>
      </c>
      <c r="N696" s="7">
        <v>637605.24000000011</v>
      </c>
      <c r="O696" s="9">
        <v>1965114</v>
      </c>
      <c r="P696" s="9">
        <v>0</v>
      </c>
      <c r="Q696" s="9">
        <v>555016.38000000012</v>
      </c>
      <c r="R696" s="32">
        <f t="shared" si="155"/>
        <v>4725398.6399999997</v>
      </c>
      <c r="S696" s="14">
        <f t="shared" si="156"/>
        <v>4436564.9399999995</v>
      </c>
      <c r="T696" s="8">
        <v>2077690.6199999996</v>
      </c>
      <c r="U696" s="7">
        <v>206244.84000000005</v>
      </c>
      <c r="V696" s="9">
        <v>425700</v>
      </c>
      <c r="W696" s="9">
        <v>1797978.4</v>
      </c>
      <c r="X696" s="9">
        <v>0</v>
      </c>
      <c r="Y696" s="9">
        <v>138636.96000000002</v>
      </c>
      <c r="Z696" s="31">
        <f t="shared" si="157"/>
        <v>4507613.8599999994</v>
      </c>
      <c r="AA696" s="15">
        <f t="shared" si="158"/>
        <v>4014305.9799999995</v>
      </c>
      <c r="AB696" s="13">
        <v>2309063.4899999998</v>
      </c>
      <c r="AC696" s="13">
        <v>213798.86999999997</v>
      </c>
      <c r="AD696" s="13">
        <v>351042.88999999996</v>
      </c>
      <c r="AE696" s="13">
        <v>1973831.0899999999</v>
      </c>
      <c r="AF696" s="13">
        <v>0</v>
      </c>
      <c r="AG696" s="13">
        <v>330290.06999999995</v>
      </c>
      <c r="AH696" s="31">
        <f t="shared" si="159"/>
        <v>4847736.34</v>
      </c>
      <c r="AI696" s="15">
        <f t="shared" si="160"/>
        <v>4613184.6500000004</v>
      </c>
      <c r="AJ696" s="9">
        <f t="shared" si="150"/>
        <v>1300415.4400000004</v>
      </c>
      <c r="AK696" s="13">
        <f t="shared" si="151"/>
        <v>-2476.6800000006333</v>
      </c>
      <c r="AL696" s="13">
        <f t="shared" si="152"/>
        <v>-291310.38000000082</v>
      </c>
      <c r="AM696" s="9">
        <f t="shared" si="161"/>
        <v>-217784.78000000026</v>
      </c>
      <c r="AN696" s="9">
        <f t="shared" si="162"/>
        <v>-422258.95999999996</v>
      </c>
      <c r="AO696" s="9">
        <f t="shared" si="163"/>
        <v>340122.48000000045</v>
      </c>
      <c r="AP696" s="9">
        <f t="shared" si="164"/>
        <v>598878.67000000086</v>
      </c>
    </row>
    <row r="697" spans="1:42" x14ac:dyDescent="0.25">
      <c r="A697" s="3">
        <v>315900</v>
      </c>
      <c r="B697" s="3" t="s">
        <v>712</v>
      </c>
      <c r="C697" s="28" t="s">
        <v>6</v>
      </c>
      <c r="D697" s="5">
        <v>119840</v>
      </c>
      <c r="E697" s="9">
        <v>151853.50000000003</v>
      </c>
      <c r="F697" s="9">
        <v>692042.5</v>
      </c>
      <c r="G697" s="31">
        <f t="shared" si="153"/>
        <v>963736</v>
      </c>
      <c r="H697" s="5">
        <v>119840</v>
      </c>
      <c r="I697" s="9">
        <v>133074.4</v>
      </c>
      <c r="J697" s="9">
        <v>648194.4</v>
      </c>
      <c r="K697" s="31">
        <f t="shared" si="154"/>
        <v>901108.8</v>
      </c>
      <c r="L697" s="7">
        <v>344377.2</v>
      </c>
      <c r="M697" s="7">
        <v>25555.199999999993</v>
      </c>
      <c r="N697" s="7">
        <v>129771.87999999999</v>
      </c>
      <c r="O697" s="9">
        <v>451352.5</v>
      </c>
      <c r="P697" s="9">
        <v>0</v>
      </c>
      <c r="Q697" s="9">
        <v>108693.59999999999</v>
      </c>
      <c r="R697" s="32">
        <f t="shared" si="155"/>
        <v>951056.78</v>
      </c>
      <c r="S697" s="14">
        <f t="shared" si="156"/>
        <v>904423.29999999993</v>
      </c>
      <c r="T697" s="8">
        <v>309638.42</v>
      </c>
      <c r="U697" s="7">
        <v>25555.199999999993</v>
      </c>
      <c r="V697" s="9">
        <v>77400</v>
      </c>
      <c r="W697" s="9">
        <v>309004.40000000002</v>
      </c>
      <c r="X697" s="9">
        <v>0</v>
      </c>
      <c r="Y697" s="9">
        <v>34133.440000000002</v>
      </c>
      <c r="Z697" s="31">
        <f t="shared" si="157"/>
        <v>721598.02</v>
      </c>
      <c r="AA697" s="15">
        <f t="shared" si="158"/>
        <v>652776.26</v>
      </c>
      <c r="AB697" s="13">
        <v>453627.88000000006</v>
      </c>
      <c r="AC697" s="13">
        <v>25767.939999999995</v>
      </c>
      <c r="AD697" s="13">
        <v>66729.760000000009</v>
      </c>
      <c r="AE697" s="13">
        <v>407685.5</v>
      </c>
      <c r="AF697" s="13">
        <v>0</v>
      </c>
      <c r="AG697" s="13">
        <v>64252.959999999999</v>
      </c>
      <c r="AH697" s="31">
        <f t="shared" si="159"/>
        <v>953811.08000000007</v>
      </c>
      <c r="AI697" s="15">
        <f t="shared" si="160"/>
        <v>925566.34000000008</v>
      </c>
      <c r="AJ697" s="9">
        <f t="shared" si="150"/>
        <v>-62627.199999999953</v>
      </c>
      <c r="AK697" s="13">
        <f t="shared" si="151"/>
        <v>49947.979999999981</v>
      </c>
      <c r="AL697" s="13">
        <f t="shared" si="152"/>
        <v>3314.4999999998836</v>
      </c>
      <c r="AM697" s="9">
        <f t="shared" si="161"/>
        <v>-229458.76</v>
      </c>
      <c r="AN697" s="9">
        <f t="shared" si="162"/>
        <v>-251647.03999999992</v>
      </c>
      <c r="AO697" s="9">
        <f t="shared" si="163"/>
        <v>232213.06000000006</v>
      </c>
      <c r="AP697" s="9">
        <f t="shared" si="164"/>
        <v>272790.08000000007</v>
      </c>
    </row>
    <row r="698" spans="1:42" x14ac:dyDescent="0.25">
      <c r="A698" s="3">
        <v>315910</v>
      </c>
      <c r="B698" s="3" t="s">
        <v>713</v>
      </c>
      <c r="C698" s="28" t="s">
        <v>30</v>
      </c>
      <c r="D698" s="5">
        <v>108976</v>
      </c>
      <c r="E698" s="9">
        <v>24745.91</v>
      </c>
      <c r="F698" s="9">
        <v>405292.91</v>
      </c>
      <c r="G698" s="31">
        <f t="shared" si="153"/>
        <v>539014.81999999995</v>
      </c>
      <c r="H698" s="5">
        <v>108976</v>
      </c>
      <c r="I698" s="9">
        <v>31196.560000000005</v>
      </c>
      <c r="J698" s="9">
        <v>487148.56</v>
      </c>
      <c r="K698" s="31">
        <f t="shared" si="154"/>
        <v>627321.12</v>
      </c>
      <c r="L698" s="7">
        <v>302624.28000000003</v>
      </c>
      <c r="M698" s="7">
        <v>22473.119999999995</v>
      </c>
      <c r="N698" s="7">
        <v>79721.960000000006</v>
      </c>
      <c r="O698" s="9">
        <v>593452</v>
      </c>
      <c r="P698" s="9">
        <v>0</v>
      </c>
      <c r="Q698" s="9">
        <v>52655.6</v>
      </c>
      <c r="R698" s="32">
        <f t="shared" si="155"/>
        <v>998271.3600000001</v>
      </c>
      <c r="S698" s="14">
        <f t="shared" si="156"/>
        <v>948731.88</v>
      </c>
      <c r="T698" s="8">
        <v>332281.87999999995</v>
      </c>
      <c r="U698" s="7">
        <v>22473.119999999995</v>
      </c>
      <c r="V698" s="9">
        <v>77400</v>
      </c>
      <c r="W698" s="9">
        <v>359918.4</v>
      </c>
      <c r="X698" s="9">
        <v>0</v>
      </c>
      <c r="Y698" s="9">
        <v>49329.68</v>
      </c>
      <c r="Z698" s="31">
        <f t="shared" si="157"/>
        <v>792073.39999999991</v>
      </c>
      <c r="AA698" s="15">
        <f t="shared" si="158"/>
        <v>741529.96000000008</v>
      </c>
      <c r="AB698" s="13">
        <v>356331.0799999999</v>
      </c>
      <c r="AC698" s="13">
        <v>22342.22</v>
      </c>
      <c r="AD698" s="13">
        <v>74216.28</v>
      </c>
      <c r="AE698" s="13">
        <v>459118.5</v>
      </c>
      <c r="AF698" s="13">
        <v>0</v>
      </c>
      <c r="AG698" s="13">
        <v>72700.540000000008</v>
      </c>
      <c r="AH698" s="31">
        <f t="shared" si="159"/>
        <v>912008.08</v>
      </c>
      <c r="AI698" s="15">
        <f t="shared" si="160"/>
        <v>888150.11999999988</v>
      </c>
      <c r="AJ698" s="9">
        <f t="shared" si="150"/>
        <v>88306.300000000047</v>
      </c>
      <c r="AK698" s="13">
        <f t="shared" si="151"/>
        <v>370950.24000000011</v>
      </c>
      <c r="AL698" s="13">
        <f t="shared" si="152"/>
        <v>321410.76</v>
      </c>
      <c r="AM698" s="9">
        <f t="shared" si="161"/>
        <v>-206197.9600000002</v>
      </c>
      <c r="AN698" s="9">
        <f t="shared" si="162"/>
        <v>-207201.91999999993</v>
      </c>
      <c r="AO698" s="9">
        <f t="shared" si="163"/>
        <v>119934.68000000005</v>
      </c>
      <c r="AP698" s="9">
        <f t="shared" si="164"/>
        <v>146620.1599999998</v>
      </c>
    </row>
    <row r="699" spans="1:42" x14ac:dyDescent="0.25">
      <c r="A699" s="3">
        <v>315990</v>
      </c>
      <c r="B699" s="3" t="s">
        <v>714</v>
      </c>
      <c r="C699" s="28" t="s">
        <v>17</v>
      </c>
      <c r="D699" s="5">
        <v>516936</v>
      </c>
      <c r="E699" s="9">
        <v>497461.40000000014</v>
      </c>
      <c r="F699" s="9">
        <v>1891295.4000000001</v>
      </c>
      <c r="G699" s="31">
        <f t="shared" si="153"/>
        <v>2905692.8000000003</v>
      </c>
      <c r="H699" s="5">
        <v>516936</v>
      </c>
      <c r="I699" s="9">
        <v>360554.72000000009</v>
      </c>
      <c r="J699" s="9">
        <v>1706084.7200000002</v>
      </c>
      <c r="K699" s="31">
        <f t="shared" si="154"/>
        <v>2583575.4400000004</v>
      </c>
      <c r="L699" s="7">
        <v>1039896</v>
      </c>
      <c r="M699" s="7">
        <v>110223.71999999999</v>
      </c>
      <c r="N699" s="7">
        <v>354704.57000000007</v>
      </c>
      <c r="O699" s="9">
        <v>1450235</v>
      </c>
      <c r="P699" s="9">
        <v>0</v>
      </c>
      <c r="Q699" s="9">
        <v>295061.90000000002</v>
      </c>
      <c r="R699" s="32">
        <f t="shared" si="155"/>
        <v>2955059.29</v>
      </c>
      <c r="S699" s="14">
        <f t="shared" si="156"/>
        <v>2785192.9</v>
      </c>
      <c r="T699" s="8">
        <v>1068666.0799999998</v>
      </c>
      <c r="U699" s="7">
        <v>110223.71999999999</v>
      </c>
      <c r="V699" s="9">
        <v>232200</v>
      </c>
      <c r="W699" s="9">
        <v>947128.4</v>
      </c>
      <c r="X699" s="9">
        <v>0</v>
      </c>
      <c r="Y699" s="9">
        <v>169428.72</v>
      </c>
      <c r="Z699" s="31">
        <f t="shared" si="157"/>
        <v>2358218.1999999997</v>
      </c>
      <c r="AA699" s="15">
        <f t="shared" si="158"/>
        <v>2185223.2000000002</v>
      </c>
      <c r="AB699" s="13">
        <v>1149256.5</v>
      </c>
      <c r="AC699" s="13">
        <v>111161.91000000002</v>
      </c>
      <c r="AD699" s="13">
        <v>229225.86000000002</v>
      </c>
      <c r="AE699" s="13">
        <v>1074668.1200000001</v>
      </c>
      <c r="AF699" s="13">
        <v>0</v>
      </c>
      <c r="AG699" s="13">
        <v>226787.76</v>
      </c>
      <c r="AH699" s="31">
        <f t="shared" si="159"/>
        <v>2564312.39</v>
      </c>
      <c r="AI699" s="15">
        <f t="shared" si="160"/>
        <v>2450712.38</v>
      </c>
      <c r="AJ699" s="9">
        <f t="shared" si="150"/>
        <v>-322117.35999999987</v>
      </c>
      <c r="AK699" s="13">
        <f t="shared" si="151"/>
        <v>371483.84999999963</v>
      </c>
      <c r="AL699" s="13">
        <f t="shared" si="152"/>
        <v>201617.4599999995</v>
      </c>
      <c r="AM699" s="9">
        <f t="shared" si="161"/>
        <v>-596841.09000000032</v>
      </c>
      <c r="AN699" s="9">
        <f t="shared" si="162"/>
        <v>-599969.69999999972</v>
      </c>
      <c r="AO699" s="9">
        <f t="shared" si="163"/>
        <v>206094.19000000041</v>
      </c>
      <c r="AP699" s="9">
        <f t="shared" si="164"/>
        <v>265489.1799999997</v>
      </c>
    </row>
    <row r="700" spans="1:42" x14ac:dyDescent="0.25">
      <c r="A700" s="3">
        <v>316000</v>
      </c>
      <c r="B700" s="3" t="s">
        <v>715</v>
      </c>
      <c r="C700" s="28" t="s">
        <v>27</v>
      </c>
      <c r="D700" s="5">
        <v>102592</v>
      </c>
      <c r="E700" s="9">
        <v>79323.949999999983</v>
      </c>
      <c r="F700" s="9">
        <v>442777.94999999995</v>
      </c>
      <c r="G700" s="31">
        <f t="shared" si="153"/>
        <v>624693.89999999991</v>
      </c>
      <c r="H700" s="5">
        <v>102592</v>
      </c>
      <c r="I700" s="9">
        <v>71683.72</v>
      </c>
      <c r="J700" s="9">
        <v>384963.72</v>
      </c>
      <c r="K700" s="31">
        <f t="shared" si="154"/>
        <v>559239.43999999994</v>
      </c>
      <c r="L700" s="7">
        <v>0</v>
      </c>
      <c r="M700" s="7">
        <v>354088.80000000005</v>
      </c>
      <c r="N700" s="7">
        <v>0</v>
      </c>
      <c r="O700" s="9">
        <v>245973</v>
      </c>
      <c r="P700" s="9">
        <v>354088.80000000005</v>
      </c>
      <c r="Q700" s="9">
        <v>0</v>
      </c>
      <c r="R700" s="32">
        <f t="shared" si="155"/>
        <v>954150.60000000009</v>
      </c>
      <c r="S700" s="14">
        <f t="shared" si="156"/>
        <v>245973</v>
      </c>
      <c r="T700" s="8">
        <v>189354.03</v>
      </c>
      <c r="U700" s="7">
        <v>21431.880000000005</v>
      </c>
      <c r="V700" s="9">
        <v>38700</v>
      </c>
      <c r="W700" s="9">
        <v>148199.4</v>
      </c>
      <c r="X700" s="9">
        <v>11652.08</v>
      </c>
      <c r="Y700" s="9">
        <v>16431.39</v>
      </c>
      <c r="Z700" s="31">
        <f t="shared" si="157"/>
        <v>409337.39</v>
      </c>
      <c r="AA700" s="15">
        <f t="shared" si="158"/>
        <v>353984.82</v>
      </c>
      <c r="AB700" s="13">
        <v>244928.82000000007</v>
      </c>
      <c r="AC700" s="13">
        <v>21431.880000000005</v>
      </c>
      <c r="AD700" s="13">
        <v>33503.259999999995</v>
      </c>
      <c r="AE700" s="13">
        <v>263850.5</v>
      </c>
      <c r="AF700" s="13">
        <v>0</v>
      </c>
      <c r="AG700" s="13">
        <v>32052.009999999995</v>
      </c>
      <c r="AH700" s="31">
        <f t="shared" si="159"/>
        <v>563714.46000000008</v>
      </c>
      <c r="AI700" s="15">
        <f t="shared" si="160"/>
        <v>540831.33000000007</v>
      </c>
      <c r="AJ700" s="9">
        <f t="shared" si="150"/>
        <v>-65454.459999999963</v>
      </c>
      <c r="AK700" s="13">
        <f t="shared" si="151"/>
        <v>394911.16000000015</v>
      </c>
      <c r="AL700" s="13">
        <f t="shared" si="152"/>
        <v>-313266.43999999994</v>
      </c>
      <c r="AM700" s="9">
        <f t="shared" si="161"/>
        <v>-544813.21000000008</v>
      </c>
      <c r="AN700" s="9">
        <f t="shared" si="162"/>
        <v>108011.82</v>
      </c>
      <c r="AO700" s="9">
        <f t="shared" si="163"/>
        <v>154377.07000000007</v>
      </c>
      <c r="AP700" s="9">
        <f t="shared" si="164"/>
        <v>186846.51000000007</v>
      </c>
    </row>
    <row r="701" spans="1:42" x14ac:dyDescent="0.25">
      <c r="A701" s="3">
        <v>316010</v>
      </c>
      <c r="B701" s="3" t="s">
        <v>716</v>
      </c>
      <c r="C701" s="28" t="s">
        <v>8</v>
      </c>
      <c r="D701" s="5">
        <v>114436</v>
      </c>
      <c r="E701" s="9">
        <v>209053.50000000006</v>
      </c>
      <c r="F701" s="9">
        <v>606541.5</v>
      </c>
      <c r="G701" s="31">
        <f t="shared" si="153"/>
        <v>930031</v>
      </c>
      <c r="H701" s="5">
        <v>114436</v>
      </c>
      <c r="I701" s="9">
        <v>158367.99999999997</v>
      </c>
      <c r="J701" s="9">
        <v>745828</v>
      </c>
      <c r="K701" s="31">
        <f t="shared" si="154"/>
        <v>1018632</v>
      </c>
      <c r="L701" s="7">
        <v>0</v>
      </c>
      <c r="M701" s="7">
        <v>696203.75999999989</v>
      </c>
      <c r="N701" s="7">
        <v>0</v>
      </c>
      <c r="O701" s="9">
        <v>372972.5</v>
      </c>
      <c r="P701" s="9">
        <v>696203.75999999989</v>
      </c>
      <c r="Q701" s="9">
        <v>0</v>
      </c>
      <c r="R701" s="32">
        <f t="shared" si="155"/>
        <v>1765380.0199999996</v>
      </c>
      <c r="S701" s="14">
        <f t="shared" si="156"/>
        <v>372972.5</v>
      </c>
      <c r="T701" s="8">
        <v>389652.68000000011</v>
      </c>
      <c r="U701" s="7">
        <v>23270.400000000005</v>
      </c>
      <c r="V701" s="9">
        <v>77400</v>
      </c>
      <c r="W701" s="9">
        <v>317954.40000000002</v>
      </c>
      <c r="X701" s="9">
        <v>46941.87999999999</v>
      </c>
      <c r="Y701" s="9">
        <v>37603.58</v>
      </c>
      <c r="Z701" s="31">
        <f t="shared" si="157"/>
        <v>855219.36000000022</v>
      </c>
      <c r="AA701" s="15">
        <f t="shared" si="158"/>
        <v>745210.66</v>
      </c>
      <c r="AB701" s="13">
        <v>438636.40000000014</v>
      </c>
      <c r="AC701" s="13">
        <v>22997.71</v>
      </c>
      <c r="AD701" s="13">
        <v>65103.759999999995</v>
      </c>
      <c r="AE701" s="13">
        <v>360620.5</v>
      </c>
      <c r="AF701" s="13">
        <v>233.2</v>
      </c>
      <c r="AG701" s="13">
        <v>62852.719999999994</v>
      </c>
      <c r="AH701" s="31">
        <f t="shared" si="159"/>
        <v>887591.57000000007</v>
      </c>
      <c r="AI701" s="15">
        <f t="shared" si="160"/>
        <v>862109.62000000011</v>
      </c>
      <c r="AJ701" s="9">
        <f t="shared" si="150"/>
        <v>88601</v>
      </c>
      <c r="AK701" s="13">
        <f t="shared" si="151"/>
        <v>746748.01999999955</v>
      </c>
      <c r="AL701" s="13">
        <f t="shared" si="152"/>
        <v>-645659.5</v>
      </c>
      <c r="AM701" s="9">
        <f t="shared" si="161"/>
        <v>-910160.65999999933</v>
      </c>
      <c r="AN701" s="9">
        <f t="shared" si="162"/>
        <v>372238.16000000003</v>
      </c>
      <c r="AO701" s="9">
        <f t="shared" si="163"/>
        <v>32372.209999999846</v>
      </c>
      <c r="AP701" s="9">
        <f t="shared" si="164"/>
        <v>116898.96000000008</v>
      </c>
    </row>
    <row r="702" spans="1:42" x14ac:dyDescent="0.25">
      <c r="A702" s="3">
        <v>316020</v>
      </c>
      <c r="B702" s="3" t="s">
        <v>717</v>
      </c>
      <c r="C702" s="28" t="s">
        <v>41</v>
      </c>
      <c r="D702" s="5">
        <v>113848</v>
      </c>
      <c r="E702" s="9">
        <v>112653.49999999999</v>
      </c>
      <c r="F702" s="9">
        <v>689523.5</v>
      </c>
      <c r="G702" s="31">
        <f t="shared" si="153"/>
        <v>916025</v>
      </c>
      <c r="H702" s="5">
        <v>113848</v>
      </c>
      <c r="I702" s="9">
        <v>158367.99999999997</v>
      </c>
      <c r="J702" s="9">
        <v>690328</v>
      </c>
      <c r="K702" s="31">
        <f t="shared" si="154"/>
        <v>962544</v>
      </c>
      <c r="L702" s="7">
        <v>0</v>
      </c>
      <c r="M702" s="7">
        <v>558843.84</v>
      </c>
      <c r="N702" s="7">
        <v>0</v>
      </c>
      <c r="O702" s="9">
        <v>458112</v>
      </c>
      <c r="P702" s="9">
        <v>558843.84</v>
      </c>
      <c r="Q702" s="9">
        <v>0</v>
      </c>
      <c r="R702" s="32">
        <f t="shared" si="155"/>
        <v>1575799.68</v>
      </c>
      <c r="S702" s="14">
        <f t="shared" si="156"/>
        <v>458112</v>
      </c>
      <c r="T702" s="8">
        <v>304338.36</v>
      </c>
      <c r="U702" s="7">
        <v>22836</v>
      </c>
      <c r="V702" s="9">
        <v>77400</v>
      </c>
      <c r="W702" s="9">
        <v>276700.40000000002</v>
      </c>
      <c r="X702" s="9">
        <v>57711.80000000001</v>
      </c>
      <c r="Y702" s="9">
        <v>24077.920000000002</v>
      </c>
      <c r="Z702" s="31">
        <f t="shared" si="157"/>
        <v>738986.56</v>
      </c>
      <c r="AA702" s="15">
        <f t="shared" si="158"/>
        <v>605116.68000000005</v>
      </c>
      <c r="AB702" s="13">
        <v>369496.83</v>
      </c>
      <c r="AC702" s="13">
        <v>22427.019999999997</v>
      </c>
      <c r="AD702" s="13">
        <v>66091.199999999997</v>
      </c>
      <c r="AE702" s="13">
        <v>376353</v>
      </c>
      <c r="AF702" s="13">
        <v>9248.7100000000009</v>
      </c>
      <c r="AG702" s="13">
        <v>63201.600000000006</v>
      </c>
      <c r="AH702" s="31">
        <f t="shared" si="159"/>
        <v>843616.76</v>
      </c>
      <c r="AI702" s="15">
        <f t="shared" si="160"/>
        <v>809051.43</v>
      </c>
      <c r="AJ702" s="9">
        <f t="shared" si="150"/>
        <v>46519</v>
      </c>
      <c r="AK702" s="13">
        <f t="shared" si="151"/>
        <v>613255.67999999993</v>
      </c>
      <c r="AL702" s="13">
        <f t="shared" si="152"/>
        <v>-504432</v>
      </c>
      <c r="AM702" s="9">
        <f t="shared" si="161"/>
        <v>-836813.11999999988</v>
      </c>
      <c r="AN702" s="9">
        <f t="shared" si="162"/>
        <v>147004.68000000005</v>
      </c>
      <c r="AO702" s="9">
        <f t="shared" si="163"/>
        <v>104630.19999999995</v>
      </c>
      <c r="AP702" s="9">
        <f t="shared" si="164"/>
        <v>203934.75</v>
      </c>
    </row>
    <row r="703" spans="1:42" x14ac:dyDescent="0.25">
      <c r="A703" s="3">
        <v>316030</v>
      </c>
      <c r="B703" s="3" t="s">
        <v>718</v>
      </c>
      <c r="C703" s="28" t="s">
        <v>19</v>
      </c>
      <c r="D703" s="5">
        <v>335776</v>
      </c>
      <c r="E703" s="9">
        <v>344647.85000000003</v>
      </c>
      <c r="F703" s="9">
        <v>1416172.85</v>
      </c>
      <c r="G703" s="31">
        <f t="shared" si="153"/>
        <v>2096596.7000000002</v>
      </c>
      <c r="H703" s="5">
        <v>335776</v>
      </c>
      <c r="I703" s="9">
        <v>154132.54</v>
      </c>
      <c r="J703" s="9">
        <v>1560612.54</v>
      </c>
      <c r="K703" s="31">
        <f t="shared" si="154"/>
        <v>2050521.08</v>
      </c>
      <c r="L703" s="7">
        <v>948419.91999999981</v>
      </c>
      <c r="M703" s="7">
        <v>69258</v>
      </c>
      <c r="N703" s="7">
        <v>198482.36</v>
      </c>
      <c r="O703" s="9">
        <v>1613443.5</v>
      </c>
      <c r="P703" s="9">
        <v>0</v>
      </c>
      <c r="Q703" s="9">
        <v>138362.26999999999</v>
      </c>
      <c r="R703" s="32">
        <f t="shared" si="155"/>
        <v>2829603.78</v>
      </c>
      <c r="S703" s="14">
        <f t="shared" si="156"/>
        <v>2700225.69</v>
      </c>
      <c r="T703" s="8">
        <v>999010.02</v>
      </c>
      <c r="U703" s="7">
        <v>69258</v>
      </c>
      <c r="V703" s="9">
        <v>198339</v>
      </c>
      <c r="W703" s="9">
        <v>873435.4</v>
      </c>
      <c r="X703" s="9">
        <v>0</v>
      </c>
      <c r="Y703" s="9">
        <v>111069.19999999998</v>
      </c>
      <c r="Z703" s="31">
        <f t="shared" si="157"/>
        <v>2140042.42</v>
      </c>
      <c r="AA703" s="15">
        <f t="shared" si="158"/>
        <v>1983514.6199999999</v>
      </c>
      <c r="AB703" s="13">
        <v>1110904.07</v>
      </c>
      <c r="AC703" s="13">
        <v>68876.19</v>
      </c>
      <c r="AD703" s="13">
        <v>206020.60999999993</v>
      </c>
      <c r="AE703" s="13">
        <v>965324.72</v>
      </c>
      <c r="AF703" s="13">
        <v>0</v>
      </c>
      <c r="AG703" s="13">
        <v>192780.00999999995</v>
      </c>
      <c r="AH703" s="31">
        <f t="shared" si="159"/>
        <v>2351125.59</v>
      </c>
      <c r="AI703" s="15">
        <f t="shared" si="160"/>
        <v>2269008.7999999998</v>
      </c>
      <c r="AJ703" s="9">
        <f t="shared" si="150"/>
        <v>-46075.620000000112</v>
      </c>
      <c r="AK703" s="13">
        <f t="shared" si="151"/>
        <v>779082.69999999972</v>
      </c>
      <c r="AL703" s="13">
        <f t="shared" si="152"/>
        <v>649704.60999999987</v>
      </c>
      <c r="AM703" s="9">
        <f t="shared" si="161"/>
        <v>-689561.35999999987</v>
      </c>
      <c r="AN703" s="9">
        <f t="shared" si="162"/>
        <v>-716711.07000000007</v>
      </c>
      <c r="AO703" s="9">
        <f t="shared" si="163"/>
        <v>211083.16999999993</v>
      </c>
      <c r="AP703" s="9">
        <f t="shared" si="164"/>
        <v>285494.17999999993</v>
      </c>
    </row>
    <row r="704" spans="1:42" x14ac:dyDescent="0.25">
      <c r="A704" s="3">
        <v>316040</v>
      </c>
      <c r="B704" s="3" t="s">
        <v>719</v>
      </c>
      <c r="C704" s="28" t="s">
        <v>17</v>
      </c>
      <c r="D704" s="5">
        <v>726388</v>
      </c>
      <c r="E704" s="9">
        <v>496633.64999999997</v>
      </c>
      <c r="F704" s="9">
        <v>3433671.65</v>
      </c>
      <c r="G704" s="31">
        <f t="shared" si="153"/>
        <v>4656693.3</v>
      </c>
      <c r="H704" s="5">
        <v>726388</v>
      </c>
      <c r="I704" s="9">
        <v>746520.28000000014</v>
      </c>
      <c r="J704" s="9">
        <v>3040020.2800000003</v>
      </c>
      <c r="K704" s="31">
        <f t="shared" si="154"/>
        <v>4512928.5600000005</v>
      </c>
      <c r="L704" s="7">
        <v>1528624.92</v>
      </c>
      <c r="M704" s="7">
        <v>168045.84000000005</v>
      </c>
      <c r="N704" s="7">
        <v>633880.45999999985</v>
      </c>
      <c r="O704" s="9">
        <v>2267232</v>
      </c>
      <c r="P704" s="9">
        <v>0</v>
      </c>
      <c r="Q704" s="9">
        <v>532637.35</v>
      </c>
      <c r="R704" s="32">
        <f t="shared" si="155"/>
        <v>4597783.22</v>
      </c>
      <c r="S704" s="14">
        <f t="shared" si="156"/>
        <v>4328494.2699999996</v>
      </c>
      <c r="T704" s="8">
        <v>1747682.2600000002</v>
      </c>
      <c r="U704" s="7">
        <v>168045.84000000005</v>
      </c>
      <c r="V704" s="9">
        <v>416025</v>
      </c>
      <c r="W704" s="9">
        <v>1913356.4</v>
      </c>
      <c r="X704" s="9">
        <v>0</v>
      </c>
      <c r="Y704" s="9">
        <v>205497.59999999998</v>
      </c>
      <c r="Z704" s="31">
        <f t="shared" si="157"/>
        <v>4245109.5</v>
      </c>
      <c r="AA704" s="15">
        <f t="shared" si="158"/>
        <v>3866536.2600000002</v>
      </c>
      <c r="AB704" s="13">
        <v>2171916.0199999996</v>
      </c>
      <c r="AC704" s="13">
        <v>170009.34000000005</v>
      </c>
      <c r="AD704" s="13">
        <v>430113.18</v>
      </c>
      <c r="AE704" s="13">
        <v>2089799.09</v>
      </c>
      <c r="AF704" s="13">
        <v>0</v>
      </c>
      <c r="AG704" s="13">
        <v>390735.97999999992</v>
      </c>
      <c r="AH704" s="31">
        <f t="shared" si="159"/>
        <v>4861837.63</v>
      </c>
      <c r="AI704" s="15">
        <f t="shared" si="160"/>
        <v>4652451.0899999989</v>
      </c>
      <c r="AJ704" s="9">
        <f t="shared" si="150"/>
        <v>-143764.73999999929</v>
      </c>
      <c r="AK704" s="13">
        <f t="shared" si="151"/>
        <v>84854.659999999218</v>
      </c>
      <c r="AL704" s="13">
        <f t="shared" si="152"/>
        <v>-184434.29000000097</v>
      </c>
      <c r="AM704" s="9">
        <f t="shared" si="161"/>
        <v>-352673.71999999974</v>
      </c>
      <c r="AN704" s="9">
        <f t="shared" si="162"/>
        <v>-461958.00999999931</v>
      </c>
      <c r="AO704" s="9">
        <f t="shared" si="163"/>
        <v>616728.12999999989</v>
      </c>
      <c r="AP704" s="9">
        <f t="shared" si="164"/>
        <v>785914.82999999868</v>
      </c>
    </row>
    <row r="705" spans="1:42" x14ac:dyDescent="0.25">
      <c r="A705" s="3">
        <v>316045</v>
      </c>
      <c r="B705" s="3" t="s">
        <v>720</v>
      </c>
      <c r="C705" s="28" t="s">
        <v>86</v>
      </c>
      <c r="D705" s="5">
        <v>204820</v>
      </c>
      <c r="E705" s="9">
        <v>352981.00000000006</v>
      </c>
      <c r="F705" s="9">
        <v>1511747</v>
      </c>
      <c r="G705" s="31">
        <f t="shared" si="153"/>
        <v>2069548</v>
      </c>
      <c r="H705" s="5">
        <v>204820</v>
      </c>
      <c r="I705" s="9">
        <v>381148.48000000004</v>
      </c>
      <c r="J705" s="9">
        <v>1562568.48</v>
      </c>
      <c r="K705" s="31">
        <f t="shared" si="154"/>
        <v>2148536.96</v>
      </c>
      <c r="L705" s="7">
        <v>0</v>
      </c>
      <c r="M705" s="7">
        <v>1261845.4800000002</v>
      </c>
      <c r="N705" s="7">
        <v>0</v>
      </c>
      <c r="O705" s="9">
        <v>1153320</v>
      </c>
      <c r="P705" s="9">
        <v>1261845.4800000002</v>
      </c>
      <c r="Q705" s="9">
        <v>0</v>
      </c>
      <c r="R705" s="32">
        <f t="shared" si="155"/>
        <v>3677010.9600000009</v>
      </c>
      <c r="S705" s="14">
        <f t="shared" si="156"/>
        <v>1153320</v>
      </c>
      <c r="T705" s="8">
        <v>654620.12</v>
      </c>
      <c r="U705" s="7">
        <v>43298.039999999986</v>
      </c>
      <c r="V705" s="9">
        <v>154800</v>
      </c>
      <c r="W705" s="9">
        <v>734824.9</v>
      </c>
      <c r="X705" s="9">
        <v>200519.03999999995</v>
      </c>
      <c r="Y705" s="9">
        <v>70524.44</v>
      </c>
      <c r="Z705" s="31">
        <f t="shared" si="157"/>
        <v>1788062.1</v>
      </c>
      <c r="AA705" s="15">
        <f t="shared" si="158"/>
        <v>1459969.46</v>
      </c>
      <c r="AB705" s="13">
        <v>752797.19000000006</v>
      </c>
      <c r="AC705" s="13">
        <v>43510.889999999992</v>
      </c>
      <c r="AD705" s="13">
        <v>154800</v>
      </c>
      <c r="AE705" s="13">
        <v>852651.3</v>
      </c>
      <c r="AF705" s="13">
        <v>9980.7099999999991</v>
      </c>
      <c r="AG705" s="13">
        <v>152568.32000000001</v>
      </c>
      <c r="AH705" s="31">
        <f t="shared" si="159"/>
        <v>1813740.09</v>
      </c>
      <c r="AI705" s="15">
        <f t="shared" si="160"/>
        <v>1758016.8100000003</v>
      </c>
      <c r="AJ705" s="9">
        <f t="shared" si="150"/>
        <v>78988.959999999963</v>
      </c>
      <c r="AK705" s="13">
        <f t="shared" si="151"/>
        <v>1528474.0000000009</v>
      </c>
      <c r="AL705" s="13">
        <f t="shared" si="152"/>
        <v>-995216.96</v>
      </c>
      <c r="AM705" s="9">
        <f t="shared" si="161"/>
        <v>-1888948.8600000008</v>
      </c>
      <c r="AN705" s="9">
        <f t="shared" si="162"/>
        <v>306649.45999999996</v>
      </c>
      <c r="AO705" s="9">
        <f t="shared" si="163"/>
        <v>25677.989999999991</v>
      </c>
      <c r="AP705" s="9">
        <f t="shared" si="164"/>
        <v>298047.35000000033</v>
      </c>
    </row>
    <row r="706" spans="1:42" x14ac:dyDescent="0.25">
      <c r="A706" s="3">
        <v>316050</v>
      </c>
      <c r="B706" s="3" t="s">
        <v>721</v>
      </c>
      <c r="C706" s="28" t="s">
        <v>6</v>
      </c>
      <c r="D706" s="5">
        <v>50820</v>
      </c>
      <c r="E706" s="9">
        <v>29329.55</v>
      </c>
      <c r="F706" s="9">
        <v>248353.55</v>
      </c>
      <c r="G706" s="31">
        <f t="shared" si="153"/>
        <v>328503.09999999998</v>
      </c>
      <c r="H706" s="5">
        <v>50820</v>
      </c>
      <c r="I706" s="9">
        <v>27315.800000000003</v>
      </c>
      <c r="J706" s="9">
        <v>260795.8</v>
      </c>
      <c r="K706" s="31">
        <f t="shared" si="154"/>
        <v>338931.6</v>
      </c>
      <c r="L706" s="7">
        <v>213055.43999999997</v>
      </c>
      <c r="M706" s="7">
        <v>10501.799999999997</v>
      </c>
      <c r="N706" s="7">
        <v>73003.34</v>
      </c>
      <c r="O706" s="9">
        <v>189212.5</v>
      </c>
      <c r="P706" s="9">
        <v>0</v>
      </c>
      <c r="Q706" s="9">
        <v>27842.6</v>
      </c>
      <c r="R706" s="32">
        <f t="shared" si="155"/>
        <v>485773.07999999996</v>
      </c>
      <c r="S706" s="14">
        <f t="shared" si="156"/>
        <v>430110.53999999992</v>
      </c>
      <c r="T706" s="8">
        <v>263603.07999999996</v>
      </c>
      <c r="U706" s="7">
        <v>10501.799999999997</v>
      </c>
      <c r="V706" s="9">
        <v>38700</v>
      </c>
      <c r="W706" s="9">
        <v>119832.5</v>
      </c>
      <c r="X706" s="9">
        <v>0</v>
      </c>
      <c r="Y706" s="9">
        <v>13351.520000000002</v>
      </c>
      <c r="Z706" s="31">
        <f t="shared" si="157"/>
        <v>432637.37999999995</v>
      </c>
      <c r="AA706" s="15">
        <f t="shared" si="158"/>
        <v>396787.1</v>
      </c>
      <c r="AB706" s="13">
        <v>220847.31000000003</v>
      </c>
      <c r="AC706" s="13">
        <v>10452.630000000001</v>
      </c>
      <c r="AD706" s="13">
        <v>34783.910000000003</v>
      </c>
      <c r="AE706" s="13">
        <v>218507.5</v>
      </c>
      <c r="AF706" s="13">
        <v>0</v>
      </c>
      <c r="AG706" s="13">
        <v>33339.11</v>
      </c>
      <c r="AH706" s="31">
        <f t="shared" si="159"/>
        <v>484591.35000000003</v>
      </c>
      <c r="AI706" s="15">
        <f t="shared" si="160"/>
        <v>472693.92000000004</v>
      </c>
      <c r="AJ706" s="9">
        <f t="shared" ref="AJ706:AJ769" si="165">K706-G706</f>
        <v>10428.5</v>
      </c>
      <c r="AK706" s="13">
        <f t="shared" ref="AK706:AK769" si="166">R706-K706</f>
        <v>146841.47999999998</v>
      </c>
      <c r="AL706" s="13">
        <f t="shared" ref="AL706:AL769" si="167">S706-K706</f>
        <v>91178.939999999944</v>
      </c>
      <c r="AM706" s="9">
        <f t="shared" si="161"/>
        <v>-53135.700000000012</v>
      </c>
      <c r="AN706" s="9">
        <f t="shared" si="162"/>
        <v>-33323.439999999944</v>
      </c>
      <c r="AO706" s="9">
        <f t="shared" si="163"/>
        <v>51953.970000000088</v>
      </c>
      <c r="AP706" s="9">
        <f t="shared" si="164"/>
        <v>75906.820000000065</v>
      </c>
    </row>
    <row r="707" spans="1:42" x14ac:dyDescent="0.25">
      <c r="A707" s="3">
        <v>316060</v>
      </c>
      <c r="B707" s="3" t="s">
        <v>722</v>
      </c>
      <c r="C707" s="28" t="s">
        <v>6</v>
      </c>
      <c r="D707" s="5">
        <v>90468</v>
      </c>
      <c r="E707" s="9">
        <v>198758.00000000003</v>
      </c>
      <c r="F707" s="9">
        <v>545390</v>
      </c>
      <c r="G707" s="31">
        <f t="shared" ref="G707:G770" si="168">D707+E707+F707</f>
        <v>834616</v>
      </c>
      <c r="H707" s="5">
        <v>90468</v>
      </c>
      <c r="I707" s="9">
        <v>235918.18000000002</v>
      </c>
      <c r="J707" s="9">
        <v>675398.18</v>
      </c>
      <c r="K707" s="31">
        <f t="shared" ref="K707:K770" si="169">H707+I707+J707</f>
        <v>1001784.3600000001</v>
      </c>
      <c r="L707" s="7">
        <v>0</v>
      </c>
      <c r="M707" s="7">
        <v>619121.75999999989</v>
      </c>
      <c r="N707" s="7">
        <v>0</v>
      </c>
      <c r="O707" s="9">
        <v>412950</v>
      </c>
      <c r="P707" s="9">
        <v>619121.75999999989</v>
      </c>
      <c r="Q707" s="9">
        <v>0</v>
      </c>
      <c r="R707" s="32">
        <f t="shared" ref="R707:R770" si="170">L707+M707+N707+O707+P707</f>
        <v>1651193.5199999998</v>
      </c>
      <c r="S707" s="14">
        <f t="shared" ref="S707:S770" si="171">L707+O707+Q707</f>
        <v>412950</v>
      </c>
      <c r="T707" s="8">
        <v>273446.88</v>
      </c>
      <c r="U707" s="7">
        <v>18367.560000000005</v>
      </c>
      <c r="V707" s="9">
        <v>77400</v>
      </c>
      <c r="W707" s="9">
        <v>228767.5</v>
      </c>
      <c r="X707" s="9">
        <v>162270.88000000003</v>
      </c>
      <c r="Y707" s="9">
        <v>16041.259999999995</v>
      </c>
      <c r="Z707" s="31">
        <f t="shared" ref="Z707:Z770" si="172">T707+U707+V707+W707+X707</f>
        <v>760252.82</v>
      </c>
      <c r="AA707" s="15">
        <f t="shared" ref="AA707:AA770" si="173">T707+W707+Y707</f>
        <v>518255.64</v>
      </c>
      <c r="AB707" s="13">
        <v>352248.68999999994</v>
      </c>
      <c r="AC707" s="13">
        <v>18133.149999999998</v>
      </c>
      <c r="AD707" s="13">
        <v>69463.279999999984</v>
      </c>
      <c r="AE707" s="13">
        <v>320546</v>
      </c>
      <c r="AF707" s="13">
        <v>14179.220000000001</v>
      </c>
      <c r="AG707" s="13">
        <v>64761.259999999995</v>
      </c>
      <c r="AH707" s="31">
        <f t="shared" ref="AH707:AH770" si="174">AB707+AC707+AD707+AE707+AF707</f>
        <v>774570.33999999985</v>
      </c>
      <c r="AI707" s="15">
        <f t="shared" ref="AI707:AI770" si="175">AB707+AE707+AG707</f>
        <v>737555.95</v>
      </c>
      <c r="AJ707" s="9">
        <f t="shared" si="165"/>
        <v>167168.3600000001</v>
      </c>
      <c r="AK707" s="13">
        <f t="shared" si="166"/>
        <v>649409.15999999968</v>
      </c>
      <c r="AL707" s="13">
        <f t="shared" si="167"/>
        <v>-588834.3600000001</v>
      </c>
      <c r="AM707" s="9">
        <f t="shared" ref="AM707:AM770" si="176">Z707-R707</f>
        <v>-890940.69999999984</v>
      </c>
      <c r="AN707" s="9">
        <f t="shared" ref="AN707:AN770" si="177">AA707-S707</f>
        <v>105305.64000000001</v>
      </c>
      <c r="AO707" s="9">
        <f t="shared" ref="AO707:AO770" si="178">AH707-Z707</f>
        <v>14317.519999999902</v>
      </c>
      <c r="AP707" s="9">
        <f t="shared" ref="AP707:AP770" si="179">AI707-AA707</f>
        <v>219300.30999999994</v>
      </c>
    </row>
    <row r="708" spans="1:42" x14ac:dyDescent="0.25">
      <c r="A708" s="3">
        <v>316070</v>
      </c>
      <c r="B708" s="3" t="s">
        <v>723</v>
      </c>
      <c r="C708" s="28" t="s">
        <v>27</v>
      </c>
      <c r="D708" s="5">
        <v>1236560</v>
      </c>
      <c r="E708" s="9">
        <v>318750.5</v>
      </c>
      <c r="F708" s="9">
        <v>858750.5</v>
      </c>
      <c r="G708" s="31">
        <f t="shared" si="168"/>
        <v>2414061</v>
      </c>
      <c r="H708" s="5">
        <v>1236560</v>
      </c>
      <c r="I708" s="9">
        <v>449986.91</v>
      </c>
      <c r="J708" s="9">
        <v>2144882.3000000003</v>
      </c>
      <c r="K708" s="31">
        <f t="shared" si="169"/>
        <v>3831429.21</v>
      </c>
      <c r="L708" s="7">
        <v>2629459.2000000002</v>
      </c>
      <c r="M708" s="7">
        <v>276597.59999999992</v>
      </c>
      <c r="N708" s="7">
        <v>487108.69999999995</v>
      </c>
      <c r="O708" s="9">
        <v>2617090.5999999996</v>
      </c>
      <c r="P708" s="9">
        <v>0</v>
      </c>
      <c r="Q708" s="9">
        <v>347584.37999999995</v>
      </c>
      <c r="R708" s="32">
        <f t="shared" si="170"/>
        <v>6010256.0999999996</v>
      </c>
      <c r="S708" s="14">
        <f t="shared" si="171"/>
        <v>5594134.1799999997</v>
      </c>
      <c r="T708" s="8">
        <v>2490168.8500000006</v>
      </c>
      <c r="U708" s="7">
        <v>276597.59999999992</v>
      </c>
      <c r="V708" s="9">
        <v>517612.5</v>
      </c>
      <c r="W708" s="9">
        <v>1563332.4</v>
      </c>
      <c r="X708" s="9">
        <v>0</v>
      </c>
      <c r="Y708" s="9">
        <v>135670.08000000002</v>
      </c>
      <c r="Z708" s="31">
        <f t="shared" si="172"/>
        <v>4847711.3500000006</v>
      </c>
      <c r="AA708" s="15">
        <f t="shared" si="173"/>
        <v>4189171.3300000005</v>
      </c>
      <c r="AB708" s="13">
        <v>2489220.19</v>
      </c>
      <c r="AC708" s="13">
        <v>275888.65000000002</v>
      </c>
      <c r="AD708" s="13">
        <v>419809.78000000009</v>
      </c>
      <c r="AE708" s="13">
        <v>2086160.5</v>
      </c>
      <c r="AF708" s="13">
        <v>0</v>
      </c>
      <c r="AG708" s="13">
        <v>365478.14000000013</v>
      </c>
      <c r="AH708" s="31">
        <f t="shared" si="174"/>
        <v>5271079.12</v>
      </c>
      <c r="AI708" s="15">
        <f t="shared" si="175"/>
        <v>4940858.83</v>
      </c>
      <c r="AJ708" s="9">
        <f t="shared" si="165"/>
        <v>1417368.21</v>
      </c>
      <c r="AK708" s="13">
        <f t="shared" si="166"/>
        <v>2178826.8899999997</v>
      </c>
      <c r="AL708" s="13">
        <f t="shared" si="167"/>
        <v>1762704.9699999997</v>
      </c>
      <c r="AM708" s="9">
        <f t="shared" si="176"/>
        <v>-1162544.7499999991</v>
      </c>
      <c r="AN708" s="9">
        <f t="shared" si="177"/>
        <v>-1404962.8499999992</v>
      </c>
      <c r="AO708" s="9">
        <f t="shared" si="178"/>
        <v>423367.76999999955</v>
      </c>
      <c r="AP708" s="9">
        <f t="shared" si="179"/>
        <v>751687.49999999953</v>
      </c>
    </row>
    <row r="709" spans="1:42" x14ac:dyDescent="0.25">
      <c r="A709" s="3">
        <v>316080</v>
      </c>
      <c r="B709" s="3" t="s">
        <v>724</v>
      </c>
      <c r="C709" s="28" t="s">
        <v>23</v>
      </c>
      <c r="D709" s="5">
        <v>142884</v>
      </c>
      <c r="E709" s="9">
        <v>48109.599999999991</v>
      </c>
      <c r="F709" s="9">
        <v>544371.6</v>
      </c>
      <c r="G709" s="31">
        <f t="shared" si="168"/>
        <v>735365.2</v>
      </c>
      <c r="H709" s="5">
        <v>142884</v>
      </c>
      <c r="I709" s="9">
        <v>45126.96</v>
      </c>
      <c r="J709" s="9">
        <v>289346.95999999996</v>
      </c>
      <c r="K709" s="31">
        <f t="shared" si="169"/>
        <v>477357.91999999993</v>
      </c>
      <c r="L709" s="7">
        <v>421007.15999999992</v>
      </c>
      <c r="M709" s="7">
        <v>31451.759999999998</v>
      </c>
      <c r="N709" s="7">
        <v>75478.3</v>
      </c>
      <c r="O709" s="9">
        <v>307479</v>
      </c>
      <c r="P709" s="9">
        <v>0</v>
      </c>
      <c r="Q709" s="9">
        <v>37939.82</v>
      </c>
      <c r="R709" s="32">
        <f t="shared" si="170"/>
        <v>835416.22</v>
      </c>
      <c r="S709" s="14">
        <f t="shared" si="171"/>
        <v>766425.97999999986</v>
      </c>
      <c r="T709" s="8">
        <v>397028.9</v>
      </c>
      <c r="U709" s="7">
        <v>31451.640000000003</v>
      </c>
      <c r="V709" s="9">
        <v>116100</v>
      </c>
      <c r="W709" s="9">
        <v>292194.40000000002</v>
      </c>
      <c r="X709" s="9">
        <v>0</v>
      </c>
      <c r="Y709" s="9">
        <v>28715.4</v>
      </c>
      <c r="Z709" s="31">
        <f t="shared" si="172"/>
        <v>836774.94000000006</v>
      </c>
      <c r="AA709" s="15">
        <f t="shared" si="173"/>
        <v>717938.70000000007</v>
      </c>
      <c r="AB709" s="13">
        <v>546878.22</v>
      </c>
      <c r="AC709" s="13">
        <v>32133.420000000006</v>
      </c>
      <c r="AD709" s="13">
        <v>102034.65</v>
      </c>
      <c r="AE709" s="13">
        <v>406226.5</v>
      </c>
      <c r="AF709" s="13">
        <v>0</v>
      </c>
      <c r="AG709" s="13">
        <v>96326.399999999994</v>
      </c>
      <c r="AH709" s="31">
        <f t="shared" si="174"/>
        <v>1087272.79</v>
      </c>
      <c r="AI709" s="15">
        <f t="shared" si="175"/>
        <v>1049431.1199999999</v>
      </c>
      <c r="AJ709" s="9">
        <f t="shared" si="165"/>
        <v>-258007.28000000003</v>
      </c>
      <c r="AK709" s="13">
        <f t="shared" si="166"/>
        <v>358058.30000000005</v>
      </c>
      <c r="AL709" s="13">
        <f t="shared" si="167"/>
        <v>289068.05999999994</v>
      </c>
      <c r="AM709" s="9">
        <f t="shared" si="176"/>
        <v>1358.7200000000885</v>
      </c>
      <c r="AN709" s="9">
        <f t="shared" si="177"/>
        <v>-48487.279999999795</v>
      </c>
      <c r="AO709" s="9">
        <f t="shared" si="178"/>
        <v>250497.84999999998</v>
      </c>
      <c r="AP709" s="9">
        <f t="shared" si="179"/>
        <v>331492.41999999981</v>
      </c>
    </row>
    <row r="710" spans="1:42" x14ac:dyDescent="0.25">
      <c r="A710" s="3">
        <v>316090</v>
      </c>
      <c r="B710" s="3" t="s">
        <v>725</v>
      </c>
      <c r="C710" s="28" t="s">
        <v>30</v>
      </c>
      <c r="D710" s="5">
        <v>96980</v>
      </c>
      <c r="E710" s="9">
        <v>30000</v>
      </c>
      <c r="F710" s="9">
        <v>308106</v>
      </c>
      <c r="G710" s="31">
        <f t="shared" si="168"/>
        <v>435086</v>
      </c>
      <c r="H710" s="5">
        <v>96980</v>
      </c>
      <c r="I710" s="9">
        <v>101808.02000000002</v>
      </c>
      <c r="J710" s="9">
        <v>441098.02</v>
      </c>
      <c r="K710" s="31">
        <f t="shared" si="169"/>
        <v>639886.04</v>
      </c>
      <c r="L710" s="7">
        <v>0</v>
      </c>
      <c r="M710" s="7">
        <v>394779.3600000001</v>
      </c>
      <c r="N710" s="7">
        <v>0</v>
      </c>
      <c r="O710" s="9">
        <v>557856</v>
      </c>
      <c r="P710" s="9">
        <v>394779.3600000001</v>
      </c>
      <c r="Q710" s="9">
        <v>0</v>
      </c>
      <c r="R710" s="32">
        <f t="shared" si="170"/>
        <v>1347414.7200000002</v>
      </c>
      <c r="S710" s="14">
        <f t="shared" si="171"/>
        <v>557856</v>
      </c>
      <c r="T710" s="8">
        <v>289859.88000000006</v>
      </c>
      <c r="U710" s="7">
        <v>22241.039999999994</v>
      </c>
      <c r="V710" s="9">
        <v>77400</v>
      </c>
      <c r="W710" s="9">
        <v>436218.4</v>
      </c>
      <c r="X710" s="9">
        <v>0</v>
      </c>
      <c r="Y710" s="9">
        <v>37738.980000000003</v>
      </c>
      <c r="Z710" s="31">
        <f t="shared" si="172"/>
        <v>825719.32000000007</v>
      </c>
      <c r="AA710" s="15">
        <f t="shared" si="173"/>
        <v>763817.26</v>
      </c>
      <c r="AB710" s="13">
        <v>350399.7</v>
      </c>
      <c r="AC710" s="13">
        <v>22415.610000000004</v>
      </c>
      <c r="AD710" s="13">
        <v>67544.419999999984</v>
      </c>
      <c r="AE710" s="13">
        <v>511798.5</v>
      </c>
      <c r="AF710" s="13">
        <v>0</v>
      </c>
      <c r="AG710" s="13">
        <v>64990.219999999987</v>
      </c>
      <c r="AH710" s="31">
        <f t="shared" si="174"/>
        <v>952158.23</v>
      </c>
      <c r="AI710" s="15">
        <f t="shared" si="175"/>
        <v>927188.41999999993</v>
      </c>
      <c r="AJ710" s="9">
        <f t="shared" si="165"/>
        <v>204800.04000000004</v>
      </c>
      <c r="AK710" s="13">
        <f t="shared" si="166"/>
        <v>707528.68000000017</v>
      </c>
      <c r="AL710" s="13">
        <f t="shared" si="167"/>
        <v>-82030.040000000037</v>
      </c>
      <c r="AM710" s="9">
        <f t="shared" si="176"/>
        <v>-521695.40000000014</v>
      </c>
      <c r="AN710" s="9">
        <f t="shared" si="177"/>
        <v>205961.26</v>
      </c>
      <c r="AO710" s="9">
        <f t="shared" si="178"/>
        <v>126438.90999999992</v>
      </c>
      <c r="AP710" s="9">
        <f t="shared" si="179"/>
        <v>163371.15999999992</v>
      </c>
    </row>
    <row r="711" spans="1:42" x14ac:dyDescent="0.25">
      <c r="A711" s="3">
        <v>316095</v>
      </c>
      <c r="B711" s="3" t="s">
        <v>726</v>
      </c>
      <c r="C711" s="28" t="s">
        <v>11</v>
      </c>
      <c r="D711" s="5">
        <v>159040</v>
      </c>
      <c r="E711" s="9">
        <v>67580.05</v>
      </c>
      <c r="F711" s="9">
        <v>537166.05000000005</v>
      </c>
      <c r="G711" s="31">
        <f t="shared" si="168"/>
        <v>763786.10000000009</v>
      </c>
      <c r="H711" s="5">
        <v>159040</v>
      </c>
      <c r="I711" s="9">
        <v>21404.839999999997</v>
      </c>
      <c r="J711" s="9">
        <v>430874.83999999997</v>
      </c>
      <c r="K711" s="31">
        <f t="shared" si="169"/>
        <v>611319.67999999993</v>
      </c>
      <c r="L711" s="7">
        <v>457151.04000000004</v>
      </c>
      <c r="M711" s="7">
        <v>33581.760000000002</v>
      </c>
      <c r="N711" s="7">
        <v>52760.800000000003</v>
      </c>
      <c r="O711" s="9">
        <v>359754</v>
      </c>
      <c r="P711" s="9">
        <v>0</v>
      </c>
      <c r="Q711" s="9">
        <v>28070.260000000002</v>
      </c>
      <c r="R711" s="32">
        <f t="shared" si="170"/>
        <v>903247.60000000009</v>
      </c>
      <c r="S711" s="14">
        <f t="shared" si="171"/>
        <v>844975.3</v>
      </c>
      <c r="T711" s="8">
        <v>482554.35999999987</v>
      </c>
      <c r="U711" s="7">
        <v>33581.760000000002</v>
      </c>
      <c r="V711" s="9">
        <v>90304</v>
      </c>
      <c r="W711" s="9">
        <v>354218.4</v>
      </c>
      <c r="X711" s="9">
        <v>0</v>
      </c>
      <c r="Y711" s="9">
        <v>34752.639999999999</v>
      </c>
      <c r="Z711" s="31">
        <f t="shared" si="172"/>
        <v>960658.5199999999</v>
      </c>
      <c r="AA711" s="15">
        <f t="shared" si="173"/>
        <v>871525.39999999991</v>
      </c>
      <c r="AB711" s="13">
        <v>538436.21</v>
      </c>
      <c r="AC711" s="13">
        <v>33734.549999999996</v>
      </c>
      <c r="AD711" s="13">
        <v>92280.239999999991</v>
      </c>
      <c r="AE711" s="13">
        <v>494830.5</v>
      </c>
      <c r="AF711" s="13">
        <v>0</v>
      </c>
      <c r="AG711" s="13">
        <v>83596.52</v>
      </c>
      <c r="AH711" s="31">
        <f t="shared" si="174"/>
        <v>1159281.5</v>
      </c>
      <c r="AI711" s="15">
        <f t="shared" si="175"/>
        <v>1116863.23</v>
      </c>
      <c r="AJ711" s="9">
        <f t="shared" si="165"/>
        <v>-152466.42000000016</v>
      </c>
      <c r="AK711" s="13">
        <f t="shared" si="166"/>
        <v>291927.92000000016</v>
      </c>
      <c r="AL711" s="13">
        <f t="shared" si="167"/>
        <v>233655.62000000011</v>
      </c>
      <c r="AM711" s="9">
        <f t="shared" si="176"/>
        <v>57410.919999999809</v>
      </c>
      <c r="AN711" s="9">
        <f t="shared" si="177"/>
        <v>26550.09999999986</v>
      </c>
      <c r="AO711" s="9">
        <f t="shared" si="178"/>
        <v>198622.9800000001</v>
      </c>
      <c r="AP711" s="9">
        <f t="shared" si="179"/>
        <v>245337.83000000007</v>
      </c>
    </row>
    <row r="712" spans="1:42" x14ac:dyDescent="0.25">
      <c r="A712" s="3">
        <v>316100</v>
      </c>
      <c r="B712" s="3" t="s">
        <v>727</v>
      </c>
      <c r="C712" s="28" t="s">
        <v>6</v>
      </c>
      <c r="D712" s="5">
        <v>498176</v>
      </c>
      <c r="E712" s="9">
        <v>487409.75000000006</v>
      </c>
      <c r="F712" s="9">
        <v>2274597.75</v>
      </c>
      <c r="G712" s="31">
        <f t="shared" si="168"/>
        <v>3260183.5</v>
      </c>
      <c r="H712" s="5">
        <v>498176</v>
      </c>
      <c r="I712" s="9">
        <v>222978.12000000005</v>
      </c>
      <c r="J712" s="9">
        <v>1564808.12</v>
      </c>
      <c r="K712" s="31">
        <f t="shared" si="169"/>
        <v>2285962.2400000002</v>
      </c>
      <c r="L712" s="7">
        <v>1341687</v>
      </c>
      <c r="M712" s="7">
        <v>103286.04</v>
      </c>
      <c r="N712" s="7">
        <v>287986.58</v>
      </c>
      <c r="O712" s="9">
        <v>901933</v>
      </c>
      <c r="P712" s="9">
        <v>0</v>
      </c>
      <c r="Q712" s="9">
        <v>200738.96000000002</v>
      </c>
      <c r="R712" s="32">
        <f t="shared" si="170"/>
        <v>2634892.62</v>
      </c>
      <c r="S712" s="14">
        <f t="shared" si="171"/>
        <v>2444358.96</v>
      </c>
      <c r="T712" s="8">
        <v>1331845.2999999998</v>
      </c>
      <c r="U712" s="7">
        <v>103286.04</v>
      </c>
      <c r="V712" s="9">
        <v>232200</v>
      </c>
      <c r="W712" s="9">
        <v>817254.40000000002</v>
      </c>
      <c r="X712" s="9">
        <v>0</v>
      </c>
      <c r="Y712" s="9">
        <v>99846</v>
      </c>
      <c r="Z712" s="31">
        <f t="shared" si="172"/>
        <v>2484585.7399999998</v>
      </c>
      <c r="AA712" s="15">
        <f t="shared" si="173"/>
        <v>2248945.6999999997</v>
      </c>
      <c r="AB712" s="13">
        <v>1534327.69</v>
      </c>
      <c r="AC712" s="13">
        <v>102942.39999999997</v>
      </c>
      <c r="AD712" s="13">
        <v>223695.72000000003</v>
      </c>
      <c r="AE712" s="13">
        <v>1026988.5</v>
      </c>
      <c r="AF712" s="13">
        <v>0</v>
      </c>
      <c r="AG712" s="13">
        <v>215181.72000000003</v>
      </c>
      <c r="AH712" s="31">
        <f t="shared" si="174"/>
        <v>2887954.3099999996</v>
      </c>
      <c r="AI712" s="15">
        <f t="shared" si="175"/>
        <v>2776497.91</v>
      </c>
      <c r="AJ712" s="9">
        <f t="shared" si="165"/>
        <v>-974221.25999999978</v>
      </c>
      <c r="AK712" s="13">
        <f t="shared" si="166"/>
        <v>348930.37999999989</v>
      </c>
      <c r="AL712" s="13">
        <f t="shared" si="167"/>
        <v>158396.71999999974</v>
      </c>
      <c r="AM712" s="9">
        <f t="shared" si="176"/>
        <v>-150306.88000000035</v>
      </c>
      <c r="AN712" s="9">
        <f t="shared" si="177"/>
        <v>-195413.26000000024</v>
      </c>
      <c r="AO712" s="9">
        <f t="shared" si="178"/>
        <v>403368.56999999983</v>
      </c>
      <c r="AP712" s="9">
        <f t="shared" si="179"/>
        <v>527552.21000000043</v>
      </c>
    </row>
    <row r="713" spans="1:42" x14ac:dyDescent="0.25">
      <c r="A713" s="3">
        <v>316105</v>
      </c>
      <c r="B713" s="3" t="s">
        <v>728</v>
      </c>
      <c r="C713" s="28" t="s">
        <v>13</v>
      </c>
      <c r="D713" s="5">
        <v>96880</v>
      </c>
      <c r="E713" s="9">
        <v>179847.85000000003</v>
      </c>
      <c r="F713" s="9">
        <v>697026.85000000009</v>
      </c>
      <c r="G713" s="31">
        <f t="shared" si="168"/>
        <v>973754.70000000019</v>
      </c>
      <c r="H713" s="5">
        <v>96880</v>
      </c>
      <c r="I713" s="9">
        <v>144967.40000000002</v>
      </c>
      <c r="J713" s="9">
        <v>703837.4</v>
      </c>
      <c r="K713" s="31">
        <f t="shared" si="169"/>
        <v>945684.8</v>
      </c>
      <c r="L713" s="7">
        <v>0</v>
      </c>
      <c r="M713" s="7">
        <v>524374.80000000016</v>
      </c>
      <c r="N713" s="7">
        <v>0</v>
      </c>
      <c r="O713" s="9">
        <v>868270.32</v>
      </c>
      <c r="P713" s="9">
        <v>524374.80000000016</v>
      </c>
      <c r="Q713" s="9">
        <v>0</v>
      </c>
      <c r="R713" s="32">
        <f t="shared" si="170"/>
        <v>1917019.9200000004</v>
      </c>
      <c r="S713" s="14">
        <f t="shared" si="171"/>
        <v>868270.32</v>
      </c>
      <c r="T713" s="8">
        <v>326807.44000000006</v>
      </c>
      <c r="U713" s="7">
        <v>20045.519999999993</v>
      </c>
      <c r="V713" s="9">
        <v>77400</v>
      </c>
      <c r="W713" s="9">
        <v>513888.56</v>
      </c>
      <c r="X713" s="9">
        <v>44550.48</v>
      </c>
      <c r="Y713" s="9">
        <v>16105.759999999998</v>
      </c>
      <c r="Z713" s="31">
        <f t="shared" si="172"/>
        <v>982692</v>
      </c>
      <c r="AA713" s="15">
        <f t="shared" si="173"/>
        <v>856801.76</v>
      </c>
      <c r="AB713" s="13">
        <v>393298.96</v>
      </c>
      <c r="AC713" s="13">
        <v>19963.79</v>
      </c>
      <c r="AD713" s="13">
        <v>71760.100000000006</v>
      </c>
      <c r="AE713" s="13">
        <v>589749.22</v>
      </c>
      <c r="AF713" s="13">
        <v>2056.12</v>
      </c>
      <c r="AG713" s="13">
        <v>66787.16</v>
      </c>
      <c r="AH713" s="31">
        <f t="shared" si="174"/>
        <v>1076828.19</v>
      </c>
      <c r="AI713" s="15">
        <f t="shared" si="175"/>
        <v>1049835.3399999999</v>
      </c>
      <c r="AJ713" s="9">
        <f t="shared" si="165"/>
        <v>-28069.90000000014</v>
      </c>
      <c r="AK713" s="13">
        <f t="shared" si="166"/>
        <v>971335.12000000034</v>
      </c>
      <c r="AL713" s="13">
        <f t="shared" si="167"/>
        <v>-77414.480000000098</v>
      </c>
      <c r="AM713" s="9">
        <f t="shared" si="176"/>
        <v>-934327.92000000039</v>
      </c>
      <c r="AN713" s="9">
        <f t="shared" si="177"/>
        <v>-11468.559999999939</v>
      </c>
      <c r="AO713" s="9">
        <f t="shared" si="178"/>
        <v>94136.189999999944</v>
      </c>
      <c r="AP713" s="9">
        <f t="shared" si="179"/>
        <v>193033.57999999984</v>
      </c>
    </row>
    <row r="714" spans="1:42" x14ac:dyDescent="0.25">
      <c r="A714" s="3">
        <v>316110</v>
      </c>
      <c r="B714" s="3" t="s">
        <v>729</v>
      </c>
      <c r="C714" s="28" t="s">
        <v>86</v>
      </c>
      <c r="D714" s="5">
        <v>1472094</v>
      </c>
      <c r="E714" s="9">
        <v>498333.69999999995</v>
      </c>
      <c r="F714" s="9">
        <v>2862130.7</v>
      </c>
      <c r="G714" s="31">
        <f t="shared" si="168"/>
        <v>4832558.4000000004</v>
      </c>
      <c r="H714" s="5">
        <v>1472094</v>
      </c>
      <c r="I714" s="9">
        <v>744142.71999999986</v>
      </c>
      <c r="J714" s="9">
        <v>3804453.04</v>
      </c>
      <c r="K714" s="31">
        <f t="shared" si="169"/>
        <v>6020689.7599999998</v>
      </c>
      <c r="L714" s="7">
        <v>3276344.0399999996</v>
      </c>
      <c r="M714" s="7">
        <v>335121.84000000003</v>
      </c>
      <c r="N714" s="7">
        <v>679475.75999999989</v>
      </c>
      <c r="O714" s="9">
        <v>2054691.36</v>
      </c>
      <c r="P714" s="9">
        <v>0</v>
      </c>
      <c r="Q714" s="9">
        <v>574482.65999999992</v>
      </c>
      <c r="R714" s="32">
        <f t="shared" si="170"/>
        <v>6345633</v>
      </c>
      <c r="S714" s="14">
        <f t="shared" si="171"/>
        <v>5905518.0599999996</v>
      </c>
      <c r="T714" s="8">
        <v>3160194.24</v>
      </c>
      <c r="U714" s="7">
        <v>335121.84000000003</v>
      </c>
      <c r="V714" s="9">
        <v>606300</v>
      </c>
      <c r="W714" s="9">
        <v>2054083.36</v>
      </c>
      <c r="X714" s="9">
        <v>0</v>
      </c>
      <c r="Y714" s="9">
        <v>242933.12</v>
      </c>
      <c r="Z714" s="31">
        <f t="shared" si="172"/>
        <v>6155699.4400000004</v>
      </c>
      <c r="AA714" s="15">
        <f t="shared" si="173"/>
        <v>5457210.7200000007</v>
      </c>
      <c r="AB714" s="13">
        <v>3227309.5399999996</v>
      </c>
      <c r="AC714" s="13">
        <v>336768.98</v>
      </c>
      <c r="AD714" s="13">
        <v>546501.27999999991</v>
      </c>
      <c r="AE714" s="13">
        <v>2261996.9499999997</v>
      </c>
      <c r="AF714" s="13">
        <v>0</v>
      </c>
      <c r="AG714" s="13">
        <v>520856.15999999992</v>
      </c>
      <c r="AH714" s="31">
        <f t="shared" si="174"/>
        <v>6372576.7499999991</v>
      </c>
      <c r="AI714" s="15">
        <f t="shared" si="175"/>
        <v>6010162.6499999994</v>
      </c>
      <c r="AJ714" s="9">
        <f t="shared" si="165"/>
        <v>1188131.3599999994</v>
      </c>
      <c r="AK714" s="13">
        <f t="shared" si="166"/>
        <v>324943.24000000022</v>
      </c>
      <c r="AL714" s="13">
        <f t="shared" si="167"/>
        <v>-115171.70000000019</v>
      </c>
      <c r="AM714" s="9">
        <f t="shared" si="176"/>
        <v>-189933.55999999959</v>
      </c>
      <c r="AN714" s="9">
        <f t="shared" si="177"/>
        <v>-448307.33999999892</v>
      </c>
      <c r="AO714" s="9">
        <f t="shared" si="178"/>
        <v>216877.30999999866</v>
      </c>
      <c r="AP714" s="9">
        <f t="shared" si="179"/>
        <v>552951.92999999877</v>
      </c>
    </row>
    <row r="715" spans="1:42" x14ac:dyDescent="0.25">
      <c r="A715" s="3">
        <v>316120</v>
      </c>
      <c r="B715" s="3" t="s">
        <v>730</v>
      </c>
      <c r="C715" s="28" t="s">
        <v>17</v>
      </c>
      <c r="D715" s="5">
        <v>186788</v>
      </c>
      <c r="E715" s="9">
        <v>196030.95</v>
      </c>
      <c r="F715" s="9">
        <v>717070.95</v>
      </c>
      <c r="G715" s="31">
        <f t="shared" si="168"/>
        <v>1099889.8999999999</v>
      </c>
      <c r="H715" s="5">
        <v>186788</v>
      </c>
      <c r="I715" s="9">
        <v>304435.88999999996</v>
      </c>
      <c r="J715" s="9">
        <v>1026035.8899999999</v>
      </c>
      <c r="K715" s="31">
        <f t="shared" si="169"/>
        <v>1517259.7799999998</v>
      </c>
      <c r="L715" s="7">
        <v>527344.43999999994</v>
      </c>
      <c r="M715" s="7">
        <v>38835.599999999999</v>
      </c>
      <c r="N715" s="7">
        <v>261461.12999999998</v>
      </c>
      <c r="O715" s="9">
        <v>1064733</v>
      </c>
      <c r="P715" s="9">
        <v>0</v>
      </c>
      <c r="Q715" s="9">
        <v>226728.12</v>
      </c>
      <c r="R715" s="32">
        <f t="shared" si="170"/>
        <v>1892374.17</v>
      </c>
      <c r="S715" s="14">
        <f t="shared" si="171"/>
        <v>1818805.56</v>
      </c>
      <c r="T715" s="8">
        <v>564525.3600000001</v>
      </c>
      <c r="U715" s="7">
        <v>38835.599999999999</v>
      </c>
      <c r="V715" s="9">
        <v>116100</v>
      </c>
      <c r="W715" s="9">
        <v>562354.4</v>
      </c>
      <c r="X715" s="9">
        <v>19683.72</v>
      </c>
      <c r="Y715" s="9">
        <v>64358.28</v>
      </c>
      <c r="Z715" s="31">
        <f t="shared" si="172"/>
        <v>1301499.08</v>
      </c>
      <c r="AA715" s="15">
        <f t="shared" si="173"/>
        <v>1191238.0400000003</v>
      </c>
      <c r="AB715" s="13">
        <v>555422.60000000009</v>
      </c>
      <c r="AC715" s="13">
        <v>38753.869999999995</v>
      </c>
      <c r="AD715" s="13">
        <v>103861.26000000002</v>
      </c>
      <c r="AE715" s="13">
        <v>571008.5</v>
      </c>
      <c r="AF715" s="13">
        <v>0</v>
      </c>
      <c r="AG715" s="13">
        <v>100910.40000000002</v>
      </c>
      <c r="AH715" s="31">
        <f t="shared" si="174"/>
        <v>1269046.23</v>
      </c>
      <c r="AI715" s="15">
        <f t="shared" si="175"/>
        <v>1227341.5</v>
      </c>
      <c r="AJ715" s="9">
        <f t="shared" si="165"/>
        <v>417369.87999999989</v>
      </c>
      <c r="AK715" s="13">
        <f t="shared" si="166"/>
        <v>375114.39000000013</v>
      </c>
      <c r="AL715" s="13">
        <f t="shared" si="167"/>
        <v>301545.78000000026</v>
      </c>
      <c r="AM715" s="9">
        <f t="shared" si="176"/>
        <v>-590875.08999999985</v>
      </c>
      <c r="AN715" s="9">
        <f t="shared" si="177"/>
        <v>-627567.51999999979</v>
      </c>
      <c r="AO715" s="9">
        <f t="shared" si="178"/>
        <v>-32452.850000000093</v>
      </c>
      <c r="AP715" s="9">
        <f t="shared" si="179"/>
        <v>36103.45999999973</v>
      </c>
    </row>
    <row r="716" spans="1:42" x14ac:dyDescent="0.25">
      <c r="A716" s="3">
        <v>316130</v>
      </c>
      <c r="B716" s="3" t="s">
        <v>731</v>
      </c>
      <c r="C716" s="28" t="s">
        <v>15</v>
      </c>
      <c r="D716" s="5">
        <v>173264</v>
      </c>
      <c r="E716" s="9">
        <v>29329.55</v>
      </c>
      <c r="F716" s="9">
        <v>151009.54999999999</v>
      </c>
      <c r="G716" s="31">
        <f t="shared" si="168"/>
        <v>353603.1</v>
      </c>
      <c r="H716" s="5">
        <v>173264</v>
      </c>
      <c r="I716" s="9">
        <v>4691.82</v>
      </c>
      <c r="J716" s="9">
        <v>84631.82</v>
      </c>
      <c r="K716" s="31">
        <f t="shared" si="169"/>
        <v>262587.64</v>
      </c>
      <c r="L716" s="7">
        <v>0</v>
      </c>
      <c r="M716" s="7">
        <v>37116.12000000001</v>
      </c>
      <c r="N716" s="7">
        <v>17932.16</v>
      </c>
      <c r="O716" s="9">
        <v>188636.5</v>
      </c>
      <c r="P716" s="9">
        <v>0</v>
      </c>
      <c r="Q716" s="9">
        <v>17932.16</v>
      </c>
      <c r="R716" s="32">
        <f t="shared" si="170"/>
        <v>243684.78000000003</v>
      </c>
      <c r="S716" s="14">
        <f t="shared" si="171"/>
        <v>206568.66</v>
      </c>
      <c r="T716" s="8">
        <v>0</v>
      </c>
      <c r="U716" s="7">
        <v>37116</v>
      </c>
      <c r="V716" s="9">
        <v>0</v>
      </c>
      <c r="W716" s="9">
        <v>187635</v>
      </c>
      <c r="X716" s="9">
        <v>13143.24</v>
      </c>
      <c r="Y716" s="9">
        <v>0</v>
      </c>
      <c r="Z716" s="31">
        <f t="shared" si="172"/>
        <v>237894.24</v>
      </c>
      <c r="AA716" s="15">
        <f t="shared" si="173"/>
        <v>187635</v>
      </c>
      <c r="AB716" s="13">
        <v>16833.39</v>
      </c>
      <c r="AC716" s="13">
        <v>37503.31</v>
      </c>
      <c r="AD716" s="13">
        <v>9675</v>
      </c>
      <c r="AE716" s="13">
        <v>266818.5</v>
      </c>
      <c r="AF716" s="13">
        <v>0</v>
      </c>
      <c r="AG716" s="13">
        <v>9675</v>
      </c>
      <c r="AH716" s="31">
        <f t="shared" si="174"/>
        <v>330830.2</v>
      </c>
      <c r="AI716" s="15">
        <f t="shared" si="175"/>
        <v>293326.89</v>
      </c>
      <c r="AJ716" s="9">
        <f t="shared" si="165"/>
        <v>-91015.459999999963</v>
      </c>
      <c r="AK716" s="13">
        <f t="shared" si="166"/>
        <v>-18902.859999999986</v>
      </c>
      <c r="AL716" s="13">
        <f t="shared" si="167"/>
        <v>-56018.98000000001</v>
      </c>
      <c r="AM716" s="9">
        <f t="shared" si="176"/>
        <v>-5790.5400000000373</v>
      </c>
      <c r="AN716" s="9">
        <f t="shared" si="177"/>
        <v>-18933.660000000003</v>
      </c>
      <c r="AO716" s="9">
        <f t="shared" si="178"/>
        <v>92935.960000000021</v>
      </c>
      <c r="AP716" s="9">
        <f t="shared" si="179"/>
        <v>105691.89000000001</v>
      </c>
    </row>
    <row r="717" spans="1:42" x14ac:dyDescent="0.25">
      <c r="A717" s="3">
        <v>316140</v>
      </c>
      <c r="B717" s="3" t="s">
        <v>732</v>
      </c>
      <c r="C717" s="28" t="s">
        <v>27</v>
      </c>
      <c r="D717" s="5">
        <v>143192</v>
      </c>
      <c r="E717" s="9">
        <v>126259.15000000001</v>
      </c>
      <c r="F717" s="9">
        <v>914163.15</v>
      </c>
      <c r="G717" s="31">
        <f t="shared" si="168"/>
        <v>1183614.3</v>
      </c>
      <c r="H717" s="5">
        <v>143192</v>
      </c>
      <c r="I717" s="9">
        <v>63412.999999999993</v>
      </c>
      <c r="J717" s="9">
        <v>671653</v>
      </c>
      <c r="K717" s="31">
        <f t="shared" si="169"/>
        <v>878258</v>
      </c>
      <c r="L717" s="7">
        <v>395605.44</v>
      </c>
      <c r="M717" s="7">
        <v>28821.84</v>
      </c>
      <c r="N717" s="7">
        <v>93936.760000000009</v>
      </c>
      <c r="O717" s="9">
        <v>711117</v>
      </c>
      <c r="P717" s="9">
        <v>0</v>
      </c>
      <c r="Q717" s="9">
        <v>58913.26</v>
      </c>
      <c r="R717" s="32">
        <f t="shared" si="170"/>
        <v>1229481.04</v>
      </c>
      <c r="S717" s="14">
        <f t="shared" si="171"/>
        <v>1165635.7</v>
      </c>
      <c r="T717" s="8">
        <v>467273.72000000003</v>
      </c>
      <c r="U717" s="7">
        <v>28821.720000000005</v>
      </c>
      <c r="V717" s="9">
        <v>116100</v>
      </c>
      <c r="W717" s="9">
        <v>550258.4</v>
      </c>
      <c r="X717" s="9">
        <v>0</v>
      </c>
      <c r="Y717" s="9">
        <v>49200.720000000008</v>
      </c>
      <c r="Z717" s="31">
        <f t="shared" si="172"/>
        <v>1162453.8400000001</v>
      </c>
      <c r="AA717" s="15">
        <f t="shared" si="173"/>
        <v>1066732.8400000001</v>
      </c>
      <c r="AB717" s="13">
        <v>551250.65</v>
      </c>
      <c r="AC717" s="13">
        <v>28352.79</v>
      </c>
      <c r="AD717" s="13">
        <v>103769.28000000001</v>
      </c>
      <c r="AE717" s="13">
        <v>674456.5</v>
      </c>
      <c r="AF717" s="13">
        <v>0</v>
      </c>
      <c r="AG717" s="13">
        <v>100392.72000000002</v>
      </c>
      <c r="AH717" s="31">
        <f t="shared" si="174"/>
        <v>1357829.2200000002</v>
      </c>
      <c r="AI717" s="15">
        <f t="shared" si="175"/>
        <v>1326099.8699999999</v>
      </c>
      <c r="AJ717" s="9">
        <f t="shared" si="165"/>
        <v>-305356.30000000005</v>
      </c>
      <c r="AK717" s="13">
        <f t="shared" si="166"/>
        <v>351223.04000000004</v>
      </c>
      <c r="AL717" s="13">
        <f t="shared" si="167"/>
        <v>287377.69999999995</v>
      </c>
      <c r="AM717" s="9">
        <f t="shared" si="176"/>
        <v>-67027.199999999953</v>
      </c>
      <c r="AN717" s="9">
        <f t="shared" si="177"/>
        <v>-98902.85999999987</v>
      </c>
      <c r="AO717" s="9">
        <f t="shared" si="178"/>
        <v>195375.38000000012</v>
      </c>
      <c r="AP717" s="9">
        <f t="shared" si="179"/>
        <v>259367.0299999998</v>
      </c>
    </row>
    <row r="718" spans="1:42" x14ac:dyDescent="0.25">
      <c r="A718" s="3">
        <v>316150</v>
      </c>
      <c r="B718" s="3" t="s">
        <v>733</v>
      </c>
      <c r="C718" s="28" t="s">
        <v>27</v>
      </c>
      <c r="D718" s="5">
        <v>328608</v>
      </c>
      <c r="E718" s="9">
        <v>436843.69999999995</v>
      </c>
      <c r="F718" s="9">
        <v>1413455.7</v>
      </c>
      <c r="G718" s="31">
        <f t="shared" si="168"/>
        <v>2178907.4</v>
      </c>
      <c r="H718" s="5">
        <v>328608</v>
      </c>
      <c r="I718" s="9">
        <v>533025.51</v>
      </c>
      <c r="J718" s="9">
        <v>1411435.51</v>
      </c>
      <c r="K718" s="31">
        <f t="shared" si="169"/>
        <v>2273069.02</v>
      </c>
      <c r="L718" s="7">
        <v>884909.5199999999</v>
      </c>
      <c r="M718" s="7">
        <v>73577.75999999998</v>
      </c>
      <c r="N718" s="7">
        <v>412733.16000000003</v>
      </c>
      <c r="O718" s="9">
        <v>849233</v>
      </c>
      <c r="P718" s="9">
        <v>0</v>
      </c>
      <c r="Q718" s="9">
        <v>374342.76</v>
      </c>
      <c r="R718" s="32">
        <f t="shared" si="170"/>
        <v>2220453.44</v>
      </c>
      <c r="S718" s="14">
        <f t="shared" si="171"/>
        <v>2108485.2800000003</v>
      </c>
      <c r="T718" s="8">
        <v>842841.90000000014</v>
      </c>
      <c r="U718" s="7">
        <v>73577.64</v>
      </c>
      <c r="V718" s="9">
        <v>154800</v>
      </c>
      <c r="W718" s="9">
        <v>564112.4</v>
      </c>
      <c r="X718" s="9">
        <v>121140.59999999999</v>
      </c>
      <c r="Y718" s="9">
        <v>65532.159999999996</v>
      </c>
      <c r="Z718" s="31">
        <f t="shared" si="172"/>
        <v>1756472.54</v>
      </c>
      <c r="AA718" s="15">
        <f t="shared" si="173"/>
        <v>1472486.4600000002</v>
      </c>
      <c r="AB718" s="13">
        <v>823173.3899999999</v>
      </c>
      <c r="AC718" s="13">
        <v>75677.540000000008</v>
      </c>
      <c r="AD718" s="13">
        <v>132958.96</v>
      </c>
      <c r="AE718" s="13">
        <v>706919.5</v>
      </c>
      <c r="AF718" s="13">
        <v>74842.5</v>
      </c>
      <c r="AG718" s="13">
        <v>127115.31999999999</v>
      </c>
      <c r="AH718" s="31">
        <f t="shared" si="174"/>
        <v>1813571.89</v>
      </c>
      <c r="AI718" s="15">
        <f t="shared" si="175"/>
        <v>1657208.21</v>
      </c>
      <c r="AJ718" s="9">
        <f t="shared" si="165"/>
        <v>94161.620000000112</v>
      </c>
      <c r="AK718" s="13">
        <f t="shared" si="166"/>
        <v>-52615.580000000075</v>
      </c>
      <c r="AL718" s="13">
        <f t="shared" si="167"/>
        <v>-164583.73999999976</v>
      </c>
      <c r="AM718" s="9">
        <f t="shared" si="176"/>
        <v>-463980.89999999991</v>
      </c>
      <c r="AN718" s="9">
        <f t="shared" si="177"/>
        <v>-635998.82000000007</v>
      </c>
      <c r="AO718" s="9">
        <f t="shared" si="178"/>
        <v>57099.34999999986</v>
      </c>
      <c r="AP718" s="9">
        <f t="shared" si="179"/>
        <v>184721.74999999977</v>
      </c>
    </row>
    <row r="719" spans="1:42" x14ac:dyDescent="0.25">
      <c r="A719" s="3">
        <v>316160</v>
      </c>
      <c r="B719" s="3" t="s">
        <v>734</v>
      </c>
      <c r="C719" s="28" t="s">
        <v>13</v>
      </c>
      <c r="D719" s="5">
        <v>119028</v>
      </c>
      <c r="E719" s="9">
        <v>187963.09999999998</v>
      </c>
      <c r="F719" s="9">
        <v>660827.1</v>
      </c>
      <c r="G719" s="31">
        <f t="shared" si="168"/>
        <v>967818.2</v>
      </c>
      <c r="H719" s="5">
        <v>119028</v>
      </c>
      <c r="I719" s="9">
        <v>149514.32</v>
      </c>
      <c r="J719" s="9">
        <v>650884.32000000007</v>
      </c>
      <c r="K719" s="31">
        <f t="shared" si="169"/>
        <v>919426.64000000013</v>
      </c>
      <c r="L719" s="7">
        <v>0</v>
      </c>
      <c r="M719" s="7">
        <v>529503.32999999996</v>
      </c>
      <c r="N719" s="7">
        <v>0</v>
      </c>
      <c r="O719" s="9">
        <v>646222</v>
      </c>
      <c r="P719" s="9">
        <v>529503.32999999996</v>
      </c>
      <c r="Q719" s="9">
        <v>0</v>
      </c>
      <c r="R719" s="32">
        <f t="shared" si="170"/>
        <v>1705228.6600000001</v>
      </c>
      <c r="S719" s="14">
        <f t="shared" si="171"/>
        <v>646222</v>
      </c>
      <c r="T719" s="8">
        <v>339017.4</v>
      </c>
      <c r="U719" s="7">
        <v>23573.880000000005</v>
      </c>
      <c r="V719" s="9">
        <v>77400</v>
      </c>
      <c r="W719" s="9">
        <v>326284</v>
      </c>
      <c r="X719" s="9">
        <v>55253.24</v>
      </c>
      <c r="Y719" s="9">
        <v>20349.859999999997</v>
      </c>
      <c r="Z719" s="31">
        <f t="shared" si="172"/>
        <v>821528.52</v>
      </c>
      <c r="AA719" s="15">
        <f t="shared" si="173"/>
        <v>685651.26</v>
      </c>
      <c r="AB719" s="13">
        <v>283532.53000000003</v>
      </c>
      <c r="AC719" s="13">
        <v>23017.609999999993</v>
      </c>
      <c r="AD719" s="13">
        <v>68549.42</v>
      </c>
      <c r="AE719" s="13">
        <v>409972.5</v>
      </c>
      <c r="AF719" s="13">
        <v>3977.8599999999997</v>
      </c>
      <c r="AG719" s="13">
        <v>64337.58</v>
      </c>
      <c r="AH719" s="31">
        <f t="shared" si="174"/>
        <v>789049.92</v>
      </c>
      <c r="AI719" s="15">
        <f t="shared" si="175"/>
        <v>757842.61</v>
      </c>
      <c r="AJ719" s="9">
        <f t="shared" si="165"/>
        <v>-48391.559999999823</v>
      </c>
      <c r="AK719" s="13">
        <f t="shared" si="166"/>
        <v>785802.02</v>
      </c>
      <c r="AL719" s="13">
        <f t="shared" si="167"/>
        <v>-273204.64000000013</v>
      </c>
      <c r="AM719" s="9">
        <f t="shared" si="176"/>
        <v>-883700.14000000013</v>
      </c>
      <c r="AN719" s="9">
        <f t="shared" si="177"/>
        <v>39429.260000000009</v>
      </c>
      <c r="AO719" s="9">
        <f t="shared" si="178"/>
        <v>-32478.599999999977</v>
      </c>
      <c r="AP719" s="9">
        <f t="shared" si="179"/>
        <v>72191.349999999977</v>
      </c>
    </row>
    <row r="720" spans="1:42" x14ac:dyDescent="0.25">
      <c r="A720" s="3">
        <v>316165</v>
      </c>
      <c r="B720" s="3" t="s">
        <v>735</v>
      </c>
      <c r="C720" s="28" t="s">
        <v>13</v>
      </c>
      <c r="D720" s="5">
        <v>108584</v>
      </c>
      <c r="E720" s="9">
        <v>114523.94999999997</v>
      </c>
      <c r="F720" s="9">
        <v>567272.94999999995</v>
      </c>
      <c r="G720" s="31">
        <f t="shared" si="168"/>
        <v>790380.89999999991</v>
      </c>
      <c r="H720" s="5">
        <v>108584</v>
      </c>
      <c r="I720" s="9">
        <v>87831.16</v>
      </c>
      <c r="J720" s="9">
        <v>689346.16</v>
      </c>
      <c r="K720" s="31">
        <f t="shared" si="169"/>
        <v>885761.32000000007</v>
      </c>
      <c r="L720" s="7">
        <v>0</v>
      </c>
      <c r="M720" s="7">
        <v>603422.03999999992</v>
      </c>
      <c r="N720" s="7">
        <v>0</v>
      </c>
      <c r="O720" s="9">
        <v>387252</v>
      </c>
      <c r="P720" s="9">
        <v>603422.03999999992</v>
      </c>
      <c r="Q720" s="9">
        <v>0</v>
      </c>
      <c r="R720" s="32">
        <f t="shared" si="170"/>
        <v>1594096.0799999998</v>
      </c>
      <c r="S720" s="14">
        <f t="shared" si="171"/>
        <v>387252</v>
      </c>
      <c r="T720" s="8">
        <v>347517.64</v>
      </c>
      <c r="U720" s="7">
        <v>23871.359999999997</v>
      </c>
      <c r="V720" s="9">
        <v>77400</v>
      </c>
      <c r="W720" s="9">
        <v>364195.4</v>
      </c>
      <c r="X720" s="9">
        <v>11388.48</v>
      </c>
      <c r="Y720" s="9">
        <v>55212.080000000009</v>
      </c>
      <c r="Z720" s="31">
        <f t="shared" si="172"/>
        <v>824372.88</v>
      </c>
      <c r="AA720" s="15">
        <f t="shared" si="173"/>
        <v>766925.12</v>
      </c>
      <c r="AB720" s="13">
        <v>397269.73</v>
      </c>
      <c r="AC720" s="13">
        <v>24373.180000000004</v>
      </c>
      <c r="AD720" s="13">
        <v>75532.06</v>
      </c>
      <c r="AE720" s="13">
        <v>510378.5</v>
      </c>
      <c r="AF720" s="13">
        <v>0</v>
      </c>
      <c r="AG720" s="13">
        <v>74532.319999999992</v>
      </c>
      <c r="AH720" s="31">
        <f t="shared" si="174"/>
        <v>1007553.47</v>
      </c>
      <c r="AI720" s="15">
        <f t="shared" si="175"/>
        <v>982180.54999999993</v>
      </c>
      <c r="AJ720" s="9">
        <f t="shared" si="165"/>
        <v>95380.420000000158</v>
      </c>
      <c r="AK720" s="13">
        <f t="shared" si="166"/>
        <v>708334.75999999978</v>
      </c>
      <c r="AL720" s="13">
        <f t="shared" si="167"/>
        <v>-498509.32000000007</v>
      </c>
      <c r="AM720" s="9">
        <f t="shared" si="176"/>
        <v>-769723.19999999984</v>
      </c>
      <c r="AN720" s="9">
        <f t="shared" si="177"/>
        <v>379673.12</v>
      </c>
      <c r="AO720" s="9">
        <f t="shared" si="178"/>
        <v>183180.58999999997</v>
      </c>
      <c r="AP720" s="9">
        <f t="shared" si="179"/>
        <v>215255.42999999993</v>
      </c>
    </row>
    <row r="721" spans="1:42" x14ac:dyDescent="0.25">
      <c r="A721" s="3">
        <v>316170</v>
      </c>
      <c r="B721" s="3" t="s">
        <v>736</v>
      </c>
      <c r="C721" s="28" t="s">
        <v>57</v>
      </c>
      <c r="D721" s="5">
        <v>191520</v>
      </c>
      <c r="E721" s="9">
        <v>87214.85</v>
      </c>
      <c r="F721" s="9">
        <v>567708.85</v>
      </c>
      <c r="G721" s="31">
        <f t="shared" si="168"/>
        <v>846443.7</v>
      </c>
      <c r="H721" s="5">
        <v>191520</v>
      </c>
      <c r="I721" s="9">
        <v>67169.799999999988</v>
      </c>
      <c r="J721" s="9">
        <v>713079.8</v>
      </c>
      <c r="K721" s="31">
        <f t="shared" si="169"/>
        <v>971769.60000000009</v>
      </c>
      <c r="L721" s="7">
        <v>643913.82999999996</v>
      </c>
      <c r="M721" s="7">
        <v>49914.600000000013</v>
      </c>
      <c r="N721" s="7">
        <v>86042.919999999984</v>
      </c>
      <c r="O721" s="9">
        <v>421681</v>
      </c>
      <c r="P721" s="9">
        <v>0</v>
      </c>
      <c r="Q721" s="9">
        <v>54437.919999999991</v>
      </c>
      <c r="R721" s="32">
        <f t="shared" si="170"/>
        <v>1201552.3499999999</v>
      </c>
      <c r="S721" s="14">
        <f t="shared" si="171"/>
        <v>1120032.75</v>
      </c>
      <c r="T721" s="8">
        <v>587241.06000000006</v>
      </c>
      <c r="U721" s="7">
        <v>49914.48</v>
      </c>
      <c r="V721" s="9">
        <v>116100</v>
      </c>
      <c r="W721" s="9">
        <v>382359.4</v>
      </c>
      <c r="X721" s="9">
        <v>0</v>
      </c>
      <c r="Y721" s="9">
        <v>50000.51999999999</v>
      </c>
      <c r="Z721" s="31">
        <f t="shared" si="172"/>
        <v>1135614.94</v>
      </c>
      <c r="AA721" s="15">
        <f t="shared" si="173"/>
        <v>1019600.9800000001</v>
      </c>
      <c r="AB721" s="13">
        <v>716686.1</v>
      </c>
      <c r="AC721" s="13">
        <v>50667.210000000006</v>
      </c>
      <c r="AD721" s="13">
        <v>146793.63</v>
      </c>
      <c r="AE721" s="13">
        <v>731588.5</v>
      </c>
      <c r="AF721" s="13">
        <v>0</v>
      </c>
      <c r="AG721" s="13">
        <v>130391.30999999998</v>
      </c>
      <c r="AH721" s="31">
        <f t="shared" si="174"/>
        <v>1645735.44</v>
      </c>
      <c r="AI721" s="15">
        <f t="shared" si="175"/>
        <v>1578665.9100000001</v>
      </c>
      <c r="AJ721" s="9">
        <f t="shared" si="165"/>
        <v>125325.90000000014</v>
      </c>
      <c r="AK721" s="13">
        <f t="shared" si="166"/>
        <v>229782.74999999977</v>
      </c>
      <c r="AL721" s="13">
        <f t="shared" si="167"/>
        <v>148263.14999999991</v>
      </c>
      <c r="AM721" s="9">
        <f t="shared" si="176"/>
        <v>-65937.409999999916</v>
      </c>
      <c r="AN721" s="9">
        <f t="shared" si="177"/>
        <v>-100431.7699999999</v>
      </c>
      <c r="AO721" s="9">
        <f t="shared" si="178"/>
        <v>510120.5</v>
      </c>
      <c r="AP721" s="9">
        <f t="shared" si="179"/>
        <v>559064.93000000005</v>
      </c>
    </row>
    <row r="722" spans="1:42" x14ac:dyDescent="0.25">
      <c r="A722" s="3">
        <v>316180</v>
      </c>
      <c r="B722" s="3" t="s">
        <v>737</v>
      </c>
      <c r="C722" s="28" t="s">
        <v>17</v>
      </c>
      <c r="D722" s="5">
        <v>307398</v>
      </c>
      <c r="E722" s="9">
        <v>176637.09999999998</v>
      </c>
      <c r="F722" s="9">
        <v>960743.1</v>
      </c>
      <c r="G722" s="31">
        <f t="shared" si="168"/>
        <v>1444778.2</v>
      </c>
      <c r="H722" s="5">
        <v>307398</v>
      </c>
      <c r="I722" s="9">
        <v>266127.44</v>
      </c>
      <c r="J722" s="9">
        <v>1060147.44</v>
      </c>
      <c r="K722" s="31">
        <f t="shared" si="169"/>
        <v>1633672.88</v>
      </c>
      <c r="L722" s="7">
        <v>947221.48000000021</v>
      </c>
      <c r="M722" s="7">
        <v>73845.48</v>
      </c>
      <c r="N722" s="7">
        <v>237372.93</v>
      </c>
      <c r="O722" s="9">
        <v>980933</v>
      </c>
      <c r="P722" s="9">
        <v>0</v>
      </c>
      <c r="Q722" s="9">
        <v>201669.76000000001</v>
      </c>
      <c r="R722" s="32">
        <f t="shared" si="170"/>
        <v>2239372.89</v>
      </c>
      <c r="S722" s="14">
        <f t="shared" si="171"/>
        <v>2129824.2400000002</v>
      </c>
      <c r="T722" s="8">
        <v>902772.98000000021</v>
      </c>
      <c r="U722" s="7">
        <v>73845.36</v>
      </c>
      <c r="V722" s="9">
        <v>154800</v>
      </c>
      <c r="W722" s="9">
        <v>602284</v>
      </c>
      <c r="X722" s="9">
        <v>0</v>
      </c>
      <c r="Y722" s="9">
        <v>79773.759999999995</v>
      </c>
      <c r="Z722" s="31">
        <f t="shared" si="172"/>
        <v>1733702.3400000003</v>
      </c>
      <c r="AA722" s="15">
        <f t="shared" si="173"/>
        <v>1584830.7400000002</v>
      </c>
      <c r="AB722" s="13">
        <v>992003.08000000007</v>
      </c>
      <c r="AC722" s="13">
        <v>75836.250000000029</v>
      </c>
      <c r="AD722" s="13">
        <v>148191.40000000002</v>
      </c>
      <c r="AE722" s="13">
        <v>660029.17999999993</v>
      </c>
      <c r="AF722" s="13">
        <v>0</v>
      </c>
      <c r="AG722" s="13">
        <v>143199.12</v>
      </c>
      <c r="AH722" s="31">
        <f t="shared" si="174"/>
        <v>1876059.91</v>
      </c>
      <c r="AI722" s="15">
        <f t="shared" si="175"/>
        <v>1795231.38</v>
      </c>
      <c r="AJ722" s="9">
        <f t="shared" si="165"/>
        <v>188894.67999999993</v>
      </c>
      <c r="AK722" s="13">
        <f t="shared" si="166"/>
        <v>605700.01000000024</v>
      </c>
      <c r="AL722" s="13">
        <f t="shared" si="167"/>
        <v>496151.36000000034</v>
      </c>
      <c r="AM722" s="9">
        <f t="shared" si="176"/>
        <v>-505670.54999999981</v>
      </c>
      <c r="AN722" s="9">
        <f t="shared" si="177"/>
        <v>-544993.5</v>
      </c>
      <c r="AO722" s="9">
        <f t="shared" si="178"/>
        <v>142357.5699999996</v>
      </c>
      <c r="AP722" s="9">
        <f t="shared" si="179"/>
        <v>210400.63999999966</v>
      </c>
    </row>
    <row r="723" spans="1:42" x14ac:dyDescent="0.25">
      <c r="A723" s="3">
        <v>316190</v>
      </c>
      <c r="B723" s="3" t="s">
        <v>738</v>
      </c>
      <c r="C723" s="28" t="s">
        <v>6</v>
      </c>
      <c r="D723" s="5">
        <v>245709</v>
      </c>
      <c r="E723" s="9">
        <v>370410.54999999993</v>
      </c>
      <c r="F723" s="9">
        <v>973954.54999999993</v>
      </c>
      <c r="G723" s="31">
        <f t="shared" si="168"/>
        <v>1590074.0999999999</v>
      </c>
      <c r="H723" s="5">
        <v>245709</v>
      </c>
      <c r="I723" s="9">
        <v>367226.27999999997</v>
      </c>
      <c r="J723" s="9">
        <v>1308316.28</v>
      </c>
      <c r="K723" s="31">
        <f t="shared" si="169"/>
        <v>1921251.56</v>
      </c>
      <c r="L723" s="7">
        <v>874372.44</v>
      </c>
      <c r="M723" s="7">
        <v>64974</v>
      </c>
      <c r="N723" s="7">
        <v>311612.84000000003</v>
      </c>
      <c r="O723" s="9">
        <v>1300667</v>
      </c>
      <c r="P723" s="9">
        <v>0</v>
      </c>
      <c r="Q723" s="9">
        <v>281752.64</v>
      </c>
      <c r="R723" s="32">
        <f t="shared" si="170"/>
        <v>2551626.2800000003</v>
      </c>
      <c r="S723" s="14">
        <f t="shared" si="171"/>
        <v>2456792.08</v>
      </c>
      <c r="T723" s="8">
        <v>943102.13</v>
      </c>
      <c r="U723" s="7">
        <v>64974</v>
      </c>
      <c r="V723" s="9">
        <v>193500</v>
      </c>
      <c r="W723" s="9">
        <v>698231.4</v>
      </c>
      <c r="X723" s="9">
        <v>0</v>
      </c>
      <c r="Y723" s="9">
        <v>129129.2</v>
      </c>
      <c r="Z723" s="31">
        <f t="shared" si="172"/>
        <v>1899807.5299999998</v>
      </c>
      <c r="AA723" s="15">
        <f t="shared" si="173"/>
        <v>1770462.73</v>
      </c>
      <c r="AB723" s="13">
        <v>1126122.3499999999</v>
      </c>
      <c r="AC723" s="13">
        <v>66032.090000000011</v>
      </c>
      <c r="AD723" s="13">
        <v>166977.75</v>
      </c>
      <c r="AE723" s="13">
        <v>805966.07000000007</v>
      </c>
      <c r="AF723" s="13">
        <v>0</v>
      </c>
      <c r="AG723" s="13">
        <v>162623.94999999998</v>
      </c>
      <c r="AH723" s="31">
        <f t="shared" si="174"/>
        <v>2165098.2599999998</v>
      </c>
      <c r="AI723" s="15">
        <f t="shared" si="175"/>
        <v>2094712.3699999999</v>
      </c>
      <c r="AJ723" s="9">
        <f t="shared" si="165"/>
        <v>331177.4600000002</v>
      </c>
      <c r="AK723" s="13">
        <f t="shared" si="166"/>
        <v>630374.7200000002</v>
      </c>
      <c r="AL723" s="13">
        <f t="shared" si="167"/>
        <v>535540.52</v>
      </c>
      <c r="AM723" s="9">
        <f t="shared" si="176"/>
        <v>-651818.75000000047</v>
      </c>
      <c r="AN723" s="9">
        <f t="shared" si="177"/>
        <v>-686329.35000000009</v>
      </c>
      <c r="AO723" s="9">
        <f t="shared" si="178"/>
        <v>265290.73</v>
      </c>
      <c r="AP723" s="9">
        <f t="shared" si="179"/>
        <v>324249.6399999999</v>
      </c>
    </row>
    <row r="724" spans="1:42" x14ac:dyDescent="0.25">
      <c r="A724" s="3">
        <v>312550</v>
      </c>
      <c r="B724" s="3" t="s">
        <v>739</v>
      </c>
      <c r="C724" s="28" t="s">
        <v>41</v>
      </c>
      <c r="D724" s="5">
        <v>89516</v>
      </c>
      <c r="E724" s="9">
        <v>128103.94999999997</v>
      </c>
      <c r="F724" s="9">
        <v>554163.94999999995</v>
      </c>
      <c r="G724" s="31">
        <f t="shared" si="168"/>
        <v>771783.89999999991</v>
      </c>
      <c r="H724" s="5">
        <v>89516</v>
      </c>
      <c r="I724" s="9">
        <v>108835.87999999998</v>
      </c>
      <c r="J724" s="9">
        <v>543315.88</v>
      </c>
      <c r="K724" s="31">
        <f t="shared" si="169"/>
        <v>741667.76</v>
      </c>
      <c r="L724" s="7">
        <v>0</v>
      </c>
      <c r="M724" s="7">
        <v>525105.12</v>
      </c>
      <c r="N724" s="7">
        <v>0</v>
      </c>
      <c r="O724" s="9">
        <v>617232</v>
      </c>
      <c r="P724" s="9">
        <v>525105.12</v>
      </c>
      <c r="Q724" s="9">
        <v>0</v>
      </c>
      <c r="R724" s="32">
        <f t="shared" si="170"/>
        <v>1667442.2400000002</v>
      </c>
      <c r="S724" s="14">
        <f t="shared" si="171"/>
        <v>617232</v>
      </c>
      <c r="T724" s="8">
        <v>300434.21000000002</v>
      </c>
      <c r="U724" s="7">
        <v>18843.599999999995</v>
      </c>
      <c r="V724" s="9">
        <v>77400</v>
      </c>
      <c r="W724" s="9">
        <v>512800.4</v>
      </c>
      <c r="X724" s="9">
        <v>0</v>
      </c>
      <c r="Y724" s="9">
        <v>41879.919999999998</v>
      </c>
      <c r="Z724" s="31">
        <f t="shared" si="172"/>
        <v>909478.21</v>
      </c>
      <c r="AA724" s="15">
        <f t="shared" si="173"/>
        <v>855114.53000000014</v>
      </c>
      <c r="AB724" s="13">
        <v>369227.78</v>
      </c>
      <c r="AC724" s="13">
        <v>18903.66</v>
      </c>
      <c r="AD724" s="13">
        <v>72168.499999999985</v>
      </c>
      <c r="AE724" s="13">
        <v>555704.5</v>
      </c>
      <c r="AF724" s="13">
        <v>0</v>
      </c>
      <c r="AG724" s="13">
        <v>70923.66</v>
      </c>
      <c r="AH724" s="31">
        <f t="shared" si="174"/>
        <v>1016004.44</v>
      </c>
      <c r="AI724" s="15">
        <f t="shared" si="175"/>
        <v>995855.94000000006</v>
      </c>
      <c r="AJ724" s="9">
        <f t="shared" si="165"/>
        <v>-30116.139999999898</v>
      </c>
      <c r="AK724" s="13">
        <f t="shared" si="166"/>
        <v>925774.48000000021</v>
      </c>
      <c r="AL724" s="13">
        <f t="shared" si="167"/>
        <v>-124435.76000000001</v>
      </c>
      <c r="AM724" s="9">
        <f t="shared" si="176"/>
        <v>-757964.03000000026</v>
      </c>
      <c r="AN724" s="9">
        <f t="shared" si="177"/>
        <v>237882.53000000014</v>
      </c>
      <c r="AO724" s="9">
        <f t="shared" si="178"/>
        <v>106526.22999999998</v>
      </c>
      <c r="AP724" s="9">
        <f t="shared" si="179"/>
        <v>140741.40999999992</v>
      </c>
    </row>
    <row r="725" spans="1:42" x14ac:dyDescent="0.25">
      <c r="A725" s="3">
        <v>316200</v>
      </c>
      <c r="B725" s="3" t="s">
        <v>740</v>
      </c>
      <c r="C725" s="28" t="s">
        <v>23</v>
      </c>
      <c r="D725" s="5">
        <v>660374</v>
      </c>
      <c r="E725" s="9">
        <v>181836.55</v>
      </c>
      <c r="F725" s="9">
        <v>607946.55000000005</v>
      </c>
      <c r="G725" s="31">
        <f t="shared" si="168"/>
        <v>1450157.1</v>
      </c>
      <c r="H725" s="5">
        <v>660374</v>
      </c>
      <c r="I725" s="9">
        <v>244304.15000000002</v>
      </c>
      <c r="J725" s="9">
        <v>930337.3</v>
      </c>
      <c r="K725" s="31">
        <f t="shared" si="169"/>
        <v>1835015.4500000002</v>
      </c>
      <c r="L725" s="7">
        <v>916125.60000000021</v>
      </c>
      <c r="M725" s="7">
        <v>151421.51999999996</v>
      </c>
      <c r="N725" s="7">
        <v>273831.49</v>
      </c>
      <c r="O725" s="9">
        <v>1221360</v>
      </c>
      <c r="P725" s="9">
        <v>0</v>
      </c>
      <c r="Q725" s="9">
        <v>211494.36000000002</v>
      </c>
      <c r="R725" s="32">
        <f t="shared" si="170"/>
        <v>2562738.6100000003</v>
      </c>
      <c r="S725" s="14">
        <f t="shared" si="171"/>
        <v>2348979.96</v>
      </c>
      <c r="T725" s="8">
        <v>876477.96000000008</v>
      </c>
      <c r="U725" s="7">
        <v>151421.51999999996</v>
      </c>
      <c r="V725" s="9">
        <v>154800</v>
      </c>
      <c r="W725" s="9">
        <v>651290.4</v>
      </c>
      <c r="X725" s="9">
        <v>0</v>
      </c>
      <c r="Y725" s="9">
        <v>43189.279999999992</v>
      </c>
      <c r="Z725" s="31">
        <f t="shared" si="172"/>
        <v>1833989.88</v>
      </c>
      <c r="AA725" s="15">
        <f t="shared" si="173"/>
        <v>1570957.6400000001</v>
      </c>
      <c r="AB725" s="13">
        <v>1013780.7799999999</v>
      </c>
      <c r="AC725" s="13">
        <v>152626.90000000005</v>
      </c>
      <c r="AD725" s="13">
        <v>145976.42000000004</v>
      </c>
      <c r="AE725" s="13">
        <v>741894.5</v>
      </c>
      <c r="AF725" s="13">
        <v>0</v>
      </c>
      <c r="AG725" s="13">
        <v>123723.90000000002</v>
      </c>
      <c r="AH725" s="31">
        <f t="shared" si="174"/>
        <v>2054278.6</v>
      </c>
      <c r="AI725" s="15">
        <f t="shared" si="175"/>
        <v>1879399.1799999997</v>
      </c>
      <c r="AJ725" s="9">
        <f t="shared" si="165"/>
        <v>384858.35000000009</v>
      </c>
      <c r="AK725" s="13">
        <f t="shared" si="166"/>
        <v>727723.16000000015</v>
      </c>
      <c r="AL725" s="13">
        <f t="shared" si="167"/>
        <v>513964.50999999978</v>
      </c>
      <c r="AM725" s="9">
        <f t="shared" si="176"/>
        <v>-728748.73000000045</v>
      </c>
      <c r="AN725" s="9">
        <f t="shared" si="177"/>
        <v>-778022.31999999983</v>
      </c>
      <c r="AO725" s="9">
        <f t="shared" si="178"/>
        <v>220288.7200000002</v>
      </c>
      <c r="AP725" s="9">
        <f t="shared" si="179"/>
        <v>308441.53999999957</v>
      </c>
    </row>
    <row r="726" spans="1:42" x14ac:dyDescent="0.25">
      <c r="A726" s="3">
        <v>316210</v>
      </c>
      <c r="B726" s="3" t="s">
        <v>741</v>
      </c>
      <c r="C726" s="28" t="s">
        <v>57</v>
      </c>
      <c r="D726" s="5">
        <v>972384</v>
      </c>
      <c r="E726" s="9">
        <v>633686.1</v>
      </c>
      <c r="F726" s="9">
        <v>2670604.1</v>
      </c>
      <c r="G726" s="31">
        <f t="shared" si="168"/>
        <v>4276674.2</v>
      </c>
      <c r="H726" s="5">
        <v>972384</v>
      </c>
      <c r="I726" s="9">
        <v>1155035.4400000004</v>
      </c>
      <c r="J726" s="9">
        <v>3987615.4400000004</v>
      </c>
      <c r="K726" s="31">
        <f t="shared" si="169"/>
        <v>6115034.8800000008</v>
      </c>
      <c r="L726" s="7">
        <v>1943487.4800000002</v>
      </c>
      <c r="M726" s="7">
        <v>211040.51999999993</v>
      </c>
      <c r="N726" s="7">
        <v>942519.24000000011</v>
      </c>
      <c r="O726" s="9">
        <v>2582768</v>
      </c>
      <c r="P726" s="9">
        <v>0</v>
      </c>
      <c r="Q726" s="9">
        <v>840921.52</v>
      </c>
      <c r="R726" s="32">
        <f t="shared" si="170"/>
        <v>5679815.2400000002</v>
      </c>
      <c r="S726" s="14">
        <f t="shared" si="171"/>
        <v>5367177</v>
      </c>
      <c r="T726" s="8">
        <v>2474577.0199999996</v>
      </c>
      <c r="U726" s="7">
        <v>211040.51999999993</v>
      </c>
      <c r="V726" s="9">
        <v>503100</v>
      </c>
      <c r="W726" s="9">
        <v>1850798.4</v>
      </c>
      <c r="X726" s="9">
        <v>0</v>
      </c>
      <c r="Y726" s="9">
        <v>311921.99999999994</v>
      </c>
      <c r="Z726" s="31">
        <f t="shared" si="172"/>
        <v>5039515.9399999995</v>
      </c>
      <c r="AA726" s="15">
        <f t="shared" si="173"/>
        <v>4637297.42</v>
      </c>
      <c r="AB726" s="13">
        <v>2449825.3699999996</v>
      </c>
      <c r="AC726" s="13">
        <v>214394.85999999996</v>
      </c>
      <c r="AD726" s="13">
        <v>451495.07</v>
      </c>
      <c r="AE726" s="13">
        <v>1784433.98</v>
      </c>
      <c r="AF726" s="13">
        <v>0</v>
      </c>
      <c r="AG726" s="13">
        <v>439839.79000000004</v>
      </c>
      <c r="AH726" s="31">
        <f t="shared" si="174"/>
        <v>4900149.2799999993</v>
      </c>
      <c r="AI726" s="15">
        <f t="shared" si="175"/>
        <v>4674099.1399999997</v>
      </c>
      <c r="AJ726" s="9">
        <f t="shared" si="165"/>
        <v>1838360.6800000006</v>
      </c>
      <c r="AK726" s="13">
        <f t="shared" si="166"/>
        <v>-435219.6400000006</v>
      </c>
      <c r="AL726" s="13">
        <f t="shared" si="167"/>
        <v>-747857.88000000082</v>
      </c>
      <c r="AM726" s="9">
        <f t="shared" si="176"/>
        <v>-640299.30000000075</v>
      </c>
      <c r="AN726" s="9">
        <f t="shared" si="177"/>
        <v>-729879.58000000007</v>
      </c>
      <c r="AO726" s="9">
        <f t="shared" si="178"/>
        <v>-139366.66000000015</v>
      </c>
      <c r="AP726" s="9">
        <f t="shared" si="179"/>
        <v>36801.719999999739</v>
      </c>
    </row>
    <row r="727" spans="1:42" x14ac:dyDescent="0.25">
      <c r="A727" s="3">
        <v>316220</v>
      </c>
      <c r="B727" s="3" t="s">
        <v>742</v>
      </c>
      <c r="C727" s="28" t="s">
        <v>23</v>
      </c>
      <c r="D727" s="5">
        <v>206836</v>
      </c>
      <c r="E727" s="9">
        <v>197830.95</v>
      </c>
      <c r="F727" s="9">
        <v>826614.95</v>
      </c>
      <c r="G727" s="31">
        <f t="shared" si="168"/>
        <v>1231281.8999999999</v>
      </c>
      <c r="H727" s="5">
        <v>206836</v>
      </c>
      <c r="I727" s="9">
        <v>259500.43999999994</v>
      </c>
      <c r="J727" s="9">
        <v>830714.44</v>
      </c>
      <c r="K727" s="31">
        <f t="shared" si="169"/>
        <v>1297050.8799999999</v>
      </c>
      <c r="L727" s="7">
        <v>587813.63999999978</v>
      </c>
      <c r="M727" s="7">
        <v>44345.399999999994</v>
      </c>
      <c r="N727" s="7">
        <v>243562.97999999998</v>
      </c>
      <c r="O727" s="9">
        <v>496906</v>
      </c>
      <c r="P727" s="9">
        <v>0</v>
      </c>
      <c r="Q727" s="9">
        <v>195394.57999999996</v>
      </c>
      <c r="R727" s="32">
        <f t="shared" si="170"/>
        <v>1372628.0199999998</v>
      </c>
      <c r="S727" s="14">
        <f t="shared" si="171"/>
        <v>1280114.2199999997</v>
      </c>
      <c r="T727" s="8">
        <v>657328.28</v>
      </c>
      <c r="U727" s="7">
        <v>44345.280000000006</v>
      </c>
      <c r="V727" s="9">
        <v>116100</v>
      </c>
      <c r="W727" s="9">
        <v>427018.4</v>
      </c>
      <c r="X727" s="9">
        <v>0</v>
      </c>
      <c r="Y727" s="9">
        <v>94776.36</v>
      </c>
      <c r="Z727" s="31">
        <f t="shared" si="172"/>
        <v>1244791.96</v>
      </c>
      <c r="AA727" s="15">
        <f t="shared" si="173"/>
        <v>1179123.0400000003</v>
      </c>
      <c r="AB727" s="13">
        <v>699246.62</v>
      </c>
      <c r="AC727" s="13">
        <v>44825.320000000014</v>
      </c>
      <c r="AD727" s="13">
        <v>115978.14000000001</v>
      </c>
      <c r="AE727" s="13">
        <v>547966.5</v>
      </c>
      <c r="AF727" s="13">
        <v>0</v>
      </c>
      <c r="AG727" s="13">
        <v>115146.09000000001</v>
      </c>
      <c r="AH727" s="31">
        <f t="shared" si="174"/>
        <v>1408016.58</v>
      </c>
      <c r="AI727" s="15">
        <f t="shared" si="175"/>
        <v>1362359.2100000002</v>
      </c>
      <c r="AJ727" s="9">
        <f t="shared" si="165"/>
        <v>65768.979999999981</v>
      </c>
      <c r="AK727" s="13">
        <f t="shared" si="166"/>
        <v>75577.139999999898</v>
      </c>
      <c r="AL727" s="13">
        <f t="shared" si="167"/>
        <v>-16936.660000000149</v>
      </c>
      <c r="AM727" s="9">
        <f t="shared" si="176"/>
        <v>-127836.05999999982</v>
      </c>
      <c r="AN727" s="9">
        <f t="shared" si="177"/>
        <v>-100991.17999999947</v>
      </c>
      <c r="AO727" s="9">
        <f t="shared" si="178"/>
        <v>163224.62000000011</v>
      </c>
      <c r="AP727" s="9">
        <f t="shared" si="179"/>
        <v>183236.16999999993</v>
      </c>
    </row>
    <row r="728" spans="1:42" x14ac:dyDescent="0.25">
      <c r="A728" s="3">
        <v>316225</v>
      </c>
      <c r="B728" s="3" t="s">
        <v>743</v>
      </c>
      <c r="C728" s="28" t="s">
        <v>86</v>
      </c>
      <c r="D728" s="5">
        <v>137816</v>
      </c>
      <c r="E728" s="9">
        <v>210430.95</v>
      </c>
      <c r="F728" s="9">
        <v>940971.95</v>
      </c>
      <c r="G728" s="31">
        <f t="shared" si="168"/>
        <v>1289218.8999999999</v>
      </c>
      <c r="H728" s="5">
        <v>137816</v>
      </c>
      <c r="I728" s="9">
        <v>259500.43999999994</v>
      </c>
      <c r="J728" s="9">
        <v>932460.44</v>
      </c>
      <c r="K728" s="31">
        <f t="shared" si="169"/>
        <v>1329776.8799999999</v>
      </c>
      <c r="L728" s="7">
        <v>0</v>
      </c>
      <c r="M728" s="7">
        <v>770029.55999999994</v>
      </c>
      <c r="N728" s="7">
        <v>0</v>
      </c>
      <c r="O728" s="9">
        <v>708752</v>
      </c>
      <c r="P728" s="9">
        <v>770029.55999999994</v>
      </c>
      <c r="Q728" s="9">
        <v>0</v>
      </c>
      <c r="R728" s="32">
        <f t="shared" si="170"/>
        <v>2248811.12</v>
      </c>
      <c r="S728" s="14">
        <f t="shared" si="171"/>
        <v>708752</v>
      </c>
      <c r="T728" s="8">
        <v>422892.88000000012</v>
      </c>
      <c r="U728" s="7">
        <v>29244.240000000002</v>
      </c>
      <c r="V728" s="9">
        <v>77400</v>
      </c>
      <c r="W728" s="9">
        <v>500054.4</v>
      </c>
      <c r="X728" s="9">
        <v>58124.600000000006</v>
      </c>
      <c r="Y728" s="9">
        <v>26812.760000000002</v>
      </c>
      <c r="Z728" s="31">
        <f t="shared" si="172"/>
        <v>1087716.1200000001</v>
      </c>
      <c r="AA728" s="15">
        <f t="shared" si="173"/>
        <v>949760.04000000015</v>
      </c>
      <c r="AB728" s="13">
        <v>445103.43999999994</v>
      </c>
      <c r="AC728" s="13">
        <v>29429.700000000008</v>
      </c>
      <c r="AD728" s="13">
        <v>73782.180000000022</v>
      </c>
      <c r="AE728" s="13">
        <v>570424.1</v>
      </c>
      <c r="AF728" s="13">
        <v>4504.1100000000006</v>
      </c>
      <c r="AG728" s="13">
        <v>71118.34</v>
      </c>
      <c r="AH728" s="31">
        <f t="shared" si="174"/>
        <v>1123243.53</v>
      </c>
      <c r="AI728" s="15">
        <f t="shared" si="175"/>
        <v>1086645.8799999999</v>
      </c>
      <c r="AJ728" s="9">
        <f t="shared" si="165"/>
        <v>40557.979999999981</v>
      </c>
      <c r="AK728" s="13">
        <f t="shared" si="166"/>
        <v>919034.24000000022</v>
      </c>
      <c r="AL728" s="13">
        <f t="shared" si="167"/>
        <v>-621024.87999999989</v>
      </c>
      <c r="AM728" s="9">
        <f t="shared" si="176"/>
        <v>-1161095</v>
      </c>
      <c r="AN728" s="9">
        <f t="shared" si="177"/>
        <v>241008.04000000015</v>
      </c>
      <c r="AO728" s="9">
        <f t="shared" si="178"/>
        <v>35527.409999999916</v>
      </c>
      <c r="AP728" s="9">
        <f t="shared" si="179"/>
        <v>136885.83999999973</v>
      </c>
    </row>
    <row r="729" spans="1:42" x14ac:dyDescent="0.25">
      <c r="A729" s="3">
        <v>316230</v>
      </c>
      <c r="B729" s="3" t="s">
        <v>744</v>
      </c>
      <c r="C729" s="28" t="s">
        <v>23</v>
      </c>
      <c r="D729" s="5">
        <v>78680</v>
      </c>
      <c r="E729" s="9">
        <v>120523.94999999997</v>
      </c>
      <c r="F729" s="9">
        <v>393407.94999999995</v>
      </c>
      <c r="G729" s="31">
        <f t="shared" si="168"/>
        <v>592611.89999999991</v>
      </c>
      <c r="H729" s="5">
        <v>78680</v>
      </c>
      <c r="I729" s="9">
        <v>86036.999999999971</v>
      </c>
      <c r="J729" s="9">
        <v>404051</v>
      </c>
      <c r="K729" s="31">
        <f t="shared" si="169"/>
        <v>568768</v>
      </c>
      <c r="L729" s="7">
        <v>0</v>
      </c>
      <c r="M729" s="7">
        <v>351706.80000000005</v>
      </c>
      <c r="N729" s="7">
        <v>0</v>
      </c>
      <c r="O729" s="9">
        <v>206779</v>
      </c>
      <c r="P729" s="9">
        <v>351706.80000000005</v>
      </c>
      <c r="Q729" s="9">
        <v>0</v>
      </c>
      <c r="R729" s="32">
        <f t="shared" si="170"/>
        <v>910192.60000000009</v>
      </c>
      <c r="S729" s="14">
        <f t="shared" si="171"/>
        <v>206779</v>
      </c>
      <c r="T729" s="8">
        <v>236538.28000000003</v>
      </c>
      <c r="U729" s="7">
        <v>16356.599999999997</v>
      </c>
      <c r="V729" s="9">
        <v>38700</v>
      </c>
      <c r="W729" s="9">
        <v>191582.4</v>
      </c>
      <c r="X729" s="9">
        <v>6603.36</v>
      </c>
      <c r="Y729" s="9">
        <v>16470.11</v>
      </c>
      <c r="Z729" s="31">
        <f t="shared" si="172"/>
        <v>489780.64</v>
      </c>
      <c r="AA729" s="15">
        <f t="shared" si="173"/>
        <v>444590.79000000004</v>
      </c>
      <c r="AB729" s="13">
        <v>268168.73000000004</v>
      </c>
      <c r="AC729" s="13">
        <v>16323.819999999998</v>
      </c>
      <c r="AD729" s="13">
        <v>37173.94</v>
      </c>
      <c r="AE729" s="13">
        <v>260122.5</v>
      </c>
      <c r="AF729" s="13">
        <v>0</v>
      </c>
      <c r="AG729" s="13">
        <v>36377.370000000003</v>
      </c>
      <c r="AH729" s="31">
        <f t="shared" si="174"/>
        <v>581788.99</v>
      </c>
      <c r="AI729" s="15">
        <f t="shared" si="175"/>
        <v>564668.6</v>
      </c>
      <c r="AJ729" s="9">
        <f t="shared" si="165"/>
        <v>-23843.899999999907</v>
      </c>
      <c r="AK729" s="13">
        <f t="shared" si="166"/>
        <v>341424.60000000009</v>
      </c>
      <c r="AL729" s="13">
        <f t="shared" si="167"/>
        <v>-361989</v>
      </c>
      <c r="AM729" s="9">
        <f t="shared" si="176"/>
        <v>-420411.96000000008</v>
      </c>
      <c r="AN729" s="9">
        <f t="shared" si="177"/>
        <v>237811.79000000004</v>
      </c>
      <c r="AO729" s="9">
        <f t="shared" si="178"/>
        <v>92008.349999999977</v>
      </c>
      <c r="AP729" s="9">
        <f t="shared" si="179"/>
        <v>120077.80999999994</v>
      </c>
    </row>
    <row r="730" spans="1:42" x14ac:dyDescent="0.25">
      <c r="A730" s="3">
        <v>316240</v>
      </c>
      <c r="B730" s="3" t="s">
        <v>745</v>
      </c>
      <c r="C730" s="28" t="s">
        <v>86</v>
      </c>
      <c r="D730" s="5">
        <v>724640</v>
      </c>
      <c r="E730" s="9">
        <v>878584.09999999974</v>
      </c>
      <c r="F730" s="9">
        <v>4066290.0999999996</v>
      </c>
      <c r="G730" s="31">
        <f t="shared" si="168"/>
        <v>5669514.1999999993</v>
      </c>
      <c r="H730" s="5">
        <v>724640</v>
      </c>
      <c r="I730" s="9">
        <v>749213.38</v>
      </c>
      <c r="J730" s="9">
        <v>4698288.38</v>
      </c>
      <c r="K730" s="31">
        <f t="shared" si="169"/>
        <v>6172141.7599999998</v>
      </c>
      <c r="L730" s="7">
        <v>0</v>
      </c>
      <c r="M730" s="7">
        <v>3636941.8800000008</v>
      </c>
      <c r="N730" s="7">
        <v>0</v>
      </c>
      <c r="O730" s="9">
        <v>3957968</v>
      </c>
      <c r="P730" s="9">
        <v>3636941.8800000008</v>
      </c>
      <c r="Q730" s="9">
        <v>0</v>
      </c>
      <c r="R730" s="32">
        <f t="shared" si="170"/>
        <v>11231851.760000002</v>
      </c>
      <c r="S730" s="14">
        <f t="shared" si="171"/>
        <v>3957968</v>
      </c>
      <c r="T730" s="8">
        <v>2215348.06</v>
      </c>
      <c r="U730" s="7">
        <v>149731.68</v>
      </c>
      <c r="V730" s="9">
        <v>503100</v>
      </c>
      <c r="W730" s="9">
        <v>2121626.9</v>
      </c>
      <c r="X730" s="9">
        <v>433136.63999999996</v>
      </c>
      <c r="Y730" s="9">
        <v>295319.96000000008</v>
      </c>
      <c r="Z730" s="31">
        <f t="shared" si="172"/>
        <v>5422943.2800000003</v>
      </c>
      <c r="AA730" s="15">
        <f t="shared" si="173"/>
        <v>4632294.92</v>
      </c>
      <c r="AB730" s="13">
        <v>2424975.88</v>
      </c>
      <c r="AC730" s="13">
        <v>149011.84</v>
      </c>
      <c r="AD730" s="13">
        <v>482431.3000000001</v>
      </c>
      <c r="AE730" s="13">
        <v>2213347.1</v>
      </c>
      <c r="AF730" s="13">
        <v>19223.82</v>
      </c>
      <c r="AG730" s="13">
        <v>471488.94000000012</v>
      </c>
      <c r="AH730" s="31">
        <f t="shared" si="174"/>
        <v>5288989.9400000004</v>
      </c>
      <c r="AI730" s="15">
        <f t="shared" si="175"/>
        <v>5109811.9200000009</v>
      </c>
      <c r="AJ730" s="9">
        <f t="shared" si="165"/>
        <v>502627.56000000052</v>
      </c>
      <c r="AK730" s="13">
        <f t="shared" si="166"/>
        <v>5059710.0000000019</v>
      </c>
      <c r="AL730" s="13">
        <f t="shared" si="167"/>
        <v>-2214173.7599999998</v>
      </c>
      <c r="AM730" s="9">
        <f t="shared" si="176"/>
        <v>-5808908.4800000014</v>
      </c>
      <c r="AN730" s="9">
        <f t="shared" si="177"/>
        <v>674326.91999999993</v>
      </c>
      <c r="AO730" s="9">
        <f t="shared" si="178"/>
        <v>-133953.33999999985</v>
      </c>
      <c r="AP730" s="9">
        <f t="shared" si="179"/>
        <v>477517.00000000093</v>
      </c>
    </row>
    <row r="731" spans="1:42" x14ac:dyDescent="0.25">
      <c r="A731" s="3">
        <v>316245</v>
      </c>
      <c r="B731" s="3" t="s">
        <v>746</v>
      </c>
      <c r="C731" s="28" t="s">
        <v>86</v>
      </c>
      <c r="D731" s="5">
        <v>357280</v>
      </c>
      <c r="E731" s="9">
        <v>202272.70000000004</v>
      </c>
      <c r="F731" s="9">
        <v>1864037.7</v>
      </c>
      <c r="G731" s="31">
        <f t="shared" si="168"/>
        <v>2423590.4</v>
      </c>
      <c r="H731" s="5">
        <v>357280</v>
      </c>
      <c r="I731" s="9">
        <v>166148.24</v>
      </c>
      <c r="J731" s="9">
        <v>1858323.24</v>
      </c>
      <c r="K731" s="31">
        <f t="shared" si="169"/>
        <v>2381751.48</v>
      </c>
      <c r="L731" s="7">
        <v>1380407.3999999997</v>
      </c>
      <c r="M731" s="7">
        <v>77433.36</v>
      </c>
      <c r="N731" s="7">
        <v>236777.16999999998</v>
      </c>
      <c r="O731" s="9">
        <v>1519524</v>
      </c>
      <c r="P731" s="9">
        <v>0</v>
      </c>
      <c r="Q731" s="9">
        <v>124927.67999999999</v>
      </c>
      <c r="R731" s="32">
        <f t="shared" si="170"/>
        <v>3214141.9299999997</v>
      </c>
      <c r="S731" s="14">
        <f t="shared" si="171"/>
        <v>3024859.0799999996</v>
      </c>
      <c r="T731" s="8">
        <v>1338552.8800000001</v>
      </c>
      <c r="U731" s="7">
        <v>77433.24000000002</v>
      </c>
      <c r="V731" s="9">
        <v>232200</v>
      </c>
      <c r="W731" s="9">
        <v>960102.40000000002</v>
      </c>
      <c r="X731" s="9">
        <v>0</v>
      </c>
      <c r="Y731" s="9">
        <v>48684.72</v>
      </c>
      <c r="Z731" s="31">
        <f t="shared" si="172"/>
        <v>2608288.52</v>
      </c>
      <c r="AA731" s="15">
        <f t="shared" si="173"/>
        <v>2347340.0000000005</v>
      </c>
      <c r="AB731" s="13">
        <v>1157710.27</v>
      </c>
      <c r="AC731" s="13">
        <v>78622.34</v>
      </c>
      <c r="AD731" s="13">
        <v>177118.38000000003</v>
      </c>
      <c r="AE731" s="13">
        <v>1035615.1</v>
      </c>
      <c r="AF731" s="13">
        <v>0</v>
      </c>
      <c r="AG731" s="13">
        <v>162335.04000000001</v>
      </c>
      <c r="AH731" s="31">
        <f t="shared" si="174"/>
        <v>2449066.0900000003</v>
      </c>
      <c r="AI731" s="15">
        <f t="shared" si="175"/>
        <v>2355660.41</v>
      </c>
      <c r="AJ731" s="9">
        <f t="shared" si="165"/>
        <v>-41838.919999999925</v>
      </c>
      <c r="AK731" s="13">
        <f t="shared" si="166"/>
        <v>832390.44999999972</v>
      </c>
      <c r="AL731" s="13">
        <f t="shared" si="167"/>
        <v>643107.59999999963</v>
      </c>
      <c r="AM731" s="9">
        <f t="shared" si="176"/>
        <v>-605853.40999999968</v>
      </c>
      <c r="AN731" s="9">
        <f t="shared" si="177"/>
        <v>-677519.07999999914</v>
      </c>
      <c r="AO731" s="9">
        <f t="shared" si="178"/>
        <v>-159222.4299999997</v>
      </c>
      <c r="AP731" s="9">
        <f t="shared" si="179"/>
        <v>8320.4099999996834</v>
      </c>
    </row>
    <row r="732" spans="1:42" x14ac:dyDescent="0.25">
      <c r="A732" s="3">
        <v>316250</v>
      </c>
      <c r="B732" s="3" t="s">
        <v>747</v>
      </c>
      <c r="C732" s="28" t="s">
        <v>30</v>
      </c>
      <c r="D732" s="5">
        <v>2335632</v>
      </c>
      <c r="E732" s="9">
        <v>342549.94999999995</v>
      </c>
      <c r="F732" s="9">
        <v>2560241.9500000002</v>
      </c>
      <c r="G732" s="31">
        <f t="shared" si="168"/>
        <v>5238423.9000000004</v>
      </c>
      <c r="H732" s="5">
        <v>2335632</v>
      </c>
      <c r="I732" s="9">
        <v>357293</v>
      </c>
      <c r="J732" s="9">
        <v>3398593</v>
      </c>
      <c r="K732" s="31">
        <f t="shared" si="169"/>
        <v>6091518</v>
      </c>
      <c r="L732" s="7">
        <v>3967754.76</v>
      </c>
      <c r="M732" s="7">
        <v>535987.92000000016</v>
      </c>
      <c r="N732" s="7">
        <v>421343.04000000004</v>
      </c>
      <c r="O732" s="9">
        <v>2483952</v>
      </c>
      <c r="P732" s="9">
        <v>0</v>
      </c>
      <c r="Q732" s="9">
        <v>265807.76</v>
      </c>
      <c r="R732" s="32">
        <f t="shared" si="170"/>
        <v>7409037.7199999997</v>
      </c>
      <c r="S732" s="14">
        <f t="shared" si="171"/>
        <v>6717514.5199999996</v>
      </c>
      <c r="T732" s="8">
        <v>3790419.0199999996</v>
      </c>
      <c r="U732" s="7">
        <v>535987.80000000016</v>
      </c>
      <c r="V732" s="9">
        <v>696600</v>
      </c>
      <c r="W732" s="9">
        <v>2119432.4</v>
      </c>
      <c r="X732" s="9">
        <v>0</v>
      </c>
      <c r="Y732" s="9">
        <v>166952.15999999997</v>
      </c>
      <c r="Z732" s="31">
        <f t="shared" si="172"/>
        <v>7142439.2199999988</v>
      </c>
      <c r="AA732" s="15">
        <f t="shared" si="173"/>
        <v>6076803.5800000001</v>
      </c>
      <c r="AB732" s="13">
        <v>3550878.2399999998</v>
      </c>
      <c r="AC732" s="13">
        <v>540433.01</v>
      </c>
      <c r="AD732" s="13">
        <v>447292.62</v>
      </c>
      <c r="AE732" s="13">
        <v>2415720.5</v>
      </c>
      <c r="AF732" s="13">
        <v>0</v>
      </c>
      <c r="AG732" s="13">
        <v>402942.23999999987</v>
      </c>
      <c r="AH732" s="31">
        <f t="shared" si="174"/>
        <v>6954324.3700000001</v>
      </c>
      <c r="AI732" s="15">
        <f t="shared" si="175"/>
        <v>6369540.9800000004</v>
      </c>
      <c r="AJ732" s="9">
        <f t="shared" si="165"/>
        <v>853094.09999999963</v>
      </c>
      <c r="AK732" s="13">
        <f t="shared" si="166"/>
        <v>1317519.7199999997</v>
      </c>
      <c r="AL732" s="13">
        <f t="shared" si="167"/>
        <v>625996.51999999955</v>
      </c>
      <c r="AM732" s="9">
        <f t="shared" si="176"/>
        <v>-266598.50000000093</v>
      </c>
      <c r="AN732" s="9">
        <f t="shared" si="177"/>
        <v>-640710.93999999948</v>
      </c>
      <c r="AO732" s="9">
        <f t="shared" si="178"/>
        <v>-188114.8499999987</v>
      </c>
      <c r="AP732" s="9">
        <f t="shared" si="179"/>
        <v>292737.40000000037</v>
      </c>
    </row>
    <row r="733" spans="1:42" x14ac:dyDescent="0.25">
      <c r="A733" s="3">
        <v>316255</v>
      </c>
      <c r="B733" s="3" t="s">
        <v>748</v>
      </c>
      <c r="C733" s="28" t="s">
        <v>8</v>
      </c>
      <c r="D733" s="5">
        <v>315336</v>
      </c>
      <c r="E733" s="9">
        <v>197301.34999999998</v>
      </c>
      <c r="F733" s="9">
        <v>864346.35</v>
      </c>
      <c r="G733" s="31">
        <f t="shared" si="168"/>
        <v>1376983.7</v>
      </c>
      <c r="H733" s="5">
        <v>315336</v>
      </c>
      <c r="I733" s="9">
        <v>232184.43999999994</v>
      </c>
      <c r="J733" s="9">
        <v>1335764.44</v>
      </c>
      <c r="K733" s="31">
        <f t="shared" si="169"/>
        <v>1883284.88</v>
      </c>
      <c r="L733" s="7">
        <v>933831.12</v>
      </c>
      <c r="M733" s="7">
        <v>68776.079999999987</v>
      </c>
      <c r="N733" s="7">
        <v>194348.36</v>
      </c>
      <c r="O733" s="9">
        <v>1503224</v>
      </c>
      <c r="P733" s="9">
        <v>0</v>
      </c>
      <c r="Q733" s="9">
        <v>155016.31999999998</v>
      </c>
      <c r="R733" s="32">
        <f t="shared" si="170"/>
        <v>2700179.56</v>
      </c>
      <c r="S733" s="14">
        <f t="shared" si="171"/>
        <v>2592071.44</v>
      </c>
      <c r="T733" s="8">
        <v>882698.35999999987</v>
      </c>
      <c r="U733" s="7">
        <v>68775.960000000006</v>
      </c>
      <c r="V733" s="9">
        <v>154800</v>
      </c>
      <c r="W733" s="9">
        <v>822844.4</v>
      </c>
      <c r="X733" s="9">
        <v>0</v>
      </c>
      <c r="Y733" s="9">
        <v>38958.080000000002</v>
      </c>
      <c r="Z733" s="31">
        <f t="shared" si="172"/>
        <v>1929118.7199999997</v>
      </c>
      <c r="AA733" s="15">
        <f t="shared" si="173"/>
        <v>1744500.8399999999</v>
      </c>
      <c r="AB733" s="13">
        <v>883545.89000000013</v>
      </c>
      <c r="AC733" s="13">
        <v>70008.73000000001</v>
      </c>
      <c r="AD733" s="13">
        <v>131225.19999999998</v>
      </c>
      <c r="AE733" s="13">
        <v>1014668</v>
      </c>
      <c r="AF733" s="13">
        <v>0</v>
      </c>
      <c r="AG733" s="13">
        <v>123781.96</v>
      </c>
      <c r="AH733" s="31">
        <f t="shared" si="174"/>
        <v>2099447.8200000003</v>
      </c>
      <c r="AI733" s="15">
        <f t="shared" si="175"/>
        <v>2021995.85</v>
      </c>
      <c r="AJ733" s="9">
        <f t="shared" si="165"/>
        <v>506301.17999999993</v>
      </c>
      <c r="AK733" s="13">
        <f t="shared" si="166"/>
        <v>816894.68000000017</v>
      </c>
      <c r="AL733" s="13">
        <f t="shared" si="167"/>
        <v>708786.56</v>
      </c>
      <c r="AM733" s="9">
        <f t="shared" si="176"/>
        <v>-771060.84000000032</v>
      </c>
      <c r="AN733" s="9">
        <f t="shared" si="177"/>
        <v>-847570.60000000009</v>
      </c>
      <c r="AO733" s="9">
        <f t="shared" si="178"/>
        <v>170329.10000000056</v>
      </c>
      <c r="AP733" s="9">
        <f t="shared" si="179"/>
        <v>277495.01000000024</v>
      </c>
    </row>
    <row r="734" spans="1:42" x14ac:dyDescent="0.25">
      <c r="A734" s="3">
        <v>316257</v>
      </c>
      <c r="B734" s="3" t="s">
        <v>749</v>
      </c>
      <c r="C734" s="28" t="s">
        <v>13</v>
      </c>
      <c r="D734" s="5">
        <v>159768</v>
      </c>
      <c r="E734" s="9">
        <v>204106.99999999997</v>
      </c>
      <c r="F734" s="9">
        <v>833359</v>
      </c>
      <c r="G734" s="31">
        <f t="shared" si="168"/>
        <v>1197234</v>
      </c>
      <c r="H734" s="5">
        <v>159768</v>
      </c>
      <c r="I734" s="9">
        <v>210752.40000000005</v>
      </c>
      <c r="J734" s="9">
        <v>854962.4</v>
      </c>
      <c r="K734" s="31">
        <f t="shared" si="169"/>
        <v>1225482.8</v>
      </c>
      <c r="L734" s="7">
        <v>155697.09</v>
      </c>
      <c r="M734" s="7">
        <v>683658.85999999987</v>
      </c>
      <c r="N734" s="7">
        <v>22575</v>
      </c>
      <c r="O734" s="9">
        <v>666695.5</v>
      </c>
      <c r="P734" s="9">
        <v>683658.86</v>
      </c>
      <c r="Q734" s="9">
        <v>4708.5200000000004</v>
      </c>
      <c r="R734" s="32">
        <f t="shared" si="170"/>
        <v>2212285.3099999996</v>
      </c>
      <c r="S734" s="14">
        <f t="shared" si="171"/>
        <v>827101.11</v>
      </c>
      <c r="T734" s="8">
        <v>462163.74</v>
      </c>
      <c r="U734" s="7">
        <v>34860.960000000006</v>
      </c>
      <c r="V734" s="9">
        <v>116100</v>
      </c>
      <c r="W734" s="9">
        <v>496958.4</v>
      </c>
      <c r="X734" s="9">
        <v>0</v>
      </c>
      <c r="Y734" s="9">
        <v>35255.699999999997</v>
      </c>
      <c r="Z734" s="31">
        <f t="shared" si="172"/>
        <v>1110083.1000000001</v>
      </c>
      <c r="AA734" s="15">
        <f t="shared" si="173"/>
        <v>994377.84</v>
      </c>
      <c r="AB734" s="13">
        <v>527518.93000000005</v>
      </c>
      <c r="AC734" s="13">
        <v>35493.679999999993</v>
      </c>
      <c r="AD734" s="13">
        <v>96753.930000000008</v>
      </c>
      <c r="AE734" s="13">
        <v>625138.5</v>
      </c>
      <c r="AF734" s="13">
        <v>0</v>
      </c>
      <c r="AG734" s="13">
        <v>91007.010000000009</v>
      </c>
      <c r="AH734" s="31">
        <f t="shared" si="174"/>
        <v>1284905.04</v>
      </c>
      <c r="AI734" s="15">
        <f t="shared" si="175"/>
        <v>1243664.4400000002</v>
      </c>
      <c r="AJ734" s="9">
        <f t="shared" si="165"/>
        <v>28248.800000000047</v>
      </c>
      <c r="AK734" s="13">
        <f t="shared" si="166"/>
        <v>986802.50999999954</v>
      </c>
      <c r="AL734" s="13">
        <f t="shared" si="167"/>
        <v>-398381.69000000006</v>
      </c>
      <c r="AM734" s="9">
        <f t="shared" si="176"/>
        <v>-1102202.2099999995</v>
      </c>
      <c r="AN734" s="9">
        <f t="shared" si="177"/>
        <v>167276.72999999998</v>
      </c>
      <c r="AO734" s="9">
        <f t="shared" si="178"/>
        <v>174821.93999999994</v>
      </c>
      <c r="AP734" s="9">
        <f t="shared" si="179"/>
        <v>249286.60000000021</v>
      </c>
    </row>
    <row r="735" spans="1:42" x14ac:dyDescent="0.25">
      <c r="A735" s="3">
        <v>316260</v>
      </c>
      <c r="B735" s="3" t="s">
        <v>750</v>
      </c>
      <c r="C735" s="28" t="s">
        <v>11</v>
      </c>
      <c r="D735" s="5">
        <v>219884</v>
      </c>
      <c r="E735" s="9">
        <v>175614.10000000003</v>
      </c>
      <c r="F735" s="9">
        <v>1464538.1</v>
      </c>
      <c r="G735" s="31">
        <f t="shared" si="168"/>
        <v>1860036.2000000002</v>
      </c>
      <c r="H735" s="5">
        <v>219884</v>
      </c>
      <c r="I735" s="9">
        <v>224238.79</v>
      </c>
      <c r="J735" s="9">
        <v>1222243.79</v>
      </c>
      <c r="K735" s="31">
        <f t="shared" si="169"/>
        <v>1666366.58</v>
      </c>
      <c r="L735" s="7">
        <v>610462.19999999984</v>
      </c>
      <c r="M735" s="7">
        <v>44613.120000000017</v>
      </c>
      <c r="N735" s="7">
        <v>219034.23999999999</v>
      </c>
      <c r="O735" s="9">
        <v>948642</v>
      </c>
      <c r="P735" s="9">
        <v>0</v>
      </c>
      <c r="Q735" s="9">
        <v>190815.56</v>
      </c>
      <c r="R735" s="32">
        <f t="shared" si="170"/>
        <v>1822751.5599999998</v>
      </c>
      <c r="S735" s="14">
        <f t="shared" si="171"/>
        <v>1749919.7599999998</v>
      </c>
      <c r="T735" s="8">
        <v>696353.96</v>
      </c>
      <c r="U735" s="7">
        <v>44613</v>
      </c>
      <c r="V735" s="9">
        <v>154800</v>
      </c>
      <c r="W735" s="9">
        <v>697862.4</v>
      </c>
      <c r="X735" s="9">
        <v>0</v>
      </c>
      <c r="Y735" s="9">
        <v>85398.24</v>
      </c>
      <c r="Z735" s="31">
        <f t="shared" si="172"/>
        <v>1593629.3599999999</v>
      </c>
      <c r="AA735" s="15">
        <f t="shared" si="173"/>
        <v>1479614.5999999999</v>
      </c>
      <c r="AB735" s="13">
        <v>795602.60000000009</v>
      </c>
      <c r="AC735" s="13">
        <v>44040.44999999999</v>
      </c>
      <c r="AD735" s="13">
        <v>145758.40000000002</v>
      </c>
      <c r="AE735" s="13">
        <v>761525.53</v>
      </c>
      <c r="AF735" s="13">
        <v>0</v>
      </c>
      <c r="AG735" s="13">
        <v>141643.32</v>
      </c>
      <c r="AH735" s="31">
        <f t="shared" si="174"/>
        <v>1746926.98</v>
      </c>
      <c r="AI735" s="15">
        <f t="shared" si="175"/>
        <v>1698771.4500000002</v>
      </c>
      <c r="AJ735" s="9">
        <f t="shared" si="165"/>
        <v>-193669.62000000011</v>
      </c>
      <c r="AK735" s="13">
        <f t="shared" si="166"/>
        <v>156384.97999999975</v>
      </c>
      <c r="AL735" s="13">
        <f t="shared" si="167"/>
        <v>83553.179999999702</v>
      </c>
      <c r="AM735" s="9">
        <f t="shared" si="176"/>
        <v>-229122.19999999995</v>
      </c>
      <c r="AN735" s="9">
        <f t="shared" si="177"/>
        <v>-270305.15999999992</v>
      </c>
      <c r="AO735" s="9">
        <f t="shared" si="178"/>
        <v>153297.62000000011</v>
      </c>
      <c r="AP735" s="9">
        <f t="shared" si="179"/>
        <v>219156.85000000033</v>
      </c>
    </row>
    <row r="736" spans="1:42" x14ac:dyDescent="0.25">
      <c r="A736" s="3">
        <v>316265</v>
      </c>
      <c r="B736" s="3" t="s">
        <v>751</v>
      </c>
      <c r="C736" s="28" t="s">
        <v>86</v>
      </c>
      <c r="D736" s="5">
        <v>122332</v>
      </c>
      <c r="E736" s="9">
        <v>211906.99999999997</v>
      </c>
      <c r="F736" s="9">
        <v>820157</v>
      </c>
      <c r="G736" s="31">
        <f t="shared" si="168"/>
        <v>1154396</v>
      </c>
      <c r="H736" s="5">
        <v>122332</v>
      </c>
      <c r="I736" s="9">
        <v>181123.94999999998</v>
      </c>
      <c r="J736" s="9">
        <v>664183.94999999995</v>
      </c>
      <c r="K736" s="31">
        <f t="shared" si="169"/>
        <v>967639.89999999991</v>
      </c>
      <c r="L736" s="7">
        <v>364331.03999999992</v>
      </c>
      <c r="M736" s="7">
        <v>26293.08</v>
      </c>
      <c r="N736" s="7">
        <v>187538.74999999997</v>
      </c>
      <c r="O736" s="9">
        <v>562932</v>
      </c>
      <c r="P736" s="9">
        <v>0</v>
      </c>
      <c r="Q736" s="9">
        <v>141875.97999999998</v>
      </c>
      <c r="R736" s="32">
        <f t="shared" si="170"/>
        <v>1141094.8699999999</v>
      </c>
      <c r="S736" s="14">
        <f t="shared" si="171"/>
        <v>1069139.02</v>
      </c>
      <c r="T736" s="8">
        <v>356206.22000000003</v>
      </c>
      <c r="U736" s="7">
        <v>26292.960000000006</v>
      </c>
      <c r="V736" s="9">
        <v>77400</v>
      </c>
      <c r="W736" s="9">
        <v>421004.4</v>
      </c>
      <c r="X736" s="9">
        <v>0</v>
      </c>
      <c r="Y736" s="9">
        <v>46723.840000000004</v>
      </c>
      <c r="Z736" s="31">
        <f t="shared" si="172"/>
        <v>880903.58000000007</v>
      </c>
      <c r="AA736" s="15">
        <f t="shared" si="173"/>
        <v>823934.46000000008</v>
      </c>
      <c r="AB736" s="13">
        <v>391047.47</v>
      </c>
      <c r="AC736" s="13">
        <v>26603.929999999997</v>
      </c>
      <c r="AD736" s="13">
        <v>67677.94</v>
      </c>
      <c r="AE736" s="13">
        <v>452495.47</v>
      </c>
      <c r="AF736" s="13">
        <v>0</v>
      </c>
      <c r="AG736" s="13">
        <v>65730.060000000012</v>
      </c>
      <c r="AH736" s="31">
        <f t="shared" si="174"/>
        <v>937824.80999999994</v>
      </c>
      <c r="AI736" s="15">
        <f t="shared" si="175"/>
        <v>909273</v>
      </c>
      <c r="AJ736" s="9">
        <f t="shared" si="165"/>
        <v>-186756.10000000009</v>
      </c>
      <c r="AK736" s="13">
        <f t="shared" si="166"/>
        <v>173454.96999999997</v>
      </c>
      <c r="AL736" s="13">
        <f t="shared" si="167"/>
        <v>101499.12000000011</v>
      </c>
      <c r="AM736" s="9">
        <f t="shared" si="176"/>
        <v>-260191.2899999998</v>
      </c>
      <c r="AN736" s="9">
        <f t="shared" si="177"/>
        <v>-245204.55999999994</v>
      </c>
      <c r="AO736" s="9">
        <f t="shared" si="178"/>
        <v>56921.229999999865</v>
      </c>
      <c r="AP736" s="9">
        <f t="shared" si="179"/>
        <v>85338.539999999921</v>
      </c>
    </row>
    <row r="737" spans="1:42" x14ac:dyDescent="0.25">
      <c r="A737" s="3">
        <v>316270</v>
      </c>
      <c r="B737" s="3" t="s">
        <v>752</v>
      </c>
      <c r="C737" s="28" t="s">
        <v>86</v>
      </c>
      <c r="D737" s="5">
        <v>661640</v>
      </c>
      <c r="E737" s="9">
        <v>413130.95</v>
      </c>
      <c r="F737" s="9">
        <v>3387942.95</v>
      </c>
      <c r="G737" s="31">
        <f t="shared" si="168"/>
        <v>4462713.9000000004</v>
      </c>
      <c r="H737" s="5">
        <v>661640</v>
      </c>
      <c r="I737" s="9">
        <v>353713.6399999999</v>
      </c>
      <c r="J737" s="9">
        <v>2844173.6399999997</v>
      </c>
      <c r="K737" s="31">
        <f t="shared" si="169"/>
        <v>3859527.2799999993</v>
      </c>
      <c r="L737" s="7">
        <v>1939217.64</v>
      </c>
      <c r="M737" s="7">
        <v>140527.07999999999</v>
      </c>
      <c r="N737" s="7">
        <v>358193.87999999995</v>
      </c>
      <c r="O737" s="9">
        <v>2032082.5</v>
      </c>
      <c r="P737" s="9">
        <v>0</v>
      </c>
      <c r="Q737" s="9">
        <v>279361.97999999992</v>
      </c>
      <c r="R737" s="32">
        <f t="shared" si="170"/>
        <v>4470021.0999999996</v>
      </c>
      <c r="S737" s="14">
        <f t="shared" si="171"/>
        <v>4250662.1199999992</v>
      </c>
      <c r="T737" s="8">
        <v>1956554.1200000003</v>
      </c>
      <c r="U737" s="7">
        <v>140527.07999999999</v>
      </c>
      <c r="V737" s="9">
        <v>387000</v>
      </c>
      <c r="W737" s="9">
        <v>1745848.9</v>
      </c>
      <c r="X737" s="9">
        <v>0</v>
      </c>
      <c r="Y737" s="9">
        <v>123711.20000000001</v>
      </c>
      <c r="Z737" s="31">
        <f t="shared" si="172"/>
        <v>4229930.0999999996</v>
      </c>
      <c r="AA737" s="15">
        <f t="shared" si="173"/>
        <v>3826114.2200000007</v>
      </c>
      <c r="AB737" s="13">
        <v>2053241.5200000005</v>
      </c>
      <c r="AC737" s="13">
        <v>141503.44000000003</v>
      </c>
      <c r="AD737" s="13">
        <v>378338.00000000006</v>
      </c>
      <c r="AE737" s="13">
        <v>2116448.5</v>
      </c>
      <c r="AF737" s="13">
        <v>0</v>
      </c>
      <c r="AG737" s="13">
        <v>360793.90000000008</v>
      </c>
      <c r="AH737" s="31">
        <f t="shared" si="174"/>
        <v>4689531.4600000009</v>
      </c>
      <c r="AI737" s="15">
        <f t="shared" si="175"/>
        <v>4530483.9200000009</v>
      </c>
      <c r="AJ737" s="9">
        <f t="shared" si="165"/>
        <v>-603186.62000000104</v>
      </c>
      <c r="AK737" s="13">
        <f t="shared" si="166"/>
        <v>610493.8200000003</v>
      </c>
      <c r="AL737" s="13">
        <f t="shared" si="167"/>
        <v>391134.83999999985</v>
      </c>
      <c r="AM737" s="9">
        <f t="shared" si="176"/>
        <v>-240091</v>
      </c>
      <c r="AN737" s="9">
        <f t="shared" si="177"/>
        <v>-424547.89999999851</v>
      </c>
      <c r="AO737" s="9">
        <f t="shared" si="178"/>
        <v>459601.36000000127</v>
      </c>
      <c r="AP737" s="9">
        <f t="shared" si="179"/>
        <v>704369.70000000019</v>
      </c>
    </row>
    <row r="738" spans="1:42" x14ac:dyDescent="0.25">
      <c r="A738" s="3">
        <v>316280</v>
      </c>
      <c r="B738" s="3" t="s">
        <v>753</v>
      </c>
      <c r="C738" s="28" t="s">
        <v>13</v>
      </c>
      <c r="D738" s="5">
        <v>449960</v>
      </c>
      <c r="E738" s="9">
        <v>77503.950000000012</v>
      </c>
      <c r="F738" s="9">
        <v>1413669.95</v>
      </c>
      <c r="G738" s="31">
        <f t="shared" si="168"/>
        <v>1941133.9</v>
      </c>
      <c r="H738" s="5">
        <v>449960</v>
      </c>
      <c r="I738" s="9">
        <v>98762.28</v>
      </c>
      <c r="J738" s="9">
        <v>1137872.28</v>
      </c>
      <c r="K738" s="31">
        <f t="shared" si="169"/>
        <v>1686594.5600000001</v>
      </c>
      <c r="L738" s="7">
        <v>656298.60999999987</v>
      </c>
      <c r="M738" s="7">
        <v>93855.360000000001</v>
      </c>
      <c r="N738" s="7">
        <v>153504.07999999999</v>
      </c>
      <c r="O738" s="9">
        <v>906922</v>
      </c>
      <c r="P738" s="9">
        <v>0</v>
      </c>
      <c r="Q738" s="9">
        <v>123392.27999999998</v>
      </c>
      <c r="R738" s="32">
        <f t="shared" si="170"/>
        <v>1810580.0499999998</v>
      </c>
      <c r="S738" s="14">
        <f t="shared" si="171"/>
        <v>1686612.89</v>
      </c>
      <c r="T738" s="8">
        <v>897575.0900000002</v>
      </c>
      <c r="U738" s="7">
        <v>93855.240000000034</v>
      </c>
      <c r="V738" s="9">
        <v>141900</v>
      </c>
      <c r="W738" s="9">
        <v>855387.9</v>
      </c>
      <c r="X738" s="9">
        <v>0</v>
      </c>
      <c r="Y738" s="9">
        <v>52309.639999999985</v>
      </c>
      <c r="Z738" s="31">
        <f t="shared" si="172"/>
        <v>1988718.23</v>
      </c>
      <c r="AA738" s="15">
        <f t="shared" si="173"/>
        <v>1805272.6300000001</v>
      </c>
      <c r="AB738" s="13">
        <v>948029.25999999989</v>
      </c>
      <c r="AC738" s="13">
        <v>93784.400000000009</v>
      </c>
      <c r="AD738" s="13">
        <v>148872.55999999997</v>
      </c>
      <c r="AE738" s="13">
        <v>1110252.5</v>
      </c>
      <c r="AF738" s="13">
        <v>0</v>
      </c>
      <c r="AG738" s="13">
        <v>140848.72</v>
      </c>
      <c r="AH738" s="31">
        <f t="shared" si="174"/>
        <v>2300938.7199999997</v>
      </c>
      <c r="AI738" s="15">
        <f t="shared" si="175"/>
        <v>2199130.48</v>
      </c>
      <c r="AJ738" s="9">
        <f t="shared" si="165"/>
        <v>-254539.33999999985</v>
      </c>
      <c r="AK738" s="13">
        <f t="shared" si="166"/>
        <v>123985.48999999976</v>
      </c>
      <c r="AL738" s="13">
        <f t="shared" si="167"/>
        <v>18.329999999841675</v>
      </c>
      <c r="AM738" s="9">
        <f t="shared" si="176"/>
        <v>178138.18000000017</v>
      </c>
      <c r="AN738" s="9">
        <f t="shared" si="177"/>
        <v>118659.74000000022</v>
      </c>
      <c r="AO738" s="9">
        <f t="shared" si="178"/>
        <v>312220.48999999976</v>
      </c>
      <c r="AP738" s="9">
        <f t="shared" si="179"/>
        <v>393857.84999999986</v>
      </c>
    </row>
    <row r="739" spans="1:42" x14ac:dyDescent="0.25">
      <c r="A739" s="3">
        <v>316290</v>
      </c>
      <c r="B739" s="3" t="s">
        <v>754</v>
      </c>
      <c r="C739" s="28" t="s">
        <v>27</v>
      </c>
      <c r="D739" s="5">
        <v>740292</v>
      </c>
      <c r="E739" s="9">
        <v>215589.25000000003</v>
      </c>
      <c r="F739" s="9">
        <v>1671401.25</v>
      </c>
      <c r="G739" s="31">
        <f t="shared" si="168"/>
        <v>2627282.5</v>
      </c>
      <c r="H739" s="5">
        <v>740292</v>
      </c>
      <c r="I739" s="9">
        <v>181508.74999999994</v>
      </c>
      <c r="J739" s="9">
        <v>1276108.75</v>
      </c>
      <c r="K739" s="31">
        <f t="shared" si="169"/>
        <v>2197909.5</v>
      </c>
      <c r="L739" s="7">
        <v>1162802.8800000001</v>
      </c>
      <c r="M739" s="7">
        <v>156847.92000000001</v>
      </c>
      <c r="N739" s="7">
        <v>236854.27</v>
      </c>
      <c r="O739" s="9">
        <v>1306960.6599999997</v>
      </c>
      <c r="P739" s="9">
        <v>0</v>
      </c>
      <c r="Q739" s="9">
        <v>165141.06</v>
      </c>
      <c r="R739" s="32">
        <f t="shared" si="170"/>
        <v>2863465.7299999995</v>
      </c>
      <c r="S739" s="14">
        <f t="shared" si="171"/>
        <v>2634904.6</v>
      </c>
      <c r="T739" s="8">
        <v>996209.07999999984</v>
      </c>
      <c r="U739" s="7">
        <v>156847.92000000001</v>
      </c>
      <c r="V739" s="9">
        <v>193500</v>
      </c>
      <c r="W739" s="9">
        <v>966482.74</v>
      </c>
      <c r="X739" s="9">
        <v>0</v>
      </c>
      <c r="Y739" s="9">
        <v>47794.6</v>
      </c>
      <c r="Z739" s="31">
        <f t="shared" si="172"/>
        <v>2313039.7399999998</v>
      </c>
      <c r="AA739" s="15">
        <f t="shared" si="173"/>
        <v>2010486.42</v>
      </c>
      <c r="AB739" s="13">
        <v>1030968.2499999998</v>
      </c>
      <c r="AC739" s="13">
        <v>157769.71999999994</v>
      </c>
      <c r="AD739" s="13">
        <v>127621.55000000002</v>
      </c>
      <c r="AE739" s="13">
        <v>1133842.78</v>
      </c>
      <c r="AF739" s="13">
        <v>0</v>
      </c>
      <c r="AG739" s="13">
        <v>116817.80000000002</v>
      </c>
      <c r="AH739" s="31">
        <f t="shared" si="174"/>
        <v>2450202.2999999998</v>
      </c>
      <c r="AI739" s="15">
        <f t="shared" si="175"/>
        <v>2281628.8299999996</v>
      </c>
      <c r="AJ739" s="9">
        <f t="shared" si="165"/>
        <v>-429373</v>
      </c>
      <c r="AK739" s="13">
        <f t="shared" si="166"/>
        <v>665556.22999999952</v>
      </c>
      <c r="AL739" s="13">
        <f t="shared" si="167"/>
        <v>436995.10000000009</v>
      </c>
      <c r="AM739" s="9">
        <f t="shared" si="176"/>
        <v>-550425.98999999976</v>
      </c>
      <c r="AN739" s="9">
        <f t="shared" si="177"/>
        <v>-624418.18000000017</v>
      </c>
      <c r="AO739" s="9">
        <f t="shared" si="178"/>
        <v>137162.56000000006</v>
      </c>
      <c r="AP739" s="9">
        <f t="shared" si="179"/>
        <v>271142.40999999968</v>
      </c>
    </row>
    <row r="740" spans="1:42" x14ac:dyDescent="0.25">
      <c r="A740" s="3">
        <v>316292</v>
      </c>
      <c r="B740" s="3" t="s">
        <v>755</v>
      </c>
      <c r="C740" s="28" t="s">
        <v>6</v>
      </c>
      <c r="D740" s="5">
        <v>771524</v>
      </c>
      <c r="E740" s="9">
        <v>324497.34000000003</v>
      </c>
      <c r="F740" s="9">
        <v>2181949.34</v>
      </c>
      <c r="G740" s="31">
        <f t="shared" si="168"/>
        <v>3277970.6799999997</v>
      </c>
      <c r="H740" s="5">
        <v>771524</v>
      </c>
      <c r="I740" s="9">
        <v>299426.09999999998</v>
      </c>
      <c r="J740" s="9">
        <v>1791318.1900000002</v>
      </c>
      <c r="K740" s="31">
        <f t="shared" si="169"/>
        <v>2862268.29</v>
      </c>
      <c r="L740" s="7">
        <v>1611419.64</v>
      </c>
      <c r="M740" s="7">
        <v>187889.15999999995</v>
      </c>
      <c r="N740" s="7">
        <v>285146.52</v>
      </c>
      <c r="O740" s="9">
        <v>1146061.3599999999</v>
      </c>
      <c r="P740" s="9">
        <v>0</v>
      </c>
      <c r="Q740" s="9">
        <v>232414.66</v>
      </c>
      <c r="R740" s="32">
        <f t="shared" si="170"/>
        <v>3230516.6799999997</v>
      </c>
      <c r="S740" s="14">
        <f t="shared" si="171"/>
        <v>2989895.66</v>
      </c>
      <c r="T740" s="8">
        <v>1783515.3199999998</v>
      </c>
      <c r="U740" s="7">
        <v>187889.04000000004</v>
      </c>
      <c r="V740" s="9">
        <v>328950</v>
      </c>
      <c r="W740" s="9">
        <v>2314263.38</v>
      </c>
      <c r="X740" s="9">
        <v>0</v>
      </c>
      <c r="Y740" s="9">
        <v>111159.43999999997</v>
      </c>
      <c r="Z740" s="31">
        <f t="shared" si="172"/>
        <v>4614617.74</v>
      </c>
      <c r="AA740" s="15">
        <f t="shared" si="173"/>
        <v>4208938.1399999997</v>
      </c>
      <c r="AB740" s="13">
        <v>2052339.39</v>
      </c>
      <c r="AC740" s="13">
        <v>193986.88999999998</v>
      </c>
      <c r="AD740" s="13">
        <v>355633.61000000004</v>
      </c>
      <c r="AE740" s="13">
        <v>3164650.42</v>
      </c>
      <c r="AF740" s="13">
        <v>0</v>
      </c>
      <c r="AG740" s="13">
        <v>308626.08</v>
      </c>
      <c r="AH740" s="31">
        <f t="shared" si="174"/>
        <v>5766610.3099999996</v>
      </c>
      <c r="AI740" s="15">
        <f t="shared" si="175"/>
        <v>5525615.8899999997</v>
      </c>
      <c r="AJ740" s="9">
        <f t="shared" si="165"/>
        <v>-415702.38999999966</v>
      </c>
      <c r="AK740" s="13">
        <f t="shared" si="166"/>
        <v>368248.38999999966</v>
      </c>
      <c r="AL740" s="13">
        <f t="shared" si="167"/>
        <v>127627.37000000011</v>
      </c>
      <c r="AM740" s="9">
        <f t="shared" si="176"/>
        <v>1384101.0600000005</v>
      </c>
      <c r="AN740" s="9">
        <f t="shared" si="177"/>
        <v>1219042.4799999995</v>
      </c>
      <c r="AO740" s="9">
        <f t="shared" si="178"/>
        <v>1151992.5699999994</v>
      </c>
      <c r="AP740" s="9">
        <f t="shared" si="179"/>
        <v>1316677.75</v>
      </c>
    </row>
    <row r="741" spans="1:42" x14ac:dyDescent="0.25">
      <c r="A741" s="3">
        <v>316294</v>
      </c>
      <c r="B741" s="3" t="s">
        <v>756</v>
      </c>
      <c r="C741" s="28" t="s">
        <v>23</v>
      </c>
      <c r="D741" s="5">
        <v>190398</v>
      </c>
      <c r="E741" s="9">
        <v>100021.40000000001</v>
      </c>
      <c r="F741" s="9">
        <v>410621.4</v>
      </c>
      <c r="G741" s="31">
        <f t="shared" si="168"/>
        <v>701040.8</v>
      </c>
      <c r="H741" s="5">
        <v>190398</v>
      </c>
      <c r="I741" s="9">
        <v>65202.439999999995</v>
      </c>
      <c r="J741" s="9">
        <v>543282.43999999994</v>
      </c>
      <c r="K741" s="31">
        <f t="shared" si="169"/>
        <v>798882.87999999989</v>
      </c>
      <c r="L741" s="7">
        <v>443069.87999999995</v>
      </c>
      <c r="M741" s="7">
        <v>44184.719999999994</v>
      </c>
      <c r="N741" s="7">
        <v>89430.26</v>
      </c>
      <c r="O741" s="9">
        <v>607982</v>
      </c>
      <c r="P741" s="9">
        <v>0</v>
      </c>
      <c r="Q741" s="9">
        <v>53381.4</v>
      </c>
      <c r="R741" s="32">
        <f t="shared" si="170"/>
        <v>1184666.8599999999</v>
      </c>
      <c r="S741" s="14">
        <f t="shared" si="171"/>
        <v>1104433.2799999998</v>
      </c>
      <c r="T741" s="8">
        <v>447448.48000000004</v>
      </c>
      <c r="U741" s="7">
        <v>44184.600000000006</v>
      </c>
      <c r="V741" s="9">
        <v>77400</v>
      </c>
      <c r="W741" s="9">
        <v>380976.4</v>
      </c>
      <c r="X741" s="9">
        <v>0</v>
      </c>
      <c r="Y741" s="9">
        <v>29644.240000000005</v>
      </c>
      <c r="Z741" s="31">
        <f t="shared" si="172"/>
        <v>950009.4800000001</v>
      </c>
      <c r="AA741" s="15">
        <f t="shared" si="173"/>
        <v>858069.12000000011</v>
      </c>
      <c r="AB741" s="13">
        <v>533786.82999999996</v>
      </c>
      <c r="AC741" s="13">
        <v>44762.87</v>
      </c>
      <c r="AD741" s="13">
        <v>73831.839999999997</v>
      </c>
      <c r="AE741" s="13">
        <v>486970.5</v>
      </c>
      <c r="AF741" s="13">
        <v>0</v>
      </c>
      <c r="AG741" s="13">
        <v>71284.100000000006</v>
      </c>
      <c r="AH741" s="31">
        <f t="shared" si="174"/>
        <v>1139352.04</v>
      </c>
      <c r="AI741" s="15">
        <f t="shared" si="175"/>
        <v>1092041.43</v>
      </c>
      <c r="AJ741" s="9">
        <f t="shared" si="165"/>
        <v>97842.079999999842</v>
      </c>
      <c r="AK741" s="13">
        <f t="shared" si="166"/>
        <v>385783.98</v>
      </c>
      <c r="AL741" s="13">
        <f t="shared" si="167"/>
        <v>305550.39999999991</v>
      </c>
      <c r="AM741" s="9">
        <f t="shared" si="176"/>
        <v>-234657.37999999977</v>
      </c>
      <c r="AN741" s="9">
        <f t="shared" si="177"/>
        <v>-246364.15999999968</v>
      </c>
      <c r="AO741" s="9">
        <f t="shared" si="178"/>
        <v>189342.55999999994</v>
      </c>
      <c r="AP741" s="9">
        <f t="shared" si="179"/>
        <v>233972.30999999982</v>
      </c>
    </row>
    <row r="742" spans="1:42" x14ac:dyDescent="0.25">
      <c r="A742" s="3">
        <v>316295</v>
      </c>
      <c r="B742" s="3" t="s">
        <v>757</v>
      </c>
      <c r="C742" s="28" t="s">
        <v>6</v>
      </c>
      <c r="D742" s="5">
        <v>587392</v>
      </c>
      <c r="E742" s="9">
        <v>443618.15</v>
      </c>
      <c r="F742" s="9">
        <v>2524250.15</v>
      </c>
      <c r="G742" s="31">
        <f t="shared" si="168"/>
        <v>3555260.3</v>
      </c>
      <c r="H742" s="5">
        <v>587392</v>
      </c>
      <c r="I742" s="9">
        <v>509112.43999999994</v>
      </c>
      <c r="J742" s="9">
        <v>2101502.44</v>
      </c>
      <c r="K742" s="31">
        <f t="shared" si="169"/>
        <v>3198006.88</v>
      </c>
      <c r="L742" s="7">
        <v>1287204.6000000003</v>
      </c>
      <c r="M742" s="7">
        <v>141407.75999999998</v>
      </c>
      <c r="N742" s="7">
        <v>472211.19</v>
      </c>
      <c r="O742" s="9">
        <v>1057208</v>
      </c>
      <c r="P742" s="9">
        <v>0</v>
      </c>
      <c r="Q742" s="9">
        <v>396996.62</v>
      </c>
      <c r="R742" s="32">
        <f t="shared" si="170"/>
        <v>2958031.5500000003</v>
      </c>
      <c r="S742" s="14">
        <f t="shared" si="171"/>
        <v>2741409.2200000007</v>
      </c>
      <c r="T742" s="8">
        <v>1227059.9500000002</v>
      </c>
      <c r="U742" s="7">
        <v>141407.63999999998</v>
      </c>
      <c r="V742" s="9">
        <v>270900</v>
      </c>
      <c r="W742" s="9">
        <v>974554.4</v>
      </c>
      <c r="X742" s="9">
        <v>0</v>
      </c>
      <c r="Y742" s="9">
        <v>81541.039999999994</v>
      </c>
      <c r="Z742" s="31">
        <f t="shared" si="172"/>
        <v>2613921.9900000002</v>
      </c>
      <c r="AA742" s="15">
        <f t="shared" si="173"/>
        <v>2283155.39</v>
      </c>
      <c r="AB742" s="13">
        <v>1271894.48</v>
      </c>
      <c r="AC742" s="13">
        <v>145356.52999999994</v>
      </c>
      <c r="AD742" s="13">
        <v>176884.25999999998</v>
      </c>
      <c r="AE742" s="13">
        <v>1049586.23</v>
      </c>
      <c r="AF742" s="13">
        <v>0</v>
      </c>
      <c r="AG742" s="13">
        <v>161352.72999999998</v>
      </c>
      <c r="AH742" s="31">
        <f t="shared" si="174"/>
        <v>2643721.5</v>
      </c>
      <c r="AI742" s="15">
        <f t="shared" si="175"/>
        <v>2482833.44</v>
      </c>
      <c r="AJ742" s="9">
        <f t="shared" si="165"/>
        <v>-357253.41999999993</v>
      </c>
      <c r="AK742" s="13">
        <f t="shared" si="166"/>
        <v>-239975.32999999961</v>
      </c>
      <c r="AL742" s="13">
        <f t="shared" si="167"/>
        <v>-456597.65999999922</v>
      </c>
      <c r="AM742" s="9">
        <f t="shared" si="176"/>
        <v>-344109.56000000006</v>
      </c>
      <c r="AN742" s="9">
        <f t="shared" si="177"/>
        <v>-458253.83000000054</v>
      </c>
      <c r="AO742" s="9">
        <f t="shared" si="178"/>
        <v>29799.509999999776</v>
      </c>
      <c r="AP742" s="9">
        <f t="shared" si="179"/>
        <v>199678.04999999981</v>
      </c>
    </row>
    <row r="743" spans="1:42" x14ac:dyDescent="0.25">
      <c r="A743" s="3">
        <v>316300</v>
      </c>
      <c r="B743" s="3" t="s">
        <v>758</v>
      </c>
      <c r="C743" s="28" t="s">
        <v>13</v>
      </c>
      <c r="D743" s="5">
        <v>120092</v>
      </c>
      <c r="E743" s="9">
        <v>124759.15000000001</v>
      </c>
      <c r="F743" s="9">
        <v>892398.15</v>
      </c>
      <c r="G743" s="31">
        <f t="shared" si="168"/>
        <v>1137249.3</v>
      </c>
      <c r="H743" s="5">
        <v>120092</v>
      </c>
      <c r="I743" s="9">
        <v>65202.439999999995</v>
      </c>
      <c r="J743" s="9">
        <v>710162.44</v>
      </c>
      <c r="K743" s="31">
        <f t="shared" si="169"/>
        <v>895456.87999999989</v>
      </c>
      <c r="L743" s="7">
        <v>0</v>
      </c>
      <c r="M743" s="7">
        <v>540024.72</v>
      </c>
      <c r="N743" s="7">
        <v>0</v>
      </c>
      <c r="O743" s="9">
        <v>435742.5</v>
      </c>
      <c r="P743" s="9">
        <v>540024.72</v>
      </c>
      <c r="Q743" s="9">
        <v>0</v>
      </c>
      <c r="R743" s="32">
        <f t="shared" si="170"/>
        <v>1515791.94</v>
      </c>
      <c r="S743" s="14">
        <f t="shared" si="171"/>
        <v>435742.5</v>
      </c>
      <c r="T743" s="8">
        <v>362090.38000000006</v>
      </c>
      <c r="U743" s="7">
        <v>25394.519999999993</v>
      </c>
      <c r="V743" s="9">
        <v>77400</v>
      </c>
      <c r="W743" s="9">
        <v>319720.40000000002</v>
      </c>
      <c r="X743" s="9">
        <v>16747.68</v>
      </c>
      <c r="Y743" s="9">
        <v>20917.420000000002</v>
      </c>
      <c r="Z743" s="31">
        <f t="shared" si="172"/>
        <v>801352.9800000001</v>
      </c>
      <c r="AA743" s="15">
        <f t="shared" si="173"/>
        <v>702728.20000000007</v>
      </c>
      <c r="AB743" s="13">
        <v>420314.33</v>
      </c>
      <c r="AC743" s="13">
        <v>25520.029999999992</v>
      </c>
      <c r="AD743" s="13">
        <v>72988.239999999991</v>
      </c>
      <c r="AE743" s="13">
        <v>414194.5</v>
      </c>
      <c r="AF743" s="13">
        <v>0</v>
      </c>
      <c r="AG743" s="13">
        <v>69950.299999999988</v>
      </c>
      <c r="AH743" s="31">
        <f t="shared" si="174"/>
        <v>933017.1</v>
      </c>
      <c r="AI743" s="15">
        <f t="shared" si="175"/>
        <v>904459.13000000012</v>
      </c>
      <c r="AJ743" s="9">
        <f t="shared" si="165"/>
        <v>-241792.42000000016</v>
      </c>
      <c r="AK743" s="13">
        <f t="shared" si="166"/>
        <v>620335.06000000006</v>
      </c>
      <c r="AL743" s="13">
        <f t="shared" si="167"/>
        <v>-459714.37999999989</v>
      </c>
      <c r="AM743" s="9">
        <f t="shared" si="176"/>
        <v>-714438.95999999985</v>
      </c>
      <c r="AN743" s="9">
        <f t="shared" si="177"/>
        <v>266985.70000000007</v>
      </c>
      <c r="AO743" s="9">
        <f t="shared" si="178"/>
        <v>131664.11999999988</v>
      </c>
      <c r="AP743" s="9">
        <f t="shared" si="179"/>
        <v>201730.93000000005</v>
      </c>
    </row>
    <row r="744" spans="1:42" x14ac:dyDescent="0.25">
      <c r="A744" s="3">
        <v>316310</v>
      </c>
      <c r="B744" s="3" t="s">
        <v>759</v>
      </c>
      <c r="C744" s="28" t="s">
        <v>17</v>
      </c>
      <c r="D744" s="5">
        <v>133560</v>
      </c>
      <c r="E744" s="9">
        <v>51380.05000000001</v>
      </c>
      <c r="F744" s="9">
        <v>194120.05000000002</v>
      </c>
      <c r="G744" s="31">
        <f t="shared" si="168"/>
        <v>379060.10000000003</v>
      </c>
      <c r="H744" s="5">
        <v>133560</v>
      </c>
      <c r="I744" s="9">
        <v>48136.920000000006</v>
      </c>
      <c r="J744" s="9">
        <v>370816.92000000004</v>
      </c>
      <c r="K744" s="31">
        <f t="shared" si="169"/>
        <v>552513.84000000008</v>
      </c>
      <c r="L744" s="7">
        <v>315109.13999999996</v>
      </c>
      <c r="M744" s="7">
        <v>29773.800000000007</v>
      </c>
      <c r="N744" s="7">
        <v>67559.72</v>
      </c>
      <c r="O744" s="9">
        <v>426214</v>
      </c>
      <c r="P744" s="9">
        <v>0</v>
      </c>
      <c r="Q744" s="9">
        <v>44483.32</v>
      </c>
      <c r="R744" s="32">
        <f t="shared" si="170"/>
        <v>838656.65999999992</v>
      </c>
      <c r="S744" s="14">
        <f t="shared" si="171"/>
        <v>785806.45999999985</v>
      </c>
      <c r="T744" s="8">
        <v>303041.74</v>
      </c>
      <c r="U744" s="7">
        <v>29773.800000000007</v>
      </c>
      <c r="V744" s="9">
        <v>64500</v>
      </c>
      <c r="W744" s="9">
        <v>316912.40000000002</v>
      </c>
      <c r="X744" s="9">
        <v>0</v>
      </c>
      <c r="Y744" s="9">
        <v>34804.240000000005</v>
      </c>
      <c r="Z744" s="31">
        <f t="shared" si="172"/>
        <v>714227.94</v>
      </c>
      <c r="AA744" s="15">
        <f t="shared" si="173"/>
        <v>654758.38</v>
      </c>
      <c r="AB744" s="13">
        <v>396576.81999999995</v>
      </c>
      <c r="AC744" s="13">
        <v>30575.590000000007</v>
      </c>
      <c r="AD744" s="13">
        <v>73481.040000000008</v>
      </c>
      <c r="AE744" s="13">
        <v>400013.54</v>
      </c>
      <c r="AF744" s="13">
        <v>0</v>
      </c>
      <c r="AG744" s="13">
        <v>70681.740000000005</v>
      </c>
      <c r="AH744" s="31">
        <f t="shared" si="174"/>
        <v>900646.99</v>
      </c>
      <c r="AI744" s="15">
        <f t="shared" si="175"/>
        <v>867272.09999999986</v>
      </c>
      <c r="AJ744" s="9">
        <f t="shared" si="165"/>
        <v>173453.74000000005</v>
      </c>
      <c r="AK744" s="13">
        <f t="shared" si="166"/>
        <v>286142.81999999983</v>
      </c>
      <c r="AL744" s="13">
        <f t="shared" si="167"/>
        <v>233292.61999999976</v>
      </c>
      <c r="AM744" s="9">
        <f t="shared" si="176"/>
        <v>-124428.71999999997</v>
      </c>
      <c r="AN744" s="9">
        <f t="shared" si="177"/>
        <v>-131048.07999999984</v>
      </c>
      <c r="AO744" s="9">
        <f t="shared" si="178"/>
        <v>186419.05000000005</v>
      </c>
      <c r="AP744" s="9">
        <f t="shared" si="179"/>
        <v>212513.71999999986</v>
      </c>
    </row>
    <row r="745" spans="1:42" x14ac:dyDescent="0.25">
      <c r="A745" s="3">
        <v>316320</v>
      </c>
      <c r="B745" s="3" t="s">
        <v>760</v>
      </c>
      <c r="C745" s="28" t="s">
        <v>23</v>
      </c>
      <c r="D745" s="5">
        <v>117964</v>
      </c>
      <c r="E745" s="9">
        <v>55180.05000000001</v>
      </c>
      <c r="F745" s="9">
        <v>251870.05000000002</v>
      </c>
      <c r="G745" s="31">
        <f t="shared" si="168"/>
        <v>425014.10000000003</v>
      </c>
      <c r="H745" s="5">
        <v>117964</v>
      </c>
      <c r="I745" s="9">
        <v>26593.080000000009</v>
      </c>
      <c r="J745" s="9">
        <v>291893.08</v>
      </c>
      <c r="K745" s="31">
        <f t="shared" si="169"/>
        <v>436450.16000000003</v>
      </c>
      <c r="L745" s="7">
        <v>0</v>
      </c>
      <c r="M745" s="7">
        <v>326356.08000000007</v>
      </c>
      <c r="N745" s="7">
        <v>0</v>
      </c>
      <c r="O745" s="9">
        <v>251100</v>
      </c>
      <c r="P745" s="9">
        <v>326356.08000000007</v>
      </c>
      <c r="Q745" s="9">
        <v>0</v>
      </c>
      <c r="R745" s="32">
        <f t="shared" si="170"/>
        <v>903812.16000000015</v>
      </c>
      <c r="S745" s="14">
        <f t="shared" si="171"/>
        <v>251100</v>
      </c>
      <c r="T745" s="8">
        <v>223518.07999999999</v>
      </c>
      <c r="U745" s="7">
        <v>24966.12000000001</v>
      </c>
      <c r="V745" s="9">
        <v>38700</v>
      </c>
      <c r="W745" s="9">
        <v>150646.39999999999</v>
      </c>
      <c r="X745" s="9">
        <v>31.520000000000003</v>
      </c>
      <c r="Y745" s="9">
        <v>11751.920000000002</v>
      </c>
      <c r="Z745" s="31">
        <f t="shared" si="172"/>
        <v>437862.12</v>
      </c>
      <c r="AA745" s="15">
        <f t="shared" si="173"/>
        <v>385916.39999999997</v>
      </c>
      <c r="AB745" s="13">
        <v>227327.00999999998</v>
      </c>
      <c r="AC745" s="13">
        <v>25108.019999999997</v>
      </c>
      <c r="AD745" s="13">
        <v>30791.019999999993</v>
      </c>
      <c r="AE745" s="13">
        <v>264887.5</v>
      </c>
      <c r="AF745" s="13">
        <v>0</v>
      </c>
      <c r="AG745" s="13">
        <v>28904.399999999994</v>
      </c>
      <c r="AH745" s="31">
        <f t="shared" si="174"/>
        <v>548113.55000000005</v>
      </c>
      <c r="AI745" s="15">
        <f t="shared" si="175"/>
        <v>521118.91000000003</v>
      </c>
      <c r="AJ745" s="9">
        <f t="shared" si="165"/>
        <v>11436.059999999998</v>
      </c>
      <c r="AK745" s="13">
        <f t="shared" si="166"/>
        <v>467362.00000000012</v>
      </c>
      <c r="AL745" s="13">
        <f t="shared" si="167"/>
        <v>-185350.16000000003</v>
      </c>
      <c r="AM745" s="9">
        <f t="shared" si="176"/>
        <v>-465950.04000000015</v>
      </c>
      <c r="AN745" s="9">
        <f t="shared" si="177"/>
        <v>134816.39999999997</v>
      </c>
      <c r="AO745" s="9">
        <f t="shared" si="178"/>
        <v>110251.43000000005</v>
      </c>
      <c r="AP745" s="9">
        <f t="shared" si="179"/>
        <v>135202.51000000007</v>
      </c>
    </row>
    <row r="746" spans="1:42" x14ac:dyDescent="0.25">
      <c r="A746" s="3">
        <v>316330</v>
      </c>
      <c r="B746" s="3" t="s">
        <v>761</v>
      </c>
      <c r="C746" s="28" t="s">
        <v>19</v>
      </c>
      <c r="D746" s="5">
        <v>110460</v>
      </c>
      <c r="E746" s="9">
        <v>145647.85000000003</v>
      </c>
      <c r="F746" s="9">
        <v>728453.85000000009</v>
      </c>
      <c r="G746" s="31">
        <f t="shared" si="168"/>
        <v>984561.70000000019</v>
      </c>
      <c r="H746" s="5">
        <v>110460</v>
      </c>
      <c r="I746" s="9">
        <v>127428.28</v>
      </c>
      <c r="J746" s="9">
        <v>742638.28</v>
      </c>
      <c r="K746" s="31">
        <f t="shared" si="169"/>
        <v>980526.56</v>
      </c>
      <c r="L746" s="7">
        <v>0</v>
      </c>
      <c r="M746" s="7">
        <v>608694.84</v>
      </c>
      <c r="N746" s="7">
        <v>0</v>
      </c>
      <c r="O746" s="9">
        <v>629052</v>
      </c>
      <c r="P746" s="9">
        <v>608694.84</v>
      </c>
      <c r="Q746" s="9">
        <v>0</v>
      </c>
      <c r="R746" s="32">
        <f t="shared" si="170"/>
        <v>1846441.6799999997</v>
      </c>
      <c r="S746" s="14">
        <f t="shared" si="171"/>
        <v>629052</v>
      </c>
      <c r="T746" s="8">
        <v>298976.36</v>
      </c>
      <c r="U746" s="7">
        <v>22966.920000000002</v>
      </c>
      <c r="V746" s="9">
        <v>77400</v>
      </c>
      <c r="W746" s="9">
        <v>364954.4</v>
      </c>
      <c r="X746" s="9">
        <v>91841.24</v>
      </c>
      <c r="Y746" s="9">
        <v>32733.820000000003</v>
      </c>
      <c r="Z746" s="31">
        <f t="shared" si="172"/>
        <v>856138.91999999993</v>
      </c>
      <c r="AA746" s="15">
        <f t="shared" si="173"/>
        <v>696664.58</v>
      </c>
      <c r="AB746" s="13">
        <v>391433.79</v>
      </c>
      <c r="AC746" s="13">
        <v>22917.860000000004</v>
      </c>
      <c r="AD746" s="13">
        <v>59205.180000000008</v>
      </c>
      <c r="AE746" s="13">
        <v>472270.5</v>
      </c>
      <c r="AF746" s="13">
        <v>9146.6999999999989</v>
      </c>
      <c r="AG746" s="13">
        <v>55677.040000000008</v>
      </c>
      <c r="AH746" s="31">
        <f t="shared" si="174"/>
        <v>954974.02999999991</v>
      </c>
      <c r="AI746" s="15">
        <f t="shared" si="175"/>
        <v>919381.33000000007</v>
      </c>
      <c r="AJ746" s="9">
        <f t="shared" si="165"/>
        <v>-4035.1400000001304</v>
      </c>
      <c r="AK746" s="13">
        <f t="shared" si="166"/>
        <v>865915.11999999965</v>
      </c>
      <c r="AL746" s="13">
        <f t="shared" si="167"/>
        <v>-351474.56000000006</v>
      </c>
      <c r="AM746" s="9">
        <f t="shared" si="176"/>
        <v>-990302.75999999978</v>
      </c>
      <c r="AN746" s="9">
        <f t="shared" si="177"/>
        <v>67612.579999999958</v>
      </c>
      <c r="AO746" s="9">
        <f t="shared" si="178"/>
        <v>98835.109999999986</v>
      </c>
      <c r="AP746" s="9">
        <f t="shared" si="179"/>
        <v>222716.75000000012</v>
      </c>
    </row>
    <row r="747" spans="1:42" x14ac:dyDescent="0.25">
      <c r="A747" s="3">
        <v>316340</v>
      </c>
      <c r="B747" s="3" t="s">
        <v>762</v>
      </c>
      <c r="C747" s="28" t="s">
        <v>8</v>
      </c>
      <c r="D747" s="5">
        <v>158284</v>
      </c>
      <c r="E747" s="9">
        <v>141729.55000000002</v>
      </c>
      <c r="F747" s="9">
        <v>625394.55000000005</v>
      </c>
      <c r="G747" s="31">
        <f t="shared" si="168"/>
        <v>925408.10000000009</v>
      </c>
      <c r="H747" s="5">
        <v>158284</v>
      </c>
      <c r="I747" s="9">
        <v>37886.6</v>
      </c>
      <c r="J747" s="9">
        <v>685026.6</v>
      </c>
      <c r="K747" s="31">
        <f t="shared" si="169"/>
        <v>881197.2</v>
      </c>
      <c r="L747" s="7">
        <v>0</v>
      </c>
      <c r="M747" s="7">
        <v>568430.4</v>
      </c>
      <c r="N747" s="7">
        <v>0</v>
      </c>
      <c r="O747" s="9">
        <v>570237.5</v>
      </c>
      <c r="P747" s="9">
        <v>568430.4</v>
      </c>
      <c r="Q747" s="9">
        <v>0</v>
      </c>
      <c r="R747" s="32">
        <f t="shared" si="170"/>
        <v>1707098.2999999998</v>
      </c>
      <c r="S747" s="14">
        <f t="shared" si="171"/>
        <v>570237.5</v>
      </c>
      <c r="T747" s="8">
        <v>435949.44</v>
      </c>
      <c r="U747" s="7">
        <v>32248.92</v>
      </c>
      <c r="V747" s="9">
        <v>77400</v>
      </c>
      <c r="W747" s="9">
        <v>370234</v>
      </c>
      <c r="X747" s="9">
        <v>0</v>
      </c>
      <c r="Y747" s="9">
        <v>19530.64</v>
      </c>
      <c r="Z747" s="31">
        <f t="shared" si="172"/>
        <v>915832.36</v>
      </c>
      <c r="AA747" s="15">
        <f t="shared" si="173"/>
        <v>825714.08</v>
      </c>
      <c r="AB747" s="13">
        <v>448248.01</v>
      </c>
      <c r="AC747" s="13">
        <v>31899.890000000003</v>
      </c>
      <c r="AD747" s="13">
        <v>50635.740000000005</v>
      </c>
      <c r="AE747" s="13">
        <v>482716.5</v>
      </c>
      <c r="AF747" s="13">
        <v>0</v>
      </c>
      <c r="AG747" s="13">
        <v>45946.600000000006</v>
      </c>
      <c r="AH747" s="31">
        <f t="shared" si="174"/>
        <v>1013500.14</v>
      </c>
      <c r="AI747" s="15">
        <f t="shared" si="175"/>
        <v>976911.11</v>
      </c>
      <c r="AJ747" s="9">
        <f t="shared" si="165"/>
        <v>-44210.90000000014</v>
      </c>
      <c r="AK747" s="13">
        <f t="shared" si="166"/>
        <v>825901.09999999986</v>
      </c>
      <c r="AL747" s="13">
        <f t="shared" si="167"/>
        <v>-310959.69999999995</v>
      </c>
      <c r="AM747" s="9">
        <f t="shared" si="176"/>
        <v>-791265.93999999983</v>
      </c>
      <c r="AN747" s="9">
        <f t="shared" si="177"/>
        <v>255476.57999999996</v>
      </c>
      <c r="AO747" s="9">
        <f t="shared" si="178"/>
        <v>97667.780000000028</v>
      </c>
      <c r="AP747" s="9">
        <f t="shared" si="179"/>
        <v>151197.03000000003</v>
      </c>
    </row>
    <row r="748" spans="1:42" x14ac:dyDescent="0.25">
      <c r="A748" s="3">
        <v>316350</v>
      </c>
      <c r="B748" s="3" t="s">
        <v>763</v>
      </c>
      <c r="C748" s="28" t="s">
        <v>13</v>
      </c>
      <c r="D748" s="5">
        <v>186480</v>
      </c>
      <c r="E748" s="9">
        <v>111309.59999999999</v>
      </c>
      <c r="F748" s="9">
        <v>786589.6</v>
      </c>
      <c r="G748" s="31">
        <f t="shared" si="168"/>
        <v>1084379.2</v>
      </c>
      <c r="H748" s="5">
        <v>186480</v>
      </c>
      <c r="I748" s="9">
        <v>114457.35999999996</v>
      </c>
      <c r="J748" s="9">
        <v>909697.36</v>
      </c>
      <c r="K748" s="31">
        <f t="shared" si="169"/>
        <v>1210634.72</v>
      </c>
      <c r="L748" s="7">
        <v>528845.6399999999</v>
      </c>
      <c r="M748" s="7">
        <v>38395.32</v>
      </c>
      <c r="N748" s="7">
        <v>136390.09999999998</v>
      </c>
      <c r="O748" s="9">
        <v>549552</v>
      </c>
      <c r="P748" s="9">
        <v>0</v>
      </c>
      <c r="Q748" s="9">
        <v>102405.57999999999</v>
      </c>
      <c r="R748" s="32">
        <f t="shared" si="170"/>
        <v>1253183.0599999998</v>
      </c>
      <c r="S748" s="14">
        <f t="shared" si="171"/>
        <v>1180803.22</v>
      </c>
      <c r="T748" s="8">
        <v>554436.12</v>
      </c>
      <c r="U748" s="7">
        <v>38395.32</v>
      </c>
      <c r="V748" s="9">
        <v>116100</v>
      </c>
      <c r="W748" s="9">
        <v>603695.4</v>
      </c>
      <c r="X748" s="9">
        <v>0</v>
      </c>
      <c r="Y748" s="9">
        <v>32353.319999999996</v>
      </c>
      <c r="Z748" s="31">
        <f t="shared" si="172"/>
        <v>1312626.8399999999</v>
      </c>
      <c r="AA748" s="15">
        <f t="shared" si="173"/>
        <v>1190484.8400000001</v>
      </c>
      <c r="AB748" s="13">
        <v>625666.37000000011</v>
      </c>
      <c r="AC748" s="13">
        <v>38155.409999999996</v>
      </c>
      <c r="AD748" s="13">
        <v>83634.570000000007</v>
      </c>
      <c r="AE748" s="13">
        <v>652729.5</v>
      </c>
      <c r="AF748" s="13">
        <v>0</v>
      </c>
      <c r="AG748" s="13">
        <v>76329.960000000006</v>
      </c>
      <c r="AH748" s="31">
        <f t="shared" si="174"/>
        <v>1400185.85</v>
      </c>
      <c r="AI748" s="15">
        <f t="shared" si="175"/>
        <v>1354725.83</v>
      </c>
      <c r="AJ748" s="9">
        <f t="shared" si="165"/>
        <v>126255.52000000002</v>
      </c>
      <c r="AK748" s="13">
        <f t="shared" si="166"/>
        <v>42548.339999999851</v>
      </c>
      <c r="AL748" s="13">
        <f t="shared" si="167"/>
        <v>-29831.5</v>
      </c>
      <c r="AM748" s="9">
        <f t="shared" si="176"/>
        <v>59443.780000000028</v>
      </c>
      <c r="AN748" s="9">
        <f t="shared" si="177"/>
        <v>9681.6200000001118</v>
      </c>
      <c r="AO748" s="9">
        <f t="shared" si="178"/>
        <v>87559.010000000242</v>
      </c>
      <c r="AP748" s="9">
        <f t="shared" si="179"/>
        <v>164240.99</v>
      </c>
    </row>
    <row r="749" spans="1:42" x14ac:dyDescent="0.25">
      <c r="A749" s="3">
        <v>316360</v>
      </c>
      <c r="B749" s="3" t="s">
        <v>764</v>
      </c>
      <c r="C749" s="28" t="s">
        <v>8</v>
      </c>
      <c r="D749" s="5">
        <v>77588</v>
      </c>
      <c r="E749" s="9">
        <v>92691.840000000026</v>
      </c>
      <c r="F749" s="9">
        <v>338235.84</v>
      </c>
      <c r="G749" s="31">
        <f t="shared" si="168"/>
        <v>508515.68000000005</v>
      </c>
      <c r="H749" s="5">
        <v>77588</v>
      </c>
      <c r="I749" s="9">
        <v>12484.960000000001</v>
      </c>
      <c r="J749" s="9">
        <v>223457.03999999998</v>
      </c>
      <c r="K749" s="31">
        <f t="shared" si="169"/>
        <v>313530</v>
      </c>
      <c r="L749" s="7">
        <v>227092.68000000005</v>
      </c>
      <c r="M749" s="7">
        <v>16606.439999999995</v>
      </c>
      <c r="N749" s="7">
        <v>28316.080000000002</v>
      </c>
      <c r="O749" s="9">
        <v>239612.5</v>
      </c>
      <c r="P749" s="9">
        <v>0</v>
      </c>
      <c r="Q749" s="9">
        <v>16115.92</v>
      </c>
      <c r="R749" s="32">
        <f t="shared" si="170"/>
        <v>511627.70000000007</v>
      </c>
      <c r="S749" s="14">
        <f t="shared" si="171"/>
        <v>482821.10000000003</v>
      </c>
      <c r="T749" s="8">
        <v>229541.19999999995</v>
      </c>
      <c r="U749" s="7">
        <v>16606.560000000005</v>
      </c>
      <c r="V749" s="9">
        <v>38700</v>
      </c>
      <c r="W749" s="9">
        <v>209500.4</v>
      </c>
      <c r="X749" s="9">
        <v>0</v>
      </c>
      <c r="Y749" s="9">
        <v>5018.12</v>
      </c>
      <c r="Z749" s="31">
        <f t="shared" si="172"/>
        <v>494348.15999999992</v>
      </c>
      <c r="AA749" s="15">
        <f t="shared" si="173"/>
        <v>444059.72</v>
      </c>
      <c r="AB749" s="13">
        <v>235547.44999999998</v>
      </c>
      <c r="AC749" s="13">
        <v>16770.13</v>
      </c>
      <c r="AD749" s="13">
        <v>35425.040000000001</v>
      </c>
      <c r="AE749" s="13">
        <v>350323.03</v>
      </c>
      <c r="AF749" s="13">
        <v>0</v>
      </c>
      <c r="AG749" s="13">
        <v>33335.230000000003</v>
      </c>
      <c r="AH749" s="31">
        <f t="shared" si="174"/>
        <v>638065.65</v>
      </c>
      <c r="AI749" s="15">
        <f t="shared" si="175"/>
        <v>619205.71</v>
      </c>
      <c r="AJ749" s="9">
        <f t="shared" si="165"/>
        <v>-194985.68000000005</v>
      </c>
      <c r="AK749" s="13">
        <f t="shared" si="166"/>
        <v>198097.70000000007</v>
      </c>
      <c r="AL749" s="13">
        <f t="shared" si="167"/>
        <v>169291.10000000003</v>
      </c>
      <c r="AM749" s="9">
        <f t="shared" si="176"/>
        <v>-17279.540000000154</v>
      </c>
      <c r="AN749" s="9">
        <f t="shared" si="177"/>
        <v>-38761.380000000063</v>
      </c>
      <c r="AO749" s="9">
        <f t="shared" si="178"/>
        <v>143717.49000000011</v>
      </c>
      <c r="AP749" s="9">
        <f t="shared" si="179"/>
        <v>175145.99</v>
      </c>
    </row>
    <row r="750" spans="1:42" x14ac:dyDescent="0.25">
      <c r="A750" s="3">
        <v>316370</v>
      </c>
      <c r="B750" s="3" t="s">
        <v>765</v>
      </c>
      <c r="C750" s="28" t="s">
        <v>23</v>
      </c>
      <c r="D750" s="5">
        <v>1173328</v>
      </c>
      <c r="E750" s="9">
        <v>1096696.6800000002</v>
      </c>
      <c r="F750" s="9">
        <v>4463676.68</v>
      </c>
      <c r="G750" s="31">
        <f t="shared" si="168"/>
        <v>6733701.3599999994</v>
      </c>
      <c r="H750" s="5">
        <v>1173328</v>
      </c>
      <c r="I750" s="9">
        <v>1040913.3599999998</v>
      </c>
      <c r="J750" s="9">
        <v>3825413.36</v>
      </c>
      <c r="K750" s="31">
        <f t="shared" si="169"/>
        <v>6039654.7199999997</v>
      </c>
      <c r="L750" s="7">
        <v>2228282.1599999997</v>
      </c>
      <c r="M750" s="7">
        <v>272813.40000000008</v>
      </c>
      <c r="N750" s="7">
        <v>777375.71999999986</v>
      </c>
      <c r="O750" s="9">
        <v>2755246.78</v>
      </c>
      <c r="P750" s="9">
        <v>0</v>
      </c>
      <c r="Q750" s="9">
        <v>719132.21999999986</v>
      </c>
      <c r="R750" s="32">
        <f t="shared" si="170"/>
        <v>6033718.0599999987</v>
      </c>
      <c r="S750" s="14">
        <f t="shared" si="171"/>
        <v>5702661.1599999992</v>
      </c>
      <c r="T750" s="8">
        <v>2291782.3999999994</v>
      </c>
      <c r="U750" s="7">
        <v>272813.40000000008</v>
      </c>
      <c r="V750" s="9">
        <v>387000</v>
      </c>
      <c r="W750" s="9">
        <v>2035165.79</v>
      </c>
      <c r="X750" s="9">
        <v>218022.8</v>
      </c>
      <c r="Y750" s="9">
        <v>278382.40000000002</v>
      </c>
      <c r="Z750" s="31">
        <f t="shared" si="172"/>
        <v>5204784.3899999997</v>
      </c>
      <c r="AA750" s="15">
        <f t="shared" si="173"/>
        <v>4605330.59</v>
      </c>
      <c r="AB750" s="13">
        <v>2437371.56</v>
      </c>
      <c r="AC750" s="13">
        <v>276565.94</v>
      </c>
      <c r="AD750" s="13">
        <v>355969.09999999992</v>
      </c>
      <c r="AE750" s="13">
        <v>2373236.38</v>
      </c>
      <c r="AF750" s="13">
        <v>50692.08</v>
      </c>
      <c r="AG750" s="13">
        <v>350680.09999999992</v>
      </c>
      <c r="AH750" s="31">
        <f t="shared" si="174"/>
        <v>5493835.0600000005</v>
      </c>
      <c r="AI750" s="15">
        <f t="shared" si="175"/>
        <v>5161288.0399999991</v>
      </c>
      <c r="AJ750" s="9">
        <f t="shared" si="165"/>
        <v>-694046.63999999966</v>
      </c>
      <c r="AK750" s="13">
        <f t="shared" si="166"/>
        <v>-5936.6600000010803</v>
      </c>
      <c r="AL750" s="13">
        <f t="shared" si="167"/>
        <v>-336993.56000000052</v>
      </c>
      <c r="AM750" s="9">
        <f t="shared" si="176"/>
        <v>-828933.66999999899</v>
      </c>
      <c r="AN750" s="9">
        <f t="shared" si="177"/>
        <v>-1097330.5699999994</v>
      </c>
      <c r="AO750" s="9">
        <f t="shared" si="178"/>
        <v>289050.67000000086</v>
      </c>
      <c r="AP750" s="9">
        <f t="shared" si="179"/>
        <v>555957.44999999925</v>
      </c>
    </row>
    <row r="751" spans="1:42" x14ac:dyDescent="0.25">
      <c r="A751" s="3">
        <v>316380</v>
      </c>
      <c r="B751" s="3" t="s">
        <v>766</v>
      </c>
      <c r="C751" s="28" t="s">
        <v>8</v>
      </c>
      <c r="D751" s="5">
        <v>196896</v>
      </c>
      <c r="E751" s="9">
        <v>146388.69999999998</v>
      </c>
      <c r="F751" s="9">
        <v>591742.69999999995</v>
      </c>
      <c r="G751" s="31">
        <f t="shared" si="168"/>
        <v>935027.39999999991</v>
      </c>
      <c r="H751" s="5">
        <v>196896</v>
      </c>
      <c r="I751" s="9">
        <v>106912.15999999997</v>
      </c>
      <c r="J751" s="9">
        <v>769442.15999999992</v>
      </c>
      <c r="K751" s="31">
        <f t="shared" si="169"/>
        <v>1073250.3199999998</v>
      </c>
      <c r="L751" s="7">
        <v>569456.15999999992</v>
      </c>
      <c r="M751" s="7">
        <v>41281.08</v>
      </c>
      <c r="N751" s="7">
        <v>111836.2</v>
      </c>
      <c r="O751" s="9">
        <v>897883</v>
      </c>
      <c r="P751" s="9">
        <v>0</v>
      </c>
      <c r="Q751" s="9">
        <v>88558.16</v>
      </c>
      <c r="R751" s="32">
        <f t="shared" si="170"/>
        <v>1620456.44</v>
      </c>
      <c r="S751" s="14">
        <f t="shared" si="171"/>
        <v>1555897.3199999998</v>
      </c>
      <c r="T751" s="8">
        <v>598728.48</v>
      </c>
      <c r="U751" s="7">
        <v>41281.08</v>
      </c>
      <c r="V751" s="9">
        <v>116100</v>
      </c>
      <c r="W751" s="9">
        <v>538004.4</v>
      </c>
      <c r="X751" s="9">
        <v>0</v>
      </c>
      <c r="Y751" s="9">
        <v>42995.76</v>
      </c>
      <c r="Z751" s="31">
        <f t="shared" si="172"/>
        <v>1294113.96</v>
      </c>
      <c r="AA751" s="15">
        <f t="shared" si="173"/>
        <v>1179728.6399999999</v>
      </c>
      <c r="AB751" s="13">
        <v>634324.76</v>
      </c>
      <c r="AC751" s="13">
        <v>41341.140000000007</v>
      </c>
      <c r="AD751" s="13">
        <v>83524.44</v>
      </c>
      <c r="AE751" s="13">
        <v>813047.5</v>
      </c>
      <c r="AF751" s="13">
        <v>0</v>
      </c>
      <c r="AG751" s="13">
        <v>77022.84</v>
      </c>
      <c r="AH751" s="31">
        <f t="shared" si="174"/>
        <v>1572237.84</v>
      </c>
      <c r="AI751" s="15">
        <f t="shared" si="175"/>
        <v>1524395.1</v>
      </c>
      <c r="AJ751" s="9">
        <f t="shared" si="165"/>
        <v>138222.91999999993</v>
      </c>
      <c r="AK751" s="13">
        <f t="shared" si="166"/>
        <v>547206.12000000011</v>
      </c>
      <c r="AL751" s="13">
        <f t="shared" si="167"/>
        <v>482647</v>
      </c>
      <c r="AM751" s="9">
        <f t="shared" si="176"/>
        <v>-326342.48</v>
      </c>
      <c r="AN751" s="9">
        <f t="shared" si="177"/>
        <v>-376168.67999999993</v>
      </c>
      <c r="AO751" s="9">
        <f t="shared" si="178"/>
        <v>278123.88000000012</v>
      </c>
      <c r="AP751" s="9">
        <f t="shared" si="179"/>
        <v>344666.4600000002</v>
      </c>
    </row>
    <row r="752" spans="1:42" x14ac:dyDescent="0.25">
      <c r="A752" s="3">
        <v>316390</v>
      </c>
      <c r="B752" s="3" t="s">
        <v>767</v>
      </c>
      <c r="C752" s="28" t="s">
        <v>23</v>
      </c>
      <c r="D752" s="5">
        <v>138432</v>
      </c>
      <c r="E752" s="9">
        <v>247295.70000000007</v>
      </c>
      <c r="F752" s="9">
        <v>937387.70000000007</v>
      </c>
      <c r="G752" s="31">
        <f t="shared" si="168"/>
        <v>1323115.4000000001</v>
      </c>
      <c r="H752" s="5">
        <v>138432</v>
      </c>
      <c r="I752" s="9">
        <v>283519.89999999991</v>
      </c>
      <c r="J752" s="9">
        <v>796000.34999999986</v>
      </c>
      <c r="K752" s="31">
        <f t="shared" si="169"/>
        <v>1217952.2499999998</v>
      </c>
      <c r="L752" s="7">
        <v>382080.72000000003</v>
      </c>
      <c r="M752" s="7">
        <v>27721.08</v>
      </c>
      <c r="N752" s="7">
        <v>242843.22999999998</v>
      </c>
      <c r="O752" s="9">
        <v>388406</v>
      </c>
      <c r="P752" s="9">
        <v>0</v>
      </c>
      <c r="Q752" s="9">
        <v>215858.74</v>
      </c>
      <c r="R752" s="32">
        <f t="shared" si="170"/>
        <v>1041051.03</v>
      </c>
      <c r="S752" s="14">
        <f t="shared" si="171"/>
        <v>986345.46</v>
      </c>
      <c r="T752" s="8">
        <v>448033.64000000007</v>
      </c>
      <c r="U752" s="7">
        <v>27720.960000000006</v>
      </c>
      <c r="V752" s="9">
        <v>77400</v>
      </c>
      <c r="W752" s="9">
        <v>341615.4</v>
      </c>
      <c r="X752" s="9">
        <v>31200.329999999998</v>
      </c>
      <c r="Y752" s="9">
        <v>66899.44</v>
      </c>
      <c r="Z752" s="31">
        <f t="shared" si="172"/>
        <v>925970.33000000007</v>
      </c>
      <c r="AA752" s="15">
        <f t="shared" si="173"/>
        <v>856548.48</v>
      </c>
      <c r="AB752" s="13">
        <v>399240.95</v>
      </c>
      <c r="AC752" s="13">
        <v>27197.469999999994</v>
      </c>
      <c r="AD752" s="13">
        <v>77084.01999999999</v>
      </c>
      <c r="AE752" s="13">
        <v>451712.5</v>
      </c>
      <c r="AF752" s="13">
        <v>8473.7199999999993</v>
      </c>
      <c r="AG752" s="13">
        <v>76729.279999999999</v>
      </c>
      <c r="AH752" s="31">
        <f t="shared" si="174"/>
        <v>963708.65999999992</v>
      </c>
      <c r="AI752" s="15">
        <f t="shared" si="175"/>
        <v>927682.73</v>
      </c>
      <c r="AJ752" s="9">
        <f t="shared" si="165"/>
        <v>-105163.15000000037</v>
      </c>
      <c r="AK752" s="13">
        <f t="shared" si="166"/>
        <v>-176901.21999999974</v>
      </c>
      <c r="AL752" s="13">
        <f t="shared" si="167"/>
        <v>-231606.7899999998</v>
      </c>
      <c r="AM752" s="9">
        <f t="shared" si="176"/>
        <v>-115080.69999999995</v>
      </c>
      <c r="AN752" s="9">
        <f t="shared" si="177"/>
        <v>-129796.97999999998</v>
      </c>
      <c r="AO752" s="9">
        <f t="shared" si="178"/>
        <v>37738.329999999842</v>
      </c>
      <c r="AP752" s="9">
        <f t="shared" si="179"/>
        <v>71134.25</v>
      </c>
    </row>
    <row r="753" spans="1:42" x14ac:dyDescent="0.25">
      <c r="A753" s="3">
        <v>316410</v>
      </c>
      <c r="B753" s="3" t="s">
        <v>768</v>
      </c>
      <c r="C753" s="28" t="s">
        <v>13</v>
      </c>
      <c r="D753" s="5">
        <v>154616</v>
      </c>
      <c r="E753" s="9">
        <v>52129.550000000017</v>
      </c>
      <c r="F753" s="9">
        <v>935713.55</v>
      </c>
      <c r="G753" s="31">
        <f t="shared" si="168"/>
        <v>1142459.1000000001</v>
      </c>
      <c r="H753" s="5">
        <v>154616</v>
      </c>
      <c r="I753" s="9">
        <v>38405.199999999997</v>
      </c>
      <c r="J753" s="9">
        <v>720475.2</v>
      </c>
      <c r="K753" s="31">
        <f t="shared" si="169"/>
        <v>913496.39999999991</v>
      </c>
      <c r="L753" s="7">
        <v>0</v>
      </c>
      <c r="M753" s="7">
        <v>679616.53999999992</v>
      </c>
      <c r="N753" s="7">
        <v>0</v>
      </c>
      <c r="O753" s="9">
        <v>433236</v>
      </c>
      <c r="P753" s="9">
        <v>679616.53999999992</v>
      </c>
      <c r="Q753" s="9">
        <v>0</v>
      </c>
      <c r="R753" s="32">
        <f t="shared" si="170"/>
        <v>1792469.08</v>
      </c>
      <c r="S753" s="14">
        <f t="shared" si="171"/>
        <v>433236</v>
      </c>
      <c r="T753" s="8">
        <v>445870.63</v>
      </c>
      <c r="U753" s="7">
        <v>31213.679999999997</v>
      </c>
      <c r="V753" s="9">
        <v>116100</v>
      </c>
      <c r="W753" s="9">
        <v>192511.9</v>
      </c>
      <c r="X753" s="9">
        <v>0</v>
      </c>
      <c r="Y753" s="9">
        <v>27796.380000000005</v>
      </c>
      <c r="Z753" s="31">
        <f t="shared" si="172"/>
        <v>785696.21000000008</v>
      </c>
      <c r="AA753" s="15">
        <f t="shared" si="173"/>
        <v>666178.91</v>
      </c>
      <c r="AB753" s="13">
        <v>554124.01</v>
      </c>
      <c r="AC753" s="13">
        <v>30744.639999999999</v>
      </c>
      <c r="AD753" s="13">
        <v>90357.78</v>
      </c>
      <c r="AE753" s="13">
        <v>419022.5</v>
      </c>
      <c r="AF753" s="13">
        <v>0</v>
      </c>
      <c r="AG753" s="13">
        <v>83711.070000000007</v>
      </c>
      <c r="AH753" s="31">
        <f t="shared" si="174"/>
        <v>1094248.9300000002</v>
      </c>
      <c r="AI753" s="15">
        <f t="shared" si="175"/>
        <v>1056857.58</v>
      </c>
      <c r="AJ753" s="9">
        <f t="shared" si="165"/>
        <v>-228962.70000000019</v>
      </c>
      <c r="AK753" s="13">
        <f t="shared" si="166"/>
        <v>878972.68000000017</v>
      </c>
      <c r="AL753" s="13">
        <f t="shared" si="167"/>
        <v>-480260.39999999991</v>
      </c>
      <c r="AM753" s="9">
        <f t="shared" si="176"/>
        <v>-1006772.87</v>
      </c>
      <c r="AN753" s="9">
        <f t="shared" si="177"/>
        <v>232942.91000000003</v>
      </c>
      <c r="AO753" s="9">
        <f t="shared" si="178"/>
        <v>308552.72000000009</v>
      </c>
      <c r="AP753" s="9">
        <f t="shared" si="179"/>
        <v>390678.67000000004</v>
      </c>
    </row>
    <row r="754" spans="1:42" x14ac:dyDescent="0.25">
      <c r="A754" s="3">
        <v>316400</v>
      </c>
      <c r="B754" s="3" t="s">
        <v>769</v>
      </c>
      <c r="C754" s="28" t="s">
        <v>8</v>
      </c>
      <c r="D754" s="5">
        <v>230468</v>
      </c>
      <c r="E754" s="9">
        <v>210983.04999999993</v>
      </c>
      <c r="F754" s="9">
        <v>1004763.0499999999</v>
      </c>
      <c r="G754" s="31">
        <f t="shared" si="168"/>
        <v>1446214.0999999999</v>
      </c>
      <c r="H754" s="5">
        <v>230468</v>
      </c>
      <c r="I754" s="9">
        <v>159151.52000000002</v>
      </c>
      <c r="J754" s="9">
        <v>854741.52</v>
      </c>
      <c r="K754" s="31">
        <f t="shared" si="169"/>
        <v>1244361.04</v>
      </c>
      <c r="L754" s="7">
        <v>622859.16</v>
      </c>
      <c r="M754" s="7">
        <v>46296.960000000014</v>
      </c>
      <c r="N754" s="7">
        <v>175692.43</v>
      </c>
      <c r="O754" s="9">
        <v>565371</v>
      </c>
      <c r="P754" s="9">
        <v>0</v>
      </c>
      <c r="Q754" s="9">
        <v>131835.63</v>
      </c>
      <c r="R754" s="32">
        <f t="shared" si="170"/>
        <v>1410219.55</v>
      </c>
      <c r="S754" s="14">
        <f t="shared" si="171"/>
        <v>1320065.79</v>
      </c>
      <c r="T754" s="8">
        <v>597112.58000000007</v>
      </c>
      <c r="U754" s="7">
        <v>46296.840000000004</v>
      </c>
      <c r="V754" s="9">
        <v>116100</v>
      </c>
      <c r="W754" s="9">
        <v>462029.4</v>
      </c>
      <c r="X754" s="9">
        <v>0</v>
      </c>
      <c r="Y754" s="9">
        <v>57624.359999999986</v>
      </c>
      <c r="Z754" s="31">
        <f t="shared" si="172"/>
        <v>1221538.82</v>
      </c>
      <c r="AA754" s="15">
        <f t="shared" si="173"/>
        <v>1116766.3399999999</v>
      </c>
      <c r="AB754" s="13">
        <v>624671.10000000009</v>
      </c>
      <c r="AC754" s="13">
        <v>45495.16</v>
      </c>
      <c r="AD754" s="13">
        <v>103933.79999999999</v>
      </c>
      <c r="AE754" s="13">
        <v>518270.58</v>
      </c>
      <c r="AF754" s="13">
        <v>0</v>
      </c>
      <c r="AG754" s="13">
        <v>100296</v>
      </c>
      <c r="AH754" s="31">
        <f t="shared" si="174"/>
        <v>1292370.6400000001</v>
      </c>
      <c r="AI754" s="15">
        <f t="shared" si="175"/>
        <v>1243237.6800000002</v>
      </c>
      <c r="AJ754" s="9">
        <f t="shared" si="165"/>
        <v>-201853.05999999982</v>
      </c>
      <c r="AK754" s="13">
        <f t="shared" si="166"/>
        <v>165858.51</v>
      </c>
      <c r="AL754" s="13">
        <f t="shared" si="167"/>
        <v>75704.75</v>
      </c>
      <c r="AM754" s="9">
        <f t="shared" si="176"/>
        <v>-188680.72999999998</v>
      </c>
      <c r="AN754" s="9">
        <f t="shared" si="177"/>
        <v>-203299.45000000019</v>
      </c>
      <c r="AO754" s="9">
        <f t="shared" si="178"/>
        <v>70831.820000000065</v>
      </c>
      <c r="AP754" s="9">
        <f t="shared" si="179"/>
        <v>126471.34000000032</v>
      </c>
    </row>
    <row r="755" spans="1:42" x14ac:dyDescent="0.25">
      <c r="A755" s="3">
        <v>316420</v>
      </c>
      <c r="B755" s="3" t="s">
        <v>770</v>
      </c>
      <c r="C755" s="28" t="s">
        <v>86</v>
      </c>
      <c r="D755" s="5">
        <v>328356</v>
      </c>
      <c r="E755" s="9">
        <v>162554.40000000002</v>
      </c>
      <c r="F755" s="9">
        <v>852769.4</v>
      </c>
      <c r="G755" s="31">
        <f t="shared" si="168"/>
        <v>1343679.8</v>
      </c>
      <c r="H755" s="5">
        <v>328356</v>
      </c>
      <c r="I755" s="9">
        <v>113547.92000000001</v>
      </c>
      <c r="J755" s="9">
        <v>1058867.92</v>
      </c>
      <c r="K755" s="31">
        <f t="shared" si="169"/>
        <v>1500771.8399999999</v>
      </c>
      <c r="L755" s="7">
        <v>1013785.4400000001</v>
      </c>
      <c r="M755" s="7">
        <v>73405.2</v>
      </c>
      <c r="N755" s="7">
        <v>132409.40000000002</v>
      </c>
      <c r="O755" s="9">
        <v>1241002</v>
      </c>
      <c r="P755" s="9">
        <v>0</v>
      </c>
      <c r="Q755" s="9">
        <v>89246.010000000009</v>
      </c>
      <c r="R755" s="32">
        <f t="shared" si="170"/>
        <v>2460602.04</v>
      </c>
      <c r="S755" s="14">
        <f t="shared" si="171"/>
        <v>2344033.4500000002</v>
      </c>
      <c r="T755" s="8">
        <v>957328.31999999983</v>
      </c>
      <c r="U755" s="7">
        <v>73405.079999999987</v>
      </c>
      <c r="V755" s="9">
        <v>193500</v>
      </c>
      <c r="W755" s="9">
        <v>681473.9</v>
      </c>
      <c r="X755" s="9">
        <v>0</v>
      </c>
      <c r="Y755" s="9">
        <v>51664.600000000006</v>
      </c>
      <c r="Z755" s="31">
        <f t="shared" si="172"/>
        <v>1905707.2999999998</v>
      </c>
      <c r="AA755" s="15">
        <f t="shared" si="173"/>
        <v>1690466.8199999998</v>
      </c>
      <c r="AB755" s="13">
        <v>839730.24</v>
      </c>
      <c r="AC755" s="13">
        <v>75455.92</v>
      </c>
      <c r="AD755" s="13">
        <v>179806.65000000002</v>
      </c>
      <c r="AE755" s="13">
        <v>880880.5</v>
      </c>
      <c r="AF755" s="13">
        <v>0</v>
      </c>
      <c r="AG755" s="13">
        <v>167858.05000000002</v>
      </c>
      <c r="AH755" s="31">
        <f t="shared" si="174"/>
        <v>1975873.31</v>
      </c>
      <c r="AI755" s="15">
        <f t="shared" si="175"/>
        <v>1888468.79</v>
      </c>
      <c r="AJ755" s="9">
        <f t="shared" si="165"/>
        <v>157092.0399999998</v>
      </c>
      <c r="AK755" s="13">
        <f t="shared" si="166"/>
        <v>959830.20000000019</v>
      </c>
      <c r="AL755" s="13">
        <f t="shared" si="167"/>
        <v>843261.61000000034</v>
      </c>
      <c r="AM755" s="9">
        <f t="shared" si="176"/>
        <v>-554894.74000000022</v>
      </c>
      <c r="AN755" s="9">
        <f t="shared" si="177"/>
        <v>-653566.63000000035</v>
      </c>
      <c r="AO755" s="9">
        <f t="shared" si="178"/>
        <v>70166.010000000242</v>
      </c>
      <c r="AP755" s="9">
        <f t="shared" si="179"/>
        <v>198001.9700000002</v>
      </c>
    </row>
    <row r="756" spans="1:42" x14ac:dyDescent="0.25">
      <c r="A756" s="3">
        <v>316430</v>
      </c>
      <c r="B756" s="3" t="s">
        <v>771</v>
      </c>
      <c r="C756" s="28" t="s">
        <v>23</v>
      </c>
      <c r="D756" s="5">
        <v>197792</v>
      </c>
      <c r="E756" s="9">
        <v>123860.20000000004</v>
      </c>
      <c r="F756" s="9">
        <v>442230.20000000007</v>
      </c>
      <c r="G756" s="31">
        <f t="shared" si="168"/>
        <v>763882.40000000014</v>
      </c>
      <c r="H756" s="5">
        <v>197792</v>
      </c>
      <c r="I756" s="9">
        <v>167580.79999999999</v>
      </c>
      <c r="J756" s="9">
        <v>676460.8</v>
      </c>
      <c r="K756" s="31">
        <f t="shared" si="169"/>
        <v>1041833.6000000001</v>
      </c>
      <c r="L756" s="7">
        <v>446233.1999999999</v>
      </c>
      <c r="M756" s="7">
        <v>41953.440000000002</v>
      </c>
      <c r="N756" s="7">
        <v>146789.92000000001</v>
      </c>
      <c r="O756" s="9">
        <v>490412</v>
      </c>
      <c r="P756" s="9">
        <v>0</v>
      </c>
      <c r="Q756" s="9">
        <v>130968.1</v>
      </c>
      <c r="R756" s="32">
        <f t="shared" si="170"/>
        <v>1125388.56</v>
      </c>
      <c r="S756" s="14">
        <f t="shared" si="171"/>
        <v>1067613.3</v>
      </c>
      <c r="T756" s="8">
        <v>446824.8</v>
      </c>
      <c r="U756" s="7">
        <v>41953.440000000002</v>
      </c>
      <c r="V756" s="9">
        <v>77400</v>
      </c>
      <c r="W756" s="9">
        <v>418655.4</v>
      </c>
      <c r="X756" s="9">
        <v>0</v>
      </c>
      <c r="Y756" s="9">
        <v>35991.040000000008</v>
      </c>
      <c r="Z756" s="31">
        <f t="shared" si="172"/>
        <v>984833.64</v>
      </c>
      <c r="AA756" s="15">
        <f t="shared" si="173"/>
        <v>901471.24</v>
      </c>
      <c r="AB756" s="13">
        <v>440835.44999999995</v>
      </c>
      <c r="AC756" s="13">
        <v>42220.739999999991</v>
      </c>
      <c r="AD756" s="13">
        <v>62163.880000000005</v>
      </c>
      <c r="AE756" s="13">
        <v>445592.36</v>
      </c>
      <c r="AF756" s="13">
        <v>0</v>
      </c>
      <c r="AG756" s="13">
        <v>59042.080000000002</v>
      </c>
      <c r="AH756" s="31">
        <f t="shared" si="174"/>
        <v>990812.42999999993</v>
      </c>
      <c r="AI756" s="15">
        <f t="shared" si="175"/>
        <v>945469.8899999999</v>
      </c>
      <c r="AJ756" s="9">
        <f t="shared" si="165"/>
        <v>277951.19999999995</v>
      </c>
      <c r="AK756" s="13">
        <f t="shared" si="166"/>
        <v>83554.959999999963</v>
      </c>
      <c r="AL756" s="13">
        <f t="shared" si="167"/>
        <v>25779.699999999953</v>
      </c>
      <c r="AM756" s="9">
        <f t="shared" si="176"/>
        <v>-140554.92000000004</v>
      </c>
      <c r="AN756" s="9">
        <f t="shared" si="177"/>
        <v>-166142.06000000006</v>
      </c>
      <c r="AO756" s="9">
        <f t="shared" si="178"/>
        <v>5978.7899999999208</v>
      </c>
      <c r="AP756" s="9">
        <f t="shared" si="179"/>
        <v>43998.649999999907</v>
      </c>
    </row>
    <row r="757" spans="1:42" x14ac:dyDescent="0.25">
      <c r="A757" s="3">
        <v>316440</v>
      </c>
      <c r="B757" s="3" t="s">
        <v>772</v>
      </c>
      <c r="C757" s="28" t="s">
        <v>23</v>
      </c>
      <c r="D757" s="5">
        <v>140244</v>
      </c>
      <c r="E757" s="9">
        <v>87600</v>
      </c>
      <c r="F757" s="9">
        <v>399580</v>
      </c>
      <c r="G757" s="31">
        <f t="shared" si="168"/>
        <v>627424</v>
      </c>
      <c r="H757" s="5">
        <v>140244</v>
      </c>
      <c r="I757" s="9">
        <v>15996.479999999998</v>
      </c>
      <c r="J757" s="9">
        <v>470986.48</v>
      </c>
      <c r="K757" s="31">
        <f t="shared" si="169"/>
        <v>627226.96</v>
      </c>
      <c r="L757" s="7">
        <v>401336.41999999993</v>
      </c>
      <c r="M757" s="7">
        <v>32748.84</v>
      </c>
      <c r="N757" s="7">
        <v>43978.340000000004</v>
      </c>
      <c r="O757" s="9">
        <v>515679</v>
      </c>
      <c r="P757" s="9">
        <v>0</v>
      </c>
      <c r="Q757" s="9">
        <v>25797.940000000002</v>
      </c>
      <c r="R757" s="32">
        <f t="shared" si="170"/>
        <v>993742.6</v>
      </c>
      <c r="S757" s="14">
        <f t="shared" si="171"/>
        <v>942813.35999999987</v>
      </c>
      <c r="T757" s="8">
        <v>322291.22999999992</v>
      </c>
      <c r="U757" s="7">
        <v>32748.720000000005</v>
      </c>
      <c r="V757" s="9">
        <v>77400</v>
      </c>
      <c r="W757" s="9">
        <v>294005.40000000002</v>
      </c>
      <c r="X757" s="9">
        <v>0</v>
      </c>
      <c r="Y757" s="9">
        <v>27735.039999999997</v>
      </c>
      <c r="Z757" s="31">
        <f t="shared" si="172"/>
        <v>726445.35</v>
      </c>
      <c r="AA757" s="15">
        <f t="shared" si="173"/>
        <v>644031.66999999993</v>
      </c>
      <c r="AB757" s="13">
        <v>488210.72000000003</v>
      </c>
      <c r="AC757" s="13">
        <v>33261.54</v>
      </c>
      <c r="AD757" s="13">
        <v>63815.639999999985</v>
      </c>
      <c r="AE757" s="13">
        <v>395130.53</v>
      </c>
      <c r="AF757" s="13">
        <v>0</v>
      </c>
      <c r="AG757" s="13">
        <v>60377.799999999988</v>
      </c>
      <c r="AH757" s="31">
        <f t="shared" si="174"/>
        <v>980418.43</v>
      </c>
      <c r="AI757" s="15">
        <f t="shared" si="175"/>
        <v>943719.05</v>
      </c>
      <c r="AJ757" s="9">
        <f t="shared" si="165"/>
        <v>-197.04000000003725</v>
      </c>
      <c r="AK757" s="13">
        <f t="shared" si="166"/>
        <v>366515.64</v>
      </c>
      <c r="AL757" s="13">
        <f t="shared" si="167"/>
        <v>315586.39999999991</v>
      </c>
      <c r="AM757" s="9">
        <f t="shared" si="176"/>
        <v>-267297.25</v>
      </c>
      <c r="AN757" s="9">
        <f t="shared" si="177"/>
        <v>-298781.68999999994</v>
      </c>
      <c r="AO757" s="9">
        <f t="shared" si="178"/>
        <v>253973.08000000007</v>
      </c>
      <c r="AP757" s="9">
        <f t="shared" si="179"/>
        <v>299687.38000000012</v>
      </c>
    </row>
    <row r="758" spans="1:42" x14ac:dyDescent="0.25">
      <c r="A758" s="3">
        <v>316443</v>
      </c>
      <c r="B758" s="3" t="s">
        <v>773</v>
      </c>
      <c r="C758" s="28" t="s">
        <v>27</v>
      </c>
      <c r="D758" s="5">
        <v>83720</v>
      </c>
      <c r="E758" s="9">
        <v>83583.05</v>
      </c>
      <c r="F758" s="9">
        <v>414888.05</v>
      </c>
      <c r="G758" s="31">
        <f t="shared" si="168"/>
        <v>582191.1</v>
      </c>
      <c r="H758" s="5">
        <v>83720</v>
      </c>
      <c r="I758" s="9">
        <v>151428.91999999998</v>
      </c>
      <c r="J758" s="9">
        <v>449318.92</v>
      </c>
      <c r="K758" s="31">
        <f t="shared" si="169"/>
        <v>684467.84</v>
      </c>
      <c r="L758" s="7">
        <v>221688.72</v>
      </c>
      <c r="M758" s="7">
        <v>17891.64</v>
      </c>
      <c r="N758" s="7">
        <v>128133.20999999999</v>
      </c>
      <c r="O758" s="9">
        <v>436802</v>
      </c>
      <c r="P758" s="9">
        <v>0</v>
      </c>
      <c r="Q758" s="9">
        <v>115248.98</v>
      </c>
      <c r="R758" s="32">
        <f t="shared" si="170"/>
        <v>804515.57</v>
      </c>
      <c r="S758" s="14">
        <f t="shared" si="171"/>
        <v>773739.7</v>
      </c>
      <c r="T758" s="8">
        <v>223397.04000000004</v>
      </c>
      <c r="U758" s="7">
        <v>17891.64</v>
      </c>
      <c r="V758" s="9">
        <v>38700</v>
      </c>
      <c r="W758" s="9">
        <v>280320.90000000002</v>
      </c>
      <c r="X758" s="9">
        <v>40981.96</v>
      </c>
      <c r="Y758" s="9">
        <v>21168.920000000002</v>
      </c>
      <c r="Z758" s="31">
        <f t="shared" si="172"/>
        <v>601291.54</v>
      </c>
      <c r="AA758" s="15">
        <f t="shared" si="173"/>
        <v>524886.8600000001</v>
      </c>
      <c r="AB758" s="13">
        <v>261639.73999999996</v>
      </c>
      <c r="AC758" s="13">
        <v>18066.21</v>
      </c>
      <c r="AD758" s="13">
        <v>36566.999999999993</v>
      </c>
      <c r="AE758" s="13">
        <v>375536.5</v>
      </c>
      <c r="AF758" s="13">
        <v>9931.9500000000007</v>
      </c>
      <c r="AG758" s="13">
        <v>35118.979999999996</v>
      </c>
      <c r="AH758" s="31">
        <f t="shared" si="174"/>
        <v>701741.39999999991</v>
      </c>
      <c r="AI758" s="15">
        <f t="shared" si="175"/>
        <v>672295.22</v>
      </c>
      <c r="AJ758" s="9">
        <f t="shared" si="165"/>
        <v>102276.73999999999</v>
      </c>
      <c r="AK758" s="13">
        <f t="shared" si="166"/>
        <v>120047.72999999998</v>
      </c>
      <c r="AL758" s="13">
        <f t="shared" si="167"/>
        <v>89271.859999999986</v>
      </c>
      <c r="AM758" s="9">
        <f t="shared" si="176"/>
        <v>-203224.02999999991</v>
      </c>
      <c r="AN758" s="9">
        <f t="shared" si="177"/>
        <v>-248852.83999999985</v>
      </c>
      <c r="AO758" s="9">
        <f t="shared" si="178"/>
        <v>100449.85999999987</v>
      </c>
      <c r="AP758" s="9">
        <f t="shared" si="179"/>
        <v>147408.35999999987</v>
      </c>
    </row>
    <row r="759" spans="1:42" x14ac:dyDescent="0.25">
      <c r="A759" s="3">
        <v>316447</v>
      </c>
      <c r="B759" s="3" t="s">
        <v>774</v>
      </c>
      <c r="C759" s="28" t="s">
        <v>11</v>
      </c>
      <c r="D759" s="5">
        <v>177940</v>
      </c>
      <c r="E759" s="9">
        <v>58659.150000000009</v>
      </c>
      <c r="F759" s="9">
        <v>547324.15</v>
      </c>
      <c r="G759" s="31">
        <f t="shared" si="168"/>
        <v>783923.3</v>
      </c>
      <c r="H759" s="5">
        <v>177940</v>
      </c>
      <c r="I759" s="9">
        <v>54631.640000000007</v>
      </c>
      <c r="J759" s="9">
        <v>687091.64</v>
      </c>
      <c r="K759" s="31">
        <f t="shared" si="169"/>
        <v>919663.28</v>
      </c>
      <c r="L759" s="7">
        <v>476658.12000000005</v>
      </c>
      <c r="M759" s="7">
        <v>39002.28</v>
      </c>
      <c r="N759" s="7">
        <v>75056.679999999993</v>
      </c>
      <c r="O759" s="9">
        <v>616582.5</v>
      </c>
      <c r="P759" s="9">
        <v>0</v>
      </c>
      <c r="Q759" s="9">
        <v>43265.74</v>
      </c>
      <c r="R759" s="32">
        <f t="shared" si="170"/>
        <v>1207299.58</v>
      </c>
      <c r="S759" s="14">
        <f t="shared" si="171"/>
        <v>1136506.3600000001</v>
      </c>
      <c r="T759" s="8">
        <v>479382.40000000008</v>
      </c>
      <c r="U759" s="7">
        <v>39002.159999999996</v>
      </c>
      <c r="V759" s="9">
        <v>77400</v>
      </c>
      <c r="W759" s="9">
        <v>397354.4</v>
      </c>
      <c r="X759" s="9">
        <v>0</v>
      </c>
      <c r="Y759" s="9">
        <v>23220.080000000002</v>
      </c>
      <c r="Z759" s="31">
        <f t="shared" si="172"/>
        <v>993138.96000000008</v>
      </c>
      <c r="AA759" s="15">
        <f t="shared" si="173"/>
        <v>899956.88</v>
      </c>
      <c r="AB759" s="13">
        <v>534584.21</v>
      </c>
      <c r="AC759" s="13">
        <v>39776.779999999992</v>
      </c>
      <c r="AD759" s="13">
        <v>71341.52</v>
      </c>
      <c r="AE759" s="13">
        <v>443214.5</v>
      </c>
      <c r="AF759" s="13">
        <v>0</v>
      </c>
      <c r="AG759" s="13">
        <v>67078.100000000006</v>
      </c>
      <c r="AH759" s="31">
        <f t="shared" si="174"/>
        <v>1088917.01</v>
      </c>
      <c r="AI759" s="15">
        <f t="shared" si="175"/>
        <v>1044876.8099999999</v>
      </c>
      <c r="AJ759" s="9">
        <f t="shared" si="165"/>
        <v>135739.97999999998</v>
      </c>
      <c r="AK759" s="13">
        <f t="shared" si="166"/>
        <v>287636.30000000005</v>
      </c>
      <c r="AL759" s="13">
        <f t="shared" si="167"/>
        <v>216843.08000000007</v>
      </c>
      <c r="AM759" s="9">
        <f t="shared" si="176"/>
        <v>-214160.62</v>
      </c>
      <c r="AN759" s="9">
        <f t="shared" si="177"/>
        <v>-236549.4800000001</v>
      </c>
      <c r="AO759" s="9">
        <f t="shared" si="178"/>
        <v>95778.04999999993</v>
      </c>
      <c r="AP759" s="9">
        <f t="shared" si="179"/>
        <v>144919.92999999993</v>
      </c>
    </row>
    <row r="760" spans="1:42" x14ac:dyDescent="0.25">
      <c r="A760" s="3">
        <v>316450</v>
      </c>
      <c r="B760" s="3" t="s">
        <v>775</v>
      </c>
      <c r="C760" s="28" t="s">
        <v>13</v>
      </c>
      <c r="D760" s="5">
        <v>295792</v>
      </c>
      <c r="E760" s="9">
        <v>201944.79999999996</v>
      </c>
      <c r="F760" s="9">
        <v>1252453.7999999998</v>
      </c>
      <c r="G760" s="31">
        <f t="shared" si="168"/>
        <v>1750190.5999999996</v>
      </c>
      <c r="H760" s="5">
        <v>295792</v>
      </c>
      <c r="I760" s="9">
        <v>98359.520000000019</v>
      </c>
      <c r="J760" s="9">
        <v>1103954.52</v>
      </c>
      <c r="K760" s="31">
        <f t="shared" si="169"/>
        <v>1498106.04</v>
      </c>
      <c r="L760" s="7">
        <v>749411.49000000011</v>
      </c>
      <c r="M760" s="7">
        <v>59761.80000000001</v>
      </c>
      <c r="N760" s="7">
        <v>111898.68</v>
      </c>
      <c r="O760" s="9">
        <v>988642</v>
      </c>
      <c r="P760" s="9">
        <v>0</v>
      </c>
      <c r="Q760" s="9">
        <v>72966.540000000008</v>
      </c>
      <c r="R760" s="32">
        <f t="shared" si="170"/>
        <v>1909713.9700000002</v>
      </c>
      <c r="S760" s="14">
        <f t="shared" si="171"/>
        <v>1811020.0300000003</v>
      </c>
      <c r="T760" s="8">
        <v>880280.23999999987</v>
      </c>
      <c r="U760" s="7">
        <v>59761.80000000001</v>
      </c>
      <c r="V760" s="9">
        <v>190275</v>
      </c>
      <c r="W760" s="9">
        <v>861590.4</v>
      </c>
      <c r="X760" s="9">
        <v>0</v>
      </c>
      <c r="Y760" s="9">
        <v>22923.439999999999</v>
      </c>
      <c r="Z760" s="31">
        <f t="shared" si="172"/>
        <v>1991907.44</v>
      </c>
      <c r="AA760" s="15">
        <f t="shared" si="173"/>
        <v>1764794.0799999998</v>
      </c>
      <c r="AB760" s="13">
        <v>899382.28999999992</v>
      </c>
      <c r="AC760" s="13">
        <v>58889.17</v>
      </c>
      <c r="AD760" s="13">
        <v>129946.5</v>
      </c>
      <c r="AE760" s="13">
        <v>891257</v>
      </c>
      <c r="AF760" s="13">
        <v>0</v>
      </c>
      <c r="AG760" s="13">
        <v>117743.1</v>
      </c>
      <c r="AH760" s="31">
        <f t="shared" si="174"/>
        <v>1979474.96</v>
      </c>
      <c r="AI760" s="15">
        <f t="shared" si="175"/>
        <v>1908382.3900000001</v>
      </c>
      <c r="AJ760" s="9">
        <f t="shared" si="165"/>
        <v>-252084.55999999959</v>
      </c>
      <c r="AK760" s="13">
        <f t="shared" si="166"/>
        <v>411607.93000000017</v>
      </c>
      <c r="AL760" s="13">
        <f t="shared" si="167"/>
        <v>312913.99000000022</v>
      </c>
      <c r="AM760" s="9">
        <f t="shared" si="176"/>
        <v>82193.469999999739</v>
      </c>
      <c r="AN760" s="9">
        <f t="shared" si="177"/>
        <v>-46225.950000000419</v>
      </c>
      <c r="AO760" s="9">
        <f t="shared" si="178"/>
        <v>-12432.479999999981</v>
      </c>
      <c r="AP760" s="9">
        <f t="shared" si="179"/>
        <v>143588.31000000029</v>
      </c>
    </row>
    <row r="761" spans="1:42" x14ac:dyDescent="0.25">
      <c r="A761" s="3">
        <v>316460</v>
      </c>
      <c r="B761" s="3" t="s">
        <v>776</v>
      </c>
      <c r="C761" s="28" t="s">
        <v>17</v>
      </c>
      <c r="D761" s="5">
        <v>169312</v>
      </c>
      <c r="E761" s="9">
        <v>127600.15</v>
      </c>
      <c r="F761" s="9">
        <v>664730.15</v>
      </c>
      <c r="G761" s="31">
        <f t="shared" si="168"/>
        <v>961642.3</v>
      </c>
      <c r="H761" s="5">
        <v>169312</v>
      </c>
      <c r="I761" s="9">
        <v>168517.24</v>
      </c>
      <c r="J761" s="9">
        <v>849207.24</v>
      </c>
      <c r="K761" s="31">
        <f t="shared" si="169"/>
        <v>1187036.48</v>
      </c>
      <c r="L761" s="7">
        <v>540232.07999999984</v>
      </c>
      <c r="M761" s="7">
        <v>40311.239999999991</v>
      </c>
      <c r="N761" s="7">
        <v>215678.88999999998</v>
      </c>
      <c r="O761" s="9">
        <v>602342</v>
      </c>
      <c r="P761" s="9">
        <v>0</v>
      </c>
      <c r="Q761" s="9">
        <v>161855.38</v>
      </c>
      <c r="R761" s="32">
        <f t="shared" si="170"/>
        <v>1398564.21</v>
      </c>
      <c r="S761" s="14">
        <f t="shared" si="171"/>
        <v>1304429.46</v>
      </c>
      <c r="T761" s="8">
        <v>697436.28000000014</v>
      </c>
      <c r="U761" s="7">
        <v>40311.239999999991</v>
      </c>
      <c r="V761" s="9">
        <v>116100</v>
      </c>
      <c r="W761" s="9">
        <v>521718.4</v>
      </c>
      <c r="X761" s="9">
        <v>0</v>
      </c>
      <c r="Y761" s="9">
        <v>69505.319999999992</v>
      </c>
      <c r="Z761" s="31">
        <f t="shared" si="172"/>
        <v>1375565.9200000002</v>
      </c>
      <c r="AA761" s="15">
        <f t="shared" si="173"/>
        <v>1288660.0000000002</v>
      </c>
      <c r="AB761" s="13">
        <v>723120.61999999988</v>
      </c>
      <c r="AC761" s="13">
        <v>41254.82</v>
      </c>
      <c r="AD761" s="13">
        <v>105430.44</v>
      </c>
      <c r="AE761" s="13">
        <v>633096.5</v>
      </c>
      <c r="AF761" s="13">
        <v>0</v>
      </c>
      <c r="AG761" s="13">
        <v>102934.29000000001</v>
      </c>
      <c r="AH761" s="31">
        <f t="shared" si="174"/>
        <v>1502902.38</v>
      </c>
      <c r="AI761" s="15">
        <f t="shared" si="175"/>
        <v>1459151.41</v>
      </c>
      <c r="AJ761" s="9">
        <f t="shared" si="165"/>
        <v>225394.17999999993</v>
      </c>
      <c r="AK761" s="13">
        <f t="shared" si="166"/>
        <v>211527.72999999998</v>
      </c>
      <c r="AL761" s="13">
        <f t="shared" si="167"/>
        <v>117392.97999999998</v>
      </c>
      <c r="AM761" s="9">
        <f t="shared" si="176"/>
        <v>-22998.289999999804</v>
      </c>
      <c r="AN761" s="9">
        <f t="shared" si="177"/>
        <v>-15769.45999999973</v>
      </c>
      <c r="AO761" s="9">
        <f t="shared" si="178"/>
        <v>127336.45999999973</v>
      </c>
      <c r="AP761" s="9">
        <f t="shared" si="179"/>
        <v>170491.40999999968</v>
      </c>
    </row>
    <row r="762" spans="1:42" x14ac:dyDescent="0.25">
      <c r="A762" s="3">
        <v>316470</v>
      </c>
      <c r="B762" s="3" t="s">
        <v>777</v>
      </c>
      <c r="C762" s="28" t="s">
        <v>23</v>
      </c>
      <c r="D762" s="5">
        <v>1821716</v>
      </c>
      <c r="E762" s="9">
        <v>2199510.3000000003</v>
      </c>
      <c r="F762" s="9">
        <v>8323758.3000000007</v>
      </c>
      <c r="G762" s="31">
        <f t="shared" si="168"/>
        <v>12344984.600000001</v>
      </c>
      <c r="H762" s="5">
        <v>1821716</v>
      </c>
      <c r="I762" s="9">
        <v>2405549.7399999998</v>
      </c>
      <c r="J762" s="9">
        <v>6843724.1900000004</v>
      </c>
      <c r="K762" s="31">
        <f t="shared" si="169"/>
        <v>11070989.93</v>
      </c>
      <c r="L762" s="7">
        <v>3896398.2</v>
      </c>
      <c r="M762" s="7">
        <v>422188.1999999999</v>
      </c>
      <c r="N762" s="7">
        <v>1811063.6999999997</v>
      </c>
      <c r="O762" s="9">
        <v>3816538.2199999993</v>
      </c>
      <c r="P762" s="9">
        <v>0</v>
      </c>
      <c r="Q762" s="9">
        <v>1684500.2899999998</v>
      </c>
      <c r="R762" s="32">
        <f t="shared" si="170"/>
        <v>9946188.3199999984</v>
      </c>
      <c r="S762" s="14">
        <f t="shared" si="171"/>
        <v>9397436.709999999</v>
      </c>
      <c r="T762" s="8">
        <v>3947312.5300000007</v>
      </c>
      <c r="U762" s="7">
        <v>422188.1999999999</v>
      </c>
      <c r="V762" s="9">
        <v>701439</v>
      </c>
      <c r="W762" s="9">
        <v>3179137.02</v>
      </c>
      <c r="X762" s="9">
        <v>599700.54</v>
      </c>
      <c r="Y762" s="9">
        <v>374771.5199999999</v>
      </c>
      <c r="Z762" s="31">
        <f t="shared" si="172"/>
        <v>8849777.2899999991</v>
      </c>
      <c r="AA762" s="15">
        <f t="shared" si="173"/>
        <v>7501221.0700000003</v>
      </c>
      <c r="AB762" s="13">
        <v>4091932.63</v>
      </c>
      <c r="AC762" s="13">
        <v>427418.6999999999</v>
      </c>
      <c r="AD762" s="13">
        <v>683013.01</v>
      </c>
      <c r="AE762" s="13">
        <v>3924835.54</v>
      </c>
      <c r="AF762" s="13">
        <v>201614.89</v>
      </c>
      <c r="AG762" s="13">
        <v>656082.35</v>
      </c>
      <c r="AH762" s="31">
        <f t="shared" si="174"/>
        <v>9328814.7699999996</v>
      </c>
      <c r="AI762" s="15">
        <f t="shared" si="175"/>
        <v>8672850.5199999996</v>
      </c>
      <c r="AJ762" s="9">
        <f t="shared" si="165"/>
        <v>-1273994.6700000018</v>
      </c>
      <c r="AK762" s="13">
        <f t="shared" si="166"/>
        <v>-1124801.6100000013</v>
      </c>
      <c r="AL762" s="13">
        <f t="shared" si="167"/>
        <v>-1673553.2200000007</v>
      </c>
      <c r="AM762" s="9">
        <f t="shared" si="176"/>
        <v>-1096411.0299999993</v>
      </c>
      <c r="AN762" s="9">
        <f t="shared" si="177"/>
        <v>-1896215.6399999987</v>
      </c>
      <c r="AO762" s="9">
        <f t="shared" si="178"/>
        <v>479037.48000000045</v>
      </c>
      <c r="AP762" s="9">
        <f t="shared" si="179"/>
        <v>1171629.4499999993</v>
      </c>
    </row>
    <row r="763" spans="1:42" x14ac:dyDescent="0.25">
      <c r="A763" s="3">
        <v>316480</v>
      </c>
      <c r="B763" s="3" t="s">
        <v>778</v>
      </c>
      <c r="C763" s="28" t="s">
        <v>6</v>
      </c>
      <c r="D763" s="5">
        <v>44548</v>
      </c>
      <c r="E763" s="9">
        <v>46923.950000000004</v>
      </c>
      <c r="F763" s="9">
        <v>194967.95</v>
      </c>
      <c r="G763" s="31">
        <f t="shared" si="168"/>
        <v>286439.90000000002</v>
      </c>
      <c r="H763" s="5">
        <v>44548</v>
      </c>
      <c r="I763" s="9">
        <v>41391.319999999992</v>
      </c>
      <c r="J763" s="9">
        <v>202461.32</v>
      </c>
      <c r="K763" s="31">
        <f t="shared" si="169"/>
        <v>288400.64000000001</v>
      </c>
      <c r="L763" s="7">
        <v>213011.51999999993</v>
      </c>
      <c r="M763" s="7">
        <v>8960.7599999999984</v>
      </c>
      <c r="N763" s="7">
        <v>39952.300000000003</v>
      </c>
      <c r="O763" s="9">
        <v>208579</v>
      </c>
      <c r="P763" s="9">
        <v>0</v>
      </c>
      <c r="Q763" s="9">
        <v>25469</v>
      </c>
      <c r="R763" s="32">
        <f t="shared" si="170"/>
        <v>470503.57999999996</v>
      </c>
      <c r="S763" s="14">
        <f t="shared" si="171"/>
        <v>447059.5199999999</v>
      </c>
      <c r="T763" s="8">
        <v>275225.68</v>
      </c>
      <c r="U763" s="7">
        <v>8960.7599999999984</v>
      </c>
      <c r="V763" s="9">
        <v>38700</v>
      </c>
      <c r="W763" s="9">
        <v>114912</v>
      </c>
      <c r="X763" s="9">
        <v>0</v>
      </c>
      <c r="Y763" s="9">
        <v>13390.240000000002</v>
      </c>
      <c r="Z763" s="31">
        <f t="shared" si="172"/>
        <v>437798.44</v>
      </c>
      <c r="AA763" s="15">
        <f t="shared" si="173"/>
        <v>403527.92</v>
      </c>
      <c r="AB763" s="13">
        <v>218261.66999999998</v>
      </c>
      <c r="AC763" s="13">
        <v>8807.9700000000012</v>
      </c>
      <c r="AD763" s="13">
        <v>35937.489999999991</v>
      </c>
      <c r="AE763" s="13">
        <v>174930.5</v>
      </c>
      <c r="AF763" s="13">
        <v>0</v>
      </c>
      <c r="AG763" s="13">
        <v>34744.239999999991</v>
      </c>
      <c r="AH763" s="31">
        <f t="shared" si="174"/>
        <v>437937.63</v>
      </c>
      <c r="AI763" s="15">
        <f t="shared" si="175"/>
        <v>427936.41</v>
      </c>
      <c r="AJ763" s="9">
        <f t="shared" si="165"/>
        <v>1960.7399999999907</v>
      </c>
      <c r="AK763" s="13">
        <f t="shared" si="166"/>
        <v>182102.93999999994</v>
      </c>
      <c r="AL763" s="13">
        <f t="shared" si="167"/>
        <v>158658.87999999989</v>
      </c>
      <c r="AM763" s="9">
        <f t="shared" si="176"/>
        <v>-32705.139999999956</v>
      </c>
      <c r="AN763" s="9">
        <f t="shared" si="177"/>
        <v>-43531.599999999919</v>
      </c>
      <c r="AO763" s="9">
        <f t="shared" si="178"/>
        <v>139.19000000000233</v>
      </c>
      <c r="AP763" s="9">
        <f t="shared" si="179"/>
        <v>24408.489999999991</v>
      </c>
    </row>
    <row r="764" spans="1:42" x14ac:dyDescent="0.25">
      <c r="A764" s="3">
        <v>316490</v>
      </c>
      <c r="B764" s="3" t="s">
        <v>779</v>
      </c>
      <c r="C764" s="28" t="s">
        <v>23</v>
      </c>
      <c r="D764" s="5">
        <v>62692</v>
      </c>
      <c r="E764" s="9">
        <v>137983.04999999999</v>
      </c>
      <c r="F764" s="9">
        <v>493455.05</v>
      </c>
      <c r="G764" s="31">
        <f t="shared" si="168"/>
        <v>694130.1</v>
      </c>
      <c r="H764" s="5">
        <v>62692</v>
      </c>
      <c r="I764" s="9">
        <v>142462.84000000003</v>
      </c>
      <c r="J764" s="9">
        <v>432032.84</v>
      </c>
      <c r="K764" s="31">
        <f t="shared" si="169"/>
        <v>637187.68000000005</v>
      </c>
      <c r="L764" s="7">
        <v>0</v>
      </c>
      <c r="M764" s="7">
        <v>416206.56</v>
      </c>
      <c r="N764" s="7">
        <v>0</v>
      </c>
      <c r="O764" s="9">
        <v>173879</v>
      </c>
      <c r="P764" s="9">
        <v>416206.56</v>
      </c>
      <c r="Q764" s="9">
        <v>0</v>
      </c>
      <c r="R764" s="32">
        <f t="shared" si="170"/>
        <v>1006292.1200000001</v>
      </c>
      <c r="S764" s="14">
        <f t="shared" si="171"/>
        <v>173879</v>
      </c>
      <c r="T764" s="8">
        <v>241610</v>
      </c>
      <c r="U764" s="7">
        <v>13334.04</v>
      </c>
      <c r="V764" s="9">
        <v>38700</v>
      </c>
      <c r="W764" s="9">
        <v>140382.39999999999</v>
      </c>
      <c r="X764" s="9">
        <v>80794.320000000007</v>
      </c>
      <c r="Y764" s="9">
        <v>17037.71</v>
      </c>
      <c r="Z764" s="31">
        <f t="shared" si="172"/>
        <v>514820.76000000007</v>
      </c>
      <c r="AA764" s="15">
        <f t="shared" si="173"/>
        <v>399030.11000000004</v>
      </c>
      <c r="AB764" s="13">
        <v>220731.59000000003</v>
      </c>
      <c r="AC764" s="13">
        <v>13432.160000000002</v>
      </c>
      <c r="AD764" s="13">
        <v>37001.090000000011</v>
      </c>
      <c r="AE764" s="13">
        <v>228982.5</v>
      </c>
      <c r="AF764" s="13">
        <v>35702.1</v>
      </c>
      <c r="AG764" s="13">
        <v>35646.590000000011</v>
      </c>
      <c r="AH764" s="31">
        <f t="shared" si="174"/>
        <v>535849.44000000006</v>
      </c>
      <c r="AI764" s="15">
        <f t="shared" si="175"/>
        <v>485360.68000000005</v>
      </c>
      <c r="AJ764" s="9">
        <f t="shared" si="165"/>
        <v>-56942.419999999925</v>
      </c>
      <c r="AK764" s="13">
        <f t="shared" si="166"/>
        <v>369104.44000000006</v>
      </c>
      <c r="AL764" s="13">
        <f t="shared" si="167"/>
        <v>-463308.68000000005</v>
      </c>
      <c r="AM764" s="9">
        <f t="shared" si="176"/>
        <v>-491471.36000000004</v>
      </c>
      <c r="AN764" s="9">
        <f t="shared" si="177"/>
        <v>225151.11000000004</v>
      </c>
      <c r="AO764" s="9">
        <f t="shared" si="178"/>
        <v>21028.679999999993</v>
      </c>
      <c r="AP764" s="9">
        <f t="shared" si="179"/>
        <v>86330.57</v>
      </c>
    </row>
    <row r="765" spans="1:42" x14ac:dyDescent="0.25">
      <c r="A765" s="3">
        <v>316520</v>
      </c>
      <c r="B765" s="3" t="s">
        <v>780</v>
      </c>
      <c r="C765" s="28" t="s">
        <v>30</v>
      </c>
      <c r="D765" s="5">
        <v>198016</v>
      </c>
      <c r="E765" s="9">
        <v>151853.50000000003</v>
      </c>
      <c r="F765" s="9">
        <v>551213.5</v>
      </c>
      <c r="G765" s="31">
        <f t="shared" si="168"/>
        <v>901083</v>
      </c>
      <c r="H765" s="5">
        <v>198016</v>
      </c>
      <c r="I765" s="9">
        <v>115146.96000000004</v>
      </c>
      <c r="J765" s="9">
        <v>723786.96</v>
      </c>
      <c r="K765" s="31">
        <f t="shared" si="169"/>
        <v>1036949.9199999999</v>
      </c>
      <c r="L765" s="7">
        <v>560654.52000000014</v>
      </c>
      <c r="M765" s="7">
        <v>42179.519999999997</v>
      </c>
      <c r="N765" s="7">
        <v>133042.71000000002</v>
      </c>
      <c r="O765" s="9">
        <v>657753</v>
      </c>
      <c r="P765" s="9">
        <v>0</v>
      </c>
      <c r="Q765" s="9">
        <v>100860.41000000002</v>
      </c>
      <c r="R765" s="32">
        <f t="shared" si="170"/>
        <v>1393629.7500000002</v>
      </c>
      <c r="S765" s="14">
        <f t="shared" si="171"/>
        <v>1319267.93</v>
      </c>
      <c r="T765" s="8">
        <v>582893</v>
      </c>
      <c r="U765" s="7">
        <v>42179.519999999997</v>
      </c>
      <c r="V765" s="9">
        <v>116100</v>
      </c>
      <c r="W765" s="9">
        <v>512284</v>
      </c>
      <c r="X765" s="9">
        <v>0</v>
      </c>
      <c r="Y765" s="9">
        <v>81927.959999999992</v>
      </c>
      <c r="Z765" s="31">
        <f t="shared" si="172"/>
        <v>1253456.52</v>
      </c>
      <c r="AA765" s="15">
        <f t="shared" si="173"/>
        <v>1177104.96</v>
      </c>
      <c r="AB765" s="13">
        <v>604466.67999999993</v>
      </c>
      <c r="AC765" s="13">
        <v>42517.659999999996</v>
      </c>
      <c r="AD765" s="13">
        <v>109071.09</v>
      </c>
      <c r="AE765" s="13">
        <v>602237.5</v>
      </c>
      <c r="AF765" s="13">
        <v>0</v>
      </c>
      <c r="AG765" s="13">
        <v>107793.98999999999</v>
      </c>
      <c r="AH765" s="31">
        <f t="shared" si="174"/>
        <v>1358292.93</v>
      </c>
      <c r="AI765" s="15">
        <f t="shared" si="175"/>
        <v>1314498.17</v>
      </c>
      <c r="AJ765" s="9">
        <f t="shared" si="165"/>
        <v>135866.91999999993</v>
      </c>
      <c r="AK765" s="13">
        <f t="shared" si="166"/>
        <v>356679.83000000031</v>
      </c>
      <c r="AL765" s="13">
        <f t="shared" si="167"/>
        <v>282318.01</v>
      </c>
      <c r="AM765" s="9">
        <f t="shared" si="176"/>
        <v>-140173.23000000021</v>
      </c>
      <c r="AN765" s="9">
        <f t="shared" si="177"/>
        <v>-142162.96999999997</v>
      </c>
      <c r="AO765" s="9">
        <f t="shared" si="178"/>
        <v>104836.40999999992</v>
      </c>
      <c r="AP765" s="9">
        <f t="shared" si="179"/>
        <v>137393.20999999996</v>
      </c>
    </row>
    <row r="766" spans="1:42" x14ac:dyDescent="0.25">
      <c r="A766" s="3">
        <v>316500</v>
      </c>
      <c r="B766" s="3" t="s">
        <v>781</v>
      </c>
      <c r="C766" s="28" t="s">
        <v>23</v>
      </c>
      <c r="D766" s="5">
        <v>309288</v>
      </c>
      <c r="E766" s="9">
        <v>135379.64999999997</v>
      </c>
      <c r="F766" s="9">
        <v>922585.64999999991</v>
      </c>
      <c r="G766" s="31">
        <f t="shared" si="168"/>
        <v>1367253.2999999998</v>
      </c>
      <c r="H766" s="5">
        <v>309288</v>
      </c>
      <c r="I766" s="9">
        <v>95272.439999999973</v>
      </c>
      <c r="J766" s="9">
        <v>781782.44</v>
      </c>
      <c r="K766" s="31">
        <f t="shared" si="169"/>
        <v>1186342.8799999999</v>
      </c>
      <c r="L766" s="7">
        <v>844134.10000000009</v>
      </c>
      <c r="M766" s="7">
        <v>65098.920000000013</v>
      </c>
      <c r="N766" s="7">
        <v>125786.35999999999</v>
      </c>
      <c r="O766" s="9">
        <v>608879</v>
      </c>
      <c r="P766" s="9">
        <v>0</v>
      </c>
      <c r="Q766" s="9">
        <v>86133.159999999989</v>
      </c>
      <c r="R766" s="32">
        <f t="shared" si="170"/>
        <v>1643898.3800000001</v>
      </c>
      <c r="S766" s="14">
        <f t="shared" si="171"/>
        <v>1539146.26</v>
      </c>
      <c r="T766" s="8">
        <v>797649.04000000015</v>
      </c>
      <c r="U766" s="7">
        <v>65098.920000000013</v>
      </c>
      <c r="V766" s="9">
        <v>154800</v>
      </c>
      <c r="W766" s="9">
        <v>510582.4</v>
      </c>
      <c r="X766" s="9">
        <v>0</v>
      </c>
      <c r="Y766" s="9">
        <v>53664.160000000003</v>
      </c>
      <c r="Z766" s="31">
        <f t="shared" si="172"/>
        <v>1528130.3600000003</v>
      </c>
      <c r="AA766" s="15">
        <f t="shared" si="173"/>
        <v>1361895.6</v>
      </c>
      <c r="AB766" s="13">
        <v>813875.19000000006</v>
      </c>
      <c r="AC766" s="13">
        <v>65306.16</v>
      </c>
      <c r="AD766" s="13">
        <v>121066.56000000004</v>
      </c>
      <c r="AE766" s="13">
        <v>616234.5</v>
      </c>
      <c r="AF766" s="13">
        <v>0</v>
      </c>
      <c r="AG766" s="13">
        <v>113623.32000000002</v>
      </c>
      <c r="AH766" s="31">
        <f t="shared" si="174"/>
        <v>1616482.4100000001</v>
      </c>
      <c r="AI766" s="15">
        <f t="shared" si="175"/>
        <v>1543733.01</v>
      </c>
      <c r="AJ766" s="9">
        <f t="shared" si="165"/>
        <v>-180910.41999999993</v>
      </c>
      <c r="AK766" s="13">
        <f t="shared" si="166"/>
        <v>457555.50000000023</v>
      </c>
      <c r="AL766" s="13">
        <f t="shared" si="167"/>
        <v>352803.38000000012</v>
      </c>
      <c r="AM766" s="9">
        <f t="shared" si="176"/>
        <v>-115768.01999999979</v>
      </c>
      <c r="AN766" s="9">
        <f t="shared" si="177"/>
        <v>-177250.65999999992</v>
      </c>
      <c r="AO766" s="9">
        <f t="shared" si="178"/>
        <v>88352.049999999814</v>
      </c>
      <c r="AP766" s="9">
        <f t="shared" si="179"/>
        <v>181837.40999999992</v>
      </c>
    </row>
    <row r="767" spans="1:42" x14ac:dyDescent="0.25">
      <c r="A767" s="3">
        <v>316510</v>
      </c>
      <c r="B767" s="3" t="s">
        <v>782</v>
      </c>
      <c r="C767" s="28" t="s">
        <v>23</v>
      </c>
      <c r="D767" s="5">
        <v>202440</v>
      </c>
      <c r="E767" s="9">
        <v>236106.99999999997</v>
      </c>
      <c r="F767" s="9">
        <v>1051323</v>
      </c>
      <c r="G767" s="31">
        <f t="shared" si="168"/>
        <v>1489870</v>
      </c>
      <c r="H767" s="5">
        <v>202440</v>
      </c>
      <c r="I767" s="9">
        <v>173093.84</v>
      </c>
      <c r="J767" s="9">
        <v>870817.84</v>
      </c>
      <c r="K767" s="31">
        <f t="shared" si="169"/>
        <v>1246351.68</v>
      </c>
      <c r="L767" s="7">
        <v>572524.31999999995</v>
      </c>
      <c r="M767" s="7">
        <v>41775</v>
      </c>
      <c r="N767" s="7">
        <v>149715.00999999998</v>
      </c>
      <c r="O767" s="9">
        <v>741733</v>
      </c>
      <c r="P767" s="9">
        <v>0</v>
      </c>
      <c r="Q767" s="9">
        <v>126309.61000000002</v>
      </c>
      <c r="R767" s="32">
        <f t="shared" si="170"/>
        <v>1505747.33</v>
      </c>
      <c r="S767" s="14">
        <f t="shared" si="171"/>
        <v>1440566.93</v>
      </c>
      <c r="T767" s="8">
        <v>619115.76</v>
      </c>
      <c r="U767" s="7">
        <v>41774.879999999983</v>
      </c>
      <c r="V767" s="9">
        <v>116100</v>
      </c>
      <c r="W767" s="9">
        <v>561101.4</v>
      </c>
      <c r="X767" s="9">
        <v>0</v>
      </c>
      <c r="Y767" s="9">
        <v>83437.320000000007</v>
      </c>
      <c r="Z767" s="31">
        <f t="shared" si="172"/>
        <v>1338092.04</v>
      </c>
      <c r="AA767" s="15">
        <f t="shared" si="173"/>
        <v>1263654.4800000002</v>
      </c>
      <c r="AB767" s="13">
        <v>661359.94000000018</v>
      </c>
      <c r="AC767" s="13">
        <v>41551.359999999986</v>
      </c>
      <c r="AD767" s="13">
        <v>114817.17000000001</v>
      </c>
      <c r="AE767" s="13">
        <v>711586.5</v>
      </c>
      <c r="AF767" s="13">
        <v>0</v>
      </c>
      <c r="AG767" s="13">
        <v>113240.16000000003</v>
      </c>
      <c r="AH767" s="31">
        <f t="shared" si="174"/>
        <v>1529314.9700000002</v>
      </c>
      <c r="AI767" s="15">
        <f t="shared" si="175"/>
        <v>1486186.6</v>
      </c>
      <c r="AJ767" s="9">
        <f t="shared" si="165"/>
        <v>-243518.32000000007</v>
      </c>
      <c r="AK767" s="13">
        <f t="shared" si="166"/>
        <v>259395.65000000014</v>
      </c>
      <c r="AL767" s="13">
        <f t="shared" si="167"/>
        <v>194215.25</v>
      </c>
      <c r="AM767" s="9">
        <f t="shared" si="176"/>
        <v>-167655.29000000004</v>
      </c>
      <c r="AN767" s="9">
        <f t="shared" si="177"/>
        <v>-176912.44999999972</v>
      </c>
      <c r="AO767" s="9">
        <f t="shared" si="178"/>
        <v>191222.93000000017</v>
      </c>
      <c r="AP767" s="9">
        <f t="shared" si="179"/>
        <v>222532.11999999988</v>
      </c>
    </row>
    <row r="768" spans="1:42" x14ac:dyDescent="0.25">
      <c r="A768" s="3">
        <v>316530</v>
      </c>
      <c r="B768" s="3" t="s">
        <v>783</v>
      </c>
      <c r="C768" s="28" t="s">
        <v>30</v>
      </c>
      <c r="D768" s="5">
        <v>213192</v>
      </c>
      <c r="E768" s="9">
        <v>81259.150000000009</v>
      </c>
      <c r="F768" s="9">
        <v>982093.15</v>
      </c>
      <c r="G768" s="31">
        <f t="shared" si="168"/>
        <v>1276544.3</v>
      </c>
      <c r="H768" s="5">
        <v>213192</v>
      </c>
      <c r="I768" s="9">
        <v>59538.840000000011</v>
      </c>
      <c r="J768" s="9">
        <v>809498.84</v>
      </c>
      <c r="K768" s="31">
        <f t="shared" si="169"/>
        <v>1082229.68</v>
      </c>
      <c r="L768" s="7">
        <v>602359.85</v>
      </c>
      <c r="M768" s="7">
        <v>46130.399999999994</v>
      </c>
      <c r="N768" s="7">
        <v>73846.51999999999</v>
      </c>
      <c r="O768" s="9">
        <v>531124</v>
      </c>
      <c r="P768" s="9">
        <v>0</v>
      </c>
      <c r="Q768" s="9">
        <v>49929.929999999993</v>
      </c>
      <c r="R768" s="32">
        <f t="shared" si="170"/>
        <v>1253460.77</v>
      </c>
      <c r="S768" s="14">
        <f t="shared" si="171"/>
        <v>1183413.78</v>
      </c>
      <c r="T768" s="8">
        <v>626041.88</v>
      </c>
      <c r="U768" s="7">
        <v>46130.280000000006</v>
      </c>
      <c r="V768" s="9">
        <v>116100</v>
      </c>
      <c r="W768" s="9">
        <v>399453.4</v>
      </c>
      <c r="X768" s="9">
        <v>0</v>
      </c>
      <c r="Y768" s="9">
        <v>31888.920000000002</v>
      </c>
      <c r="Z768" s="31">
        <f t="shared" si="172"/>
        <v>1187725.56</v>
      </c>
      <c r="AA768" s="15">
        <f t="shared" si="173"/>
        <v>1057384.2</v>
      </c>
      <c r="AB768" s="13">
        <v>640501.48</v>
      </c>
      <c r="AC768" s="13">
        <v>46801.17</v>
      </c>
      <c r="AD768" s="13">
        <v>92381.430000000022</v>
      </c>
      <c r="AE768" s="13">
        <v>549273.5</v>
      </c>
      <c r="AF768" s="13">
        <v>0</v>
      </c>
      <c r="AG768" s="13">
        <v>86092.680000000008</v>
      </c>
      <c r="AH768" s="31">
        <f t="shared" si="174"/>
        <v>1328957.58</v>
      </c>
      <c r="AI768" s="15">
        <f t="shared" si="175"/>
        <v>1275867.6599999999</v>
      </c>
      <c r="AJ768" s="9">
        <f t="shared" si="165"/>
        <v>-194314.62000000011</v>
      </c>
      <c r="AK768" s="13">
        <f t="shared" si="166"/>
        <v>171231.09000000008</v>
      </c>
      <c r="AL768" s="13">
        <f t="shared" si="167"/>
        <v>101184.10000000009</v>
      </c>
      <c r="AM768" s="9">
        <f t="shared" si="176"/>
        <v>-65735.209999999963</v>
      </c>
      <c r="AN768" s="9">
        <f t="shared" si="177"/>
        <v>-126029.58000000007</v>
      </c>
      <c r="AO768" s="9">
        <f t="shared" si="178"/>
        <v>141232.02000000002</v>
      </c>
      <c r="AP768" s="9">
        <f t="shared" si="179"/>
        <v>218483.45999999996</v>
      </c>
    </row>
    <row r="769" spans="1:42" x14ac:dyDescent="0.25">
      <c r="A769" s="3">
        <v>316540</v>
      </c>
      <c r="B769" s="3" t="s">
        <v>784</v>
      </c>
      <c r="C769" s="28" t="s">
        <v>23</v>
      </c>
      <c r="D769" s="5">
        <v>190288</v>
      </c>
      <c r="E769" s="9">
        <v>39464.799999999996</v>
      </c>
      <c r="F769" s="9">
        <v>123584.79999999999</v>
      </c>
      <c r="G769" s="31">
        <f t="shared" si="168"/>
        <v>353337.59999999998</v>
      </c>
      <c r="H769" s="5">
        <v>190288</v>
      </c>
      <c r="I769" s="9">
        <v>13657.920000000002</v>
      </c>
      <c r="J769" s="9">
        <v>184677.91999999998</v>
      </c>
      <c r="K769" s="31">
        <f t="shared" si="169"/>
        <v>388623.83999999997</v>
      </c>
      <c r="L769" s="7">
        <v>229916.17</v>
      </c>
      <c r="M769" s="7">
        <v>41233.56</v>
      </c>
      <c r="N769" s="7">
        <v>30297.850000000002</v>
      </c>
      <c r="O769" s="9">
        <v>209219</v>
      </c>
      <c r="P769" s="9">
        <v>0</v>
      </c>
      <c r="Q769" s="9">
        <v>15815.98</v>
      </c>
      <c r="R769" s="32">
        <f t="shared" si="170"/>
        <v>510666.57999999996</v>
      </c>
      <c r="S769" s="14">
        <f t="shared" si="171"/>
        <v>454951.15</v>
      </c>
      <c r="T769" s="8">
        <v>237243.52000000002</v>
      </c>
      <c r="U769" s="7">
        <v>41233.440000000002</v>
      </c>
      <c r="V769" s="9">
        <v>38700</v>
      </c>
      <c r="W769" s="9">
        <v>160382.39999999999</v>
      </c>
      <c r="X769" s="9">
        <v>0</v>
      </c>
      <c r="Y769" s="9">
        <v>17376.32</v>
      </c>
      <c r="Z769" s="31">
        <f t="shared" si="172"/>
        <v>477559.36</v>
      </c>
      <c r="AA769" s="15">
        <f t="shared" si="173"/>
        <v>415002.24000000005</v>
      </c>
      <c r="AB769" s="13">
        <v>195960.77000000002</v>
      </c>
      <c r="AC769" s="13">
        <v>41860.770000000011</v>
      </c>
      <c r="AD769" s="13">
        <v>31272.549999999996</v>
      </c>
      <c r="AE769" s="13">
        <v>221197.5</v>
      </c>
      <c r="AF769" s="13">
        <v>0</v>
      </c>
      <c r="AG769" s="13">
        <v>29776.149999999994</v>
      </c>
      <c r="AH769" s="31">
        <f t="shared" si="174"/>
        <v>490291.59</v>
      </c>
      <c r="AI769" s="15">
        <f t="shared" si="175"/>
        <v>446934.42000000004</v>
      </c>
      <c r="AJ769" s="9">
        <f t="shared" si="165"/>
        <v>35286.239999999991</v>
      </c>
      <c r="AK769" s="13">
        <f t="shared" si="166"/>
        <v>122042.73999999999</v>
      </c>
      <c r="AL769" s="13">
        <f t="shared" si="167"/>
        <v>66327.310000000056</v>
      </c>
      <c r="AM769" s="9">
        <f t="shared" si="176"/>
        <v>-33107.219999999972</v>
      </c>
      <c r="AN769" s="9">
        <f t="shared" si="177"/>
        <v>-39948.909999999974</v>
      </c>
      <c r="AO769" s="9">
        <f t="shared" si="178"/>
        <v>12732.23000000004</v>
      </c>
      <c r="AP769" s="9">
        <f t="shared" si="179"/>
        <v>31932.179999999993</v>
      </c>
    </row>
    <row r="770" spans="1:42" x14ac:dyDescent="0.25">
      <c r="A770" s="3">
        <v>316550</v>
      </c>
      <c r="B770" s="3" t="s">
        <v>785</v>
      </c>
      <c r="C770" s="28" t="s">
        <v>13</v>
      </c>
      <c r="D770" s="5">
        <v>171976</v>
      </c>
      <c r="E770" s="9">
        <v>188659.14999999994</v>
      </c>
      <c r="F770" s="9">
        <v>777780.14999999991</v>
      </c>
      <c r="G770" s="31">
        <f t="shared" si="168"/>
        <v>1138415.2999999998</v>
      </c>
      <c r="H770" s="5">
        <v>171976</v>
      </c>
      <c r="I770" s="9">
        <v>74173.239999999991</v>
      </c>
      <c r="J770" s="9">
        <v>738133.24</v>
      </c>
      <c r="K770" s="31">
        <f t="shared" si="169"/>
        <v>984282.48</v>
      </c>
      <c r="L770" s="7">
        <v>473934.12000000005</v>
      </c>
      <c r="M770" s="7">
        <v>37485</v>
      </c>
      <c r="N770" s="7">
        <v>111238.55999999998</v>
      </c>
      <c r="O770" s="9">
        <v>794302</v>
      </c>
      <c r="P770" s="9">
        <v>0</v>
      </c>
      <c r="Q770" s="9">
        <v>76432.56</v>
      </c>
      <c r="R770" s="32">
        <f t="shared" si="170"/>
        <v>1416959.6800000002</v>
      </c>
      <c r="S770" s="14">
        <f t="shared" si="171"/>
        <v>1344668.6800000002</v>
      </c>
      <c r="T770" s="8">
        <v>439687.76000000007</v>
      </c>
      <c r="U770" s="7">
        <v>37485</v>
      </c>
      <c r="V770" s="9">
        <v>77400</v>
      </c>
      <c r="W770" s="9">
        <v>372778.4</v>
      </c>
      <c r="X770" s="9">
        <v>0</v>
      </c>
      <c r="Y770" s="9">
        <v>23736.079999999994</v>
      </c>
      <c r="Z770" s="31">
        <f t="shared" si="172"/>
        <v>927351.16</v>
      </c>
      <c r="AA770" s="15">
        <f t="shared" si="173"/>
        <v>836202.24000000011</v>
      </c>
      <c r="AB770" s="13">
        <v>477380.72000000003</v>
      </c>
      <c r="AC770" s="13">
        <v>38145</v>
      </c>
      <c r="AD770" s="13">
        <v>53829.760000000009</v>
      </c>
      <c r="AE770" s="13">
        <v>442003</v>
      </c>
      <c r="AF770" s="13">
        <v>0</v>
      </c>
      <c r="AG770" s="13">
        <v>48998.720000000008</v>
      </c>
      <c r="AH770" s="31">
        <f t="shared" si="174"/>
        <v>1011358.48</v>
      </c>
      <c r="AI770" s="15">
        <f t="shared" si="175"/>
        <v>968382.44</v>
      </c>
      <c r="AJ770" s="9">
        <f t="shared" ref="AJ770:AJ833" si="180">K770-G770</f>
        <v>-154132.81999999983</v>
      </c>
      <c r="AK770" s="13">
        <f t="shared" ref="AK770:AK833" si="181">R770-K770</f>
        <v>432677.20000000019</v>
      </c>
      <c r="AL770" s="13">
        <f t="shared" ref="AL770:AL833" si="182">S770-K770</f>
        <v>360386.20000000019</v>
      </c>
      <c r="AM770" s="9">
        <f t="shared" si="176"/>
        <v>-489608.52000000014</v>
      </c>
      <c r="AN770" s="9">
        <f t="shared" si="177"/>
        <v>-508466.44000000006</v>
      </c>
      <c r="AO770" s="9">
        <f t="shared" si="178"/>
        <v>84007.319999999949</v>
      </c>
      <c r="AP770" s="9">
        <f t="shared" si="179"/>
        <v>132180.19999999984</v>
      </c>
    </row>
    <row r="771" spans="1:42" x14ac:dyDescent="0.25">
      <c r="A771" s="3">
        <v>316553</v>
      </c>
      <c r="B771" s="3" t="s">
        <v>786</v>
      </c>
      <c r="C771" s="28" t="s">
        <v>6</v>
      </c>
      <c r="D771" s="5">
        <v>731472</v>
      </c>
      <c r="E771" s="9">
        <v>672372.39999999991</v>
      </c>
      <c r="F771" s="9">
        <v>3617392.4</v>
      </c>
      <c r="G771" s="31">
        <f t="shared" ref="G771:G834" si="183">D771+E771+F771</f>
        <v>5021236.8</v>
      </c>
      <c r="H771" s="5">
        <v>731472</v>
      </c>
      <c r="I771" s="9">
        <v>856642.02</v>
      </c>
      <c r="J771" s="9">
        <v>3065778.04</v>
      </c>
      <c r="K771" s="31">
        <f t="shared" ref="K771:K834" si="184">H771+I771+J771</f>
        <v>4653892.0600000005</v>
      </c>
      <c r="L771" s="7">
        <v>1720944</v>
      </c>
      <c r="M771" s="7">
        <v>194874.36000000002</v>
      </c>
      <c r="N771" s="7">
        <v>642483.07999999996</v>
      </c>
      <c r="O771" s="9">
        <v>2384144.6599999997</v>
      </c>
      <c r="P771" s="9">
        <v>0</v>
      </c>
      <c r="Q771" s="9">
        <v>597230</v>
      </c>
      <c r="R771" s="32">
        <f t="shared" ref="R771:R834" si="185">L771+M771+N771+O771+P771</f>
        <v>4942446.0999999996</v>
      </c>
      <c r="S771" s="14">
        <f t="shared" ref="S771:S834" si="186">L771+O771+Q771</f>
        <v>4702318.66</v>
      </c>
      <c r="T771" s="8">
        <v>1918316.5999999999</v>
      </c>
      <c r="U771" s="7">
        <v>194874.36000000002</v>
      </c>
      <c r="V771" s="9">
        <v>348300</v>
      </c>
      <c r="W771" s="9">
        <v>1865157.3399999999</v>
      </c>
      <c r="X771" s="9">
        <v>0</v>
      </c>
      <c r="Y771" s="9">
        <v>206400.32</v>
      </c>
      <c r="Z771" s="31">
        <f t="shared" ref="Z771:Z834" si="187">T771+U771+V771+W771+X771</f>
        <v>4326648.3</v>
      </c>
      <c r="AA771" s="15">
        <f t="shared" ref="AA771:AA834" si="188">T771+W771+Y771</f>
        <v>3989874.2599999993</v>
      </c>
      <c r="AB771" s="13">
        <v>2123930.9800000004</v>
      </c>
      <c r="AC771" s="13">
        <v>201953.96000000005</v>
      </c>
      <c r="AD771" s="13">
        <v>372107.2</v>
      </c>
      <c r="AE771" s="13">
        <v>1969664.8699999999</v>
      </c>
      <c r="AF771" s="13">
        <v>0</v>
      </c>
      <c r="AG771" s="13">
        <v>342488.8</v>
      </c>
      <c r="AH771" s="31">
        <f t="shared" ref="AH771:AH834" si="189">AB771+AC771+AD771+AE771+AF771</f>
        <v>4667657.0100000007</v>
      </c>
      <c r="AI771" s="15">
        <f t="shared" ref="AI771:AI834" si="190">AB771+AE771+AG771</f>
        <v>4436084.6500000004</v>
      </c>
      <c r="AJ771" s="9">
        <f t="shared" si="180"/>
        <v>-367344.73999999929</v>
      </c>
      <c r="AK771" s="13">
        <f t="shared" si="181"/>
        <v>288554.03999999911</v>
      </c>
      <c r="AL771" s="13">
        <f t="shared" si="182"/>
        <v>48426.599999999627</v>
      </c>
      <c r="AM771" s="9">
        <f t="shared" ref="AM771:AM834" si="191">Z771-R771</f>
        <v>-615797.79999999981</v>
      </c>
      <c r="AN771" s="9">
        <f t="shared" ref="AN771:AN834" si="192">AA771-S771</f>
        <v>-712444.40000000084</v>
      </c>
      <c r="AO771" s="9">
        <f t="shared" ref="AO771:AO834" si="193">AH771-Z771</f>
        <v>341008.71000000089</v>
      </c>
      <c r="AP771" s="9">
        <f t="shared" ref="AP771:AP834" si="194">AI771-AA771</f>
        <v>446210.39000000106</v>
      </c>
    </row>
    <row r="772" spans="1:42" x14ac:dyDescent="0.25">
      <c r="A772" s="3">
        <v>316556</v>
      </c>
      <c r="B772" s="3" t="s">
        <v>787</v>
      </c>
      <c r="C772" s="28" t="s">
        <v>8</v>
      </c>
      <c r="D772" s="5">
        <v>78232</v>
      </c>
      <c r="E772" s="9">
        <v>56529.550000000017</v>
      </c>
      <c r="F772" s="9">
        <v>162169.55000000002</v>
      </c>
      <c r="G772" s="31">
        <f t="shared" si="183"/>
        <v>296931.10000000003</v>
      </c>
      <c r="H772" s="5">
        <v>78232</v>
      </c>
      <c r="I772" s="9">
        <v>27315.800000000003</v>
      </c>
      <c r="J772" s="9">
        <v>232705.8</v>
      </c>
      <c r="K772" s="31">
        <f t="shared" si="184"/>
        <v>338253.6</v>
      </c>
      <c r="L772" s="7">
        <v>226829.03999999992</v>
      </c>
      <c r="M772" s="7">
        <v>15666.360000000002</v>
      </c>
      <c r="N772" s="7">
        <v>34057.160000000003</v>
      </c>
      <c r="O772" s="9">
        <v>505942</v>
      </c>
      <c r="P772" s="9">
        <v>0</v>
      </c>
      <c r="Q772" s="9">
        <v>22924.46</v>
      </c>
      <c r="R772" s="32">
        <f t="shared" si="185"/>
        <v>782494.55999999994</v>
      </c>
      <c r="S772" s="14">
        <f t="shared" si="186"/>
        <v>755695.49999999988</v>
      </c>
      <c r="T772" s="8">
        <v>230297.55999999997</v>
      </c>
      <c r="U772" s="7">
        <v>15666.360000000002</v>
      </c>
      <c r="V772" s="9">
        <v>38700</v>
      </c>
      <c r="W772" s="9">
        <v>279650.40000000002</v>
      </c>
      <c r="X772" s="9">
        <v>0</v>
      </c>
      <c r="Y772" s="9">
        <v>16537.84</v>
      </c>
      <c r="Z772" s="31">
        <f t="shared" si="187"/>
        <v>564314.32000000007</v>
      </c>
      <c r="AA772" s="15">
        <f t="shared" si="188"/>
        <v>526485.79999999993</v>
      </c>
      <c r="AB772" s="13">
        <v>223888.92</v>
      </c>
      <c r="AC772" s="13">
        <v>15371.779999999999</v>
      </c>
      <c r="AD772" s="13">
        <v>27429.620000000003</v>
      </c>
      <c r="AE772" s="13">
        <v>348702.19</v>
      </c>
      <c r="AF772" s="13">
        <v>0</v>
      </c>
      <c r="AG772" s="13">
        <v>25281.760000000002</v>
      </c>
      <c r="AH772" s="31">
        <f t="shared" si="189"/>
        <v>615392.51</v>
      </c>
      <c r="AI772" s="15">
        <f t="shared" si="190"/>
        <v>597872.87</v>
      </c>
      <c r="AJ772" s="9">
        <f t="shared" si="180"/>
        <v>41322.499999999942</v>
      </c>
      <c r="AK772" s="13">
        <f t="shared" si="181"/>
        <v>444240.95999999996</v>
      </c>
      <c r="AL772" s="13">
        <f t="shared" si="182"/>
        <v>417441.89999999991</v>
      </c>
      <c r="AM772" s="9">
        <f t="shared" si="191"/>
        <v>-218180.23999999987</v>
      </c>
      <c r="AN772" s="9">
        <f t="shared" si="192"/>
        <v>-229209.69999999995</v>
      </c>
      <c r="AO772" s="9">
        <f t="shared" si="193"/>
        <v>51078.189999999944</v>
      </c>
      <c r="AP772" s="9">
        <f t="shared" si="194"/>
        <v>71387.070000000065</v>
      </c>
    </row>
    <row r="773" spans="1:42" x14ac:dyDescent="0.25">
      <c r="A773" s="3">
        <v>316557</v>
      </c>
      <c r="B773" s="3" t="s">
        <v>788</v>
      </c>
      <c r="C773" s="28" t="s">
        <v>23</v>
      </c>
      <c r="D773" s="5">
        <v>152012</v>
      </c>
      <c r="E773" s="9">
        <v>174269.25999999998</v>
      </c>
      <c r="F773" s="9">
        <v>449525.26</v>
      </c>
      <c r="G773" s="31">
        <f t="shared" si="183"/>
        <v>775806.52</v>
      </c>
      <c r="H773" s="5">
        <v>152012</v>
      </c>
      <c r="I773" s="9">
        <v>162191.35999999999</v>
      </c>
      <c r="J773" s="9">
        <v>569091.36</v>
      </c>
      <c r="K773" s="31">
        <f t="shared" si="184"/>
        <v>883294.71999999997</v>
      </c>
      <c r="L773" s="7">
        <v>424353.48</v>
      </c>
      <c r="M773" s="7">
        <v>31868.16</v>
      </c>
      <c r="N773" s="7">
        <v>134149.94</v>
      </c>
      <c r="O773" s="9">
        <v>480079</v>
      </c>
      <c r="P773" s="9">
        <v>0</v>
      </c>
      <c r="Q773" s="9">
        <v>115366.45999999999</v>
      </c>
      <c r="R773" s="32">
        <f t="shared" si="185"/>
        <v>1070450.58</v>
      </c>
      <c r="S773" s="14">
        <f t="shared" si="186"/>
        <v>1019798.94</v>
      </c>
      <c r="T773" s="8">
        <v>476820.48000000004</v>
      </c>
      <c r="U773" s="7">
        <v>31868.16</v>
      </c>
      <c r="V773" s="9">
        <v>77400</v>
      </c>
      <c r="W773" s="9">
        <v>311982.40000000002</v>
      </c>
      <c r="X773" s="9">
        <v>0</v>
      </c>
      <c r="Y773" s="9">
        <v>39061.280000000006</v>
      </c>
      <c r="Z773" s="31">
        <f t="shared" si="187"/>
        <v>898071.04000000004</v>
      </c>
      <c r="AA773" s="15">
        <f t="shared" si="188"/>
        <v>827864.16000000015</v>
      </c>
      <c r="AB773" s="13">
        <v>601624.02999999991</v>
      </c>
      <c r="AC773" s="13">
        <v>31917.330000000005</v>
      </c>
      <c r="AD773" s="13">
        <v>72009.7</v>
      </c>
      <c r="AE773" s="13">
        <v>409578.5</v>
      </c>
      <c r="AF773" s="13">
        <v>0</v>
      </c>
      <c r="AG773" s="13">
        <v>70300.459999999992</v>
      </c>
      <c r="AH773" s="31">
        <f t="shared" si="189"/>
        <v>1115129.5599999998</v>
      </c>
      <c r="AI773" s="15">
        <f t="shared" si="190"/>
        <v>1081502.99</v>
      </c>
      <c r="AJ773" s="9">
        <f t="shared" si="180"/>
        <v>107488.19999999995</v>
      </c>
      <c r="AK773" s="13">
        <f t="shared" si="181"/>
        <v>187155.8600000001</v>
      </c>
      <c r="AL773" s="13">
        <f t="shared" si="182"/>
        <v>136504.21999999997</v>
      </c>
      <c r="AM773" s="9">
        <f t="shared" si="191"/>
        <v>-172379.54000000004</v>
      </c>
      <c r="AN773" s="9">
        <f t="shared" si="192"/>
        <v>-191934.7799999998</v>
      </c>
      <c r="AO773" s="9">
        <f t="shared" si="193"/>
        <v>217058.51999999979</v>
      </c>
      <c r="AP773" s="9">
        <f t="shared" si="194"/>
        <v>253638.82999999984</v>
      </c>
    </row>
    <row r="774" spans="1:42" x14ac:dyDescent="0.25">
      <c r="A774" s="3">
        <v>316560</v>
      </c>
      <c r="B774" s="3" t="s">
        <v>789</v>
      </c>
      <c r="C774" s="28" t="s">
        <v>27</v>
      </c>
      <c r="D774" s="5">
        <v>57344</v>
      </c>
      <c r="E774" s="9">
        <v>37329.550000000003</v>
      </c>
      <c r="F774" s="9">
        <v>189299.55</v>
      </c>
      <c r="G774" s="31">
        <f t="shared" si="183"/>
        <v>283973.09999999998</v>
      </c>
      <c r="H774" s="5">
        <v>57344</v>
      </c>
      <c r="I774" s="9">
        <v>27315.800000000003</v>
      </c>
      <c r="J774" s="9">
        <v>183325.8</v>
      </c>
      <c r="K774" s="31">
        <f t="shared" si="184"/>
        <v>267985.59999999998</v>
      </c>
      <c r="L774" s="7">
        <v>214746.96000000008</v>
      </c>
      <c r="M774" s="7">
        <v>11929.799999999997</v>
      </c>
      <c r="N774" s="7">
        <v>40753.340000000004</v>
      </c>
      <c r="O774" s="9">
        <v>206879</v>
      </c>
      <c r="P774" s="9">
        <v>0</v>
      </c>
      <c r="Q774" s="9">
        <v>23601.71</v>
      </c>
      <c r="R774" s="32">
        <f t="shared" si="185"/>
        <v>474309.10000000009</v>
      </c>
      <c r="S774" s="14">
        <f t="shared" si="186"/>
        <v>445227.6700000001</v>
      </c>
      <c r="T774" s="8">
        <v>241328.11999999997</v>
      </c>
      <c r="U774" s="7">
        <v>11929.799999999997</v>
      </c>
      <c r="V774" s="9">
        <v>38700</v>
      </c>
      <c r="W774" s="9">
        <v>124182.39999999999</v>
      </c>
      <c r="X774" s="9">
        <v>0</v>
      </c>
      <c r="Y774" s="9">
        <v>8578.52</v>
      </c>
      <c r="Z774" s="31">
        <f t="shared" si="187"/>
        <v>416140.31999999995</v>
      </c>
      <c r="AA774" s="15">
        <f t="shared" si="188"/>
        <v>374089.04</v>
      </c>
      <c r="AB774" s="13">
        <v>205369.75999999998</v>
      </c>
      <c r="AC774" s="13">
        <v>11907.91</v>
      </c>
      <c r="AD774" s="13">
        <v>27906.89</v>
      </c>
      <c r="AE774" s="13">
        <v>166610.5</v>
      </c>
      <c r="AF774" s="13">
        <v>0</v>
      </c>
      <c r="AG774" s="13">
        <v>25439.769999999997</v>
      </c>
      <c r="AH774" s="31">
        <f t="shared" si="189"/>
        <v>411795.06</v>
      </c>
      <c r="AI774" s="15">
        <f t="shared" si="190"/>
        <v>397420.03</v>
      </c>
      <c r="AJ774" s="9">
        <f t="shared" si="180"/>
        <v>-15987.5</v>
      </c>
      <c r="AK774" s="13">
        <f t="shared" si="181"/>
        <v>206323.50000000012</v>
      </c>
      <c r="AL774" s="13">
        <f t="shared" si="182"/>
        <v>177242.07000000012</v>
      </c>
      <c r="AM774" s="9">
        <f t="shared" si="191"/>
        <v>-58168.780000000144</v>
      </c>
      <c r="AN774" s="9">
        <f t="shared" si="192"/>
        <v>-71138.630000000121</v>
      </c>
      <c r="AO774" s="9">
        <f t="shared" si="193"/>
        <v>-4345.2599999999511</v>
      </c>
      <c r="AP774" s="9">
        <f t="shared" si="194"/>
        <v>23330.990000000049</v>
      </c>
    </row>
    <row r="775" spans="1:42" x14ac:dyDescent="0.25">
      <c r="A775" s="3">
        <v>316570</v>
      </c>
      <c r="B775" s="3" t="s">
        <v>790</v>
      </c>
      <c r="C775" s="28" t="s">
        <v>27</v>
      </c>
      <c r="D775" s="5">
        <v>216916</v>
      </c>
      <c r="E775" s="9">
        <v>330858.09999999998</v>
      </c>
      <c r="F775" s="9">
        <v>1277930.1000000001</v>
      </c>
      <c r="G775" s="31">
        <f t="shared" si="183"/>
        <v>1825704.2000000002</v>
      </c>
      <c r="H775" s="5">
        <v>216916</v>
      </c>
      <c r="I775" s="9">
        <v>372196.24</v>
      </c>
      <c r="J775" s="9">
        <v>1105516.24</v>
      </c>
      <c r="K775" s="31">
        <f t="shared" si="184"/>
        <v>1694628.48</v>
      </c>
      <c r="L775" s="7">
        <v>607325.69999999995</v>
      </c>
      <c r="M775" s="7">
        <v>46481.399999999994</v>
      </c>
      <c r="N775" s="7">
        <v>285900.04000000004</v>
      </c>
      <c r="O775" s="9">
        <v>455279</v>
      </c>
      <c r="P775" s="9">
        <v>0</v>
      </c>
      <c r="Q775" s="9">
        <v>260961.44</v>
      </c>
      <c r="R775" s="32">
        <f t="shared" si="185"/>
        <v>1394986.1400000001</v>
      </c>
      <c r="S775" s="14">
        <f t="shared" si="186"/>
        <v>1323566.1399999999</v>
      </c>
      <c r="T775" s="8">
        <v>732609.58</v>
      </c>
      <c r="U775" s="7">
        <v>46481.399999999994</v>
      </c>
      <c r="V775" s="9">
        <v>129000</v>
      </c>
      <c r="W775" s="9">
        <v>475035.4</v>
      </c>
      <c r="X775" s="9">
        <v>27820.959999999999</v>
      </c>
      <c r="Y775" s="9">
        <v>69698.759999999995</v>
      </c>
      <c r="Z775" s="31">
        <f t="shared" si="187"/>
        <v>1410947.3399999999</v>
      </c>
      <c r="AA775" s="15">
        <f t="shared" si="188"/>
        <v>1277343.74</v>
      </c>
      <c r="AB775" s="13">
        <v>777113.46</v>
      </c>
      <c r="AC775" s="13">
        <v>46972.330000000009</v>
      </c>
      <c r="AD775" s="13">
        <v>149510.70000000001</v>
      </c>
      <c r="AE775" s="13">
        <v>714046.5</v>
      </c>
      <c r="AF775" s="13">
        <v>0</v>
      </c>
      <c r="AG775" s="13">
        <v>132607.51</v>
      </c>
      <c r="AH775" s="31">
        <f t="shared" si="189"/>
        <v>1687642.99</v>
      </c>
      <c r="AI775" s="15">
        <f t="shared" si="190"/>
        <v>1623767.47</v>
      </c>
      <c r="AJ775" s="9">
        <f t="shared" si="180"/>
        <v>-131075.7200000002</v>
      </c>
      <c r="AK775" s="13">
        <f t="shared" si="181"/>
        <v>-299642.33999999985</v>
      </c>
      <c r="AL775" s="13">
        <f t="shared" si="182"/>
        <v>-371062.34000000008</v>
      </c>
      <c r="AM775" s="9">
        <f t="shared" si="191"/>
        <v>15961.199999999721</v>
      </c>
      <c r="AN775" s="9">
        <f t="shared" si="192"/>
        <v>-46222.399999999907</v>
      </c>
      <c r="AO775" s="9">
        <f t="shared" si="193"/>
        <v>276695.65000000014</v>
      </c>
      <c r="AP775" s="9">
        <f t="shared" si="194"/>
        <v>346423.73</v>
      </c>
    </row>
    <row r="776" spans="1:42" x14ac:dyDescent="0.25">
      <c r="A776" s="3">
        <v>316580</v>
      </c>
      <c r="B776" s="3" t="s">
        <v>791</v>
      </c>
      <c r="C776" s="28" t="s">
        <v>23</v>
      </c>
      <c r="D776" s="5">
        <v>47684</v>
      </c>
      <c r="E776" s="9">
        <v>96150.049999999974</v>
      </c>
      <c r="F776" s="9">
        <v>321830.05</v>
      </c>
      <c r="G776" s="31">
        <f t="shared" si="183"/>
        <v>465664.1</v>
      </c>
      <c r="H776" s="5">
        <v>47684</v>
      </c>
      <c r="I776" s="9">
        <v>64082.680000000015</v>
      </c>
      <c r="J776" s="9">
        <v>369902.68</v>
      </c>
      <c r="K776" s="31">
        <f t="shared" si="184"/>
        <v>481669.36</v>
      </c>
      <c r="L776" s="7">
        <v>194998.76</v>
      </c>
      <c r="M776" s="7">
        <v>8936.8799999999992</v>
      </c>
      <c r="N776" s="7">
        <v>64653.37000000001</v>
      </c>
      <c r="O776" s="9">
        <v>412819</v>
      </c>
      <c r="P776" s="9">
        <v>0</v>
      </c>
      <c r="Q776" s="9">
        <v>49872.830000000009</v>
      </c>
      <c r="R776" s="32">
        <f t="shared" si="185"/>
        <v>681408.01</v>
      </c>
      <c r="S776" s="14">
        <f t="shared" si="186"/>
        <v>657690.59</v>
      </c>
      <c r="T776" s="8">
        <v>274738.40000000002</v>
      </c>
      <c r="U776" s="7">
        <v>8937</v>
      </c>
      <c r="V776" s="9">
        <v>38700</v>
      </c>
      <c r="W776" s="9">
        <v>236576.4</v>
      </c>
      <c r="X776" s="9">
        <v>0</v>
      </c>
      <c r="Y776" s="9">
        <v>15325.200000000004</v>
      </c>
      <c r="Z776" s="31">
        <f t="shared" si="187"/>
        <v>558951.80000000005</v>
      </c>
      <c r="AA776" s="15">
        <f t="shared" si="188"/>
        <v>526640</v>
      </c>
      <c r="AB776" s="13">
        <v>217093.70999999996</v>
      </c>
      <c r="AC776" s="13">
        <v>8500.6299999999992</v>
      </c>
      <c r="AD776" s="13">
        <v>29299.160000000007</v>
      </c>
      <c r="AE776" s="13">
        <v>304514.5</v>
      </c>
      <c r="AF776" s="13">
        <v>0</v>
      </c>
      <c r="AG776" s="13">
        <v>27822.110000000008</v>
      </c>
      <c r="AH776" s="31">
        <f t="shared" si="189"/>
        <v>559408</v>
      </c>
      <c r="AI776" s="15">
        <f t="shared" si="190"/>
        <v>549430.31999999995</v>
      </c>
      <c r="AJ776" s="9">
        <f t="shared" si="180"/>
        <v>16005.260000000009</v>
      </c>
      <c r="AK776" s="13">
        <f t="shared" si="181"/>
        <v>199738.65000000002</v>
      </c>
      <c r="AL776" s="13">
        <f t="shared" si="182"/>
        <v>176021.22999999998</v>
      </c>
      <c r="AM776" s="9">
        <f t="shared" si="191"/>
        <v>-122456.20999999996</v>
      </c>
      <c r="AN776" s="9">
        <f t="shared" si="192"/>
        <v>-131050.58999999997</v>
      </c>
      <c r="AO776" s="9">
        <f t="shared" si="193"/>
        <v>456.19999999995343</v>
      </c>
      <c r="AP776" s="9">
        <f t="shared" si="194"/>
        <v>22790.319999999949</v>
      </c>
    </row>
    <row r="777" spans="1:42" x14ac:dyDescent="0.25">
      <c r="A777" s="3">
        <v>316590</v>
      </c>
      <c r="B777" s="3" t="s">
        <v>792</v>
      </c>
      <c r="C777" s="28" t="s">
        <v>41</v>
      </c>
      <c r="D777" s="5">
        <v>124488</v>
      </c>
      <c r="E777" s="9">
        <v>218647.85000000003</v>
      </c>
      <c r="F777" s="9">
        <v>547016.85000000009</v>
      </c>
      <c r="G777" s="31">
        <f t="shared" si="183"/>
        <v>890152.70000000019</v>
      </c>
      <c r="H777" s="5">
        <v>124488</v>
      </c>
      <c r="I777" s="9">
        <v>126385.27000000003</v>
      </c>
      <c r="J777" s="9">
        <v>591830.5</v>
      </c>
      <c r="K777" s="31">
        <f t="shared" si="184"/>
        <v>842703.77</v>
      </c>
      <c r="L777" s="7">
        <v>342129.12000000005</v>
      </c>
      <c r="M777" s="7">
        <v>24728.16</v>
      </c>
      <c r="N777" s="7">
        <v>118685.80000000002</v>
      </c>
      <c r="O777" s="9">
        <v>881367</v>
      </c>
      <c r="P777" s="9">
        <v>0</v>
      </c>
      <c r="Q777" s="9">
        <v>97932.940000000017</v>
      </c>
      <c r="R777" s="32">
        <f t="shared" si="185"/>
        <v>1366910.08</v>
      </c>
      <c r="S777" s="14">
        <f t="shared" si="186"/>
        <v>1321429.06</v>
      </c>
      <c r="T777" s="8">
        <v>360294.88000000006</v>
      </c>
      <c r="U777" s="7">
        <v>24728.16</v>
      </c>
      <c r="V777" s="9">
        <v>77400</v>
      </c>
      <c r="W777" s="9">
        <v>461954.4</v>
      </c>
      <c r="X777" s="9">
        <v>0</v>
      </c>
      <c r="Y777" s="9">
        <v>27270.639999999999</v>
      </c>
      <c r="Z777" s="31">
        <f t="shared" si="187"/>
        <v>924377.44000000006</v>
      </c>
      <c r="AA777" s="15">
        <f t="shared" si="188"/>
        <v>849519.92</v>
      </c>
      <c r="AB777" s="13">
        <v>397087.31999999995</v>
      </c>
      <c r="AC777" s="13">
        <v>24182.779999999995</v>
      </c>
      <c r="AD777" s="13">
        <v>54270.32</v>
      </c>
      <c r="AE777" s="13">
        <v>564666.5</v>
      </c>
      <c r="AF777" s="13">
        <v>0</v>
      </c>
      <c r="AG777" s="13">
        <v>50355.179999999993</v>
      </c>
      <c r="AH777" s="31">
        <f t="shared" si="189"/>
        <v>1040206.9199999999</v>
      </c>
      <c r="AI777" s="15">
        <f t="shared" si="190"/>
        <v>1012109</v>
      </c>
      <c r="AJ777" s="9">
        <f t="shared" si="180"/>
        <v>-47448.930000000168</v>
      </c>
      <c r="AK777" s="13">
        <f t="shared" si="181"/>
        <v>524206.31000000006</v>
      </c>
      <c r="AL777" s="13">
        <f t="shared" si="182"/>
        <v>478725.29000000004</v>
      </c>
      <c r="AM777" s="9">
        <f t="shared" si="191"/>
        <v>-442532.64</v>
      </c>
      <c r="AN777" s="9">
        <f t="shared" si="192"/>
        <v>-471909.14</v>
      </c>
      <c r="AO777" s="9">
        <f t="shared" si="193"/>
        <v>115829.47999999986</v>
      </c>
      <c r="AP777" s="9">
        <f t="shared" si="194"/>
        <v>162589.07999999996</v>
      </c>
    </row>
    <row r="778" spans="1:42" x14ac:dyDescent="0.25">
      <c r="A778" s="3">
        <v>316600</v>
      </c>
      <c r="B778" s="3" t="s">
        <v>793</v>
      </c>
      <c r="C778" s="28" t="s">
        <v>30</v>
      </c>
      <c r="D778" s="5">
        <v>164808</v>
      </c>
      <c r="E778" s="9">
        <v>143109.6</v>
      </c>
      <c r="F778" s="9">
        <v>994846.6</v>
      </c>
      <c r="G778" s="31">
        <f t="shared" si="183"/>
        <v>1302764.2</v>
      </c>
      <c r="H778" s="5">
        <v>164808</v>
      </c>
      <c r="I778" s="9">
        <v>173562.8</v>
      </c>
      <c r="J778" s="9">
        <v>860932.8</v>
      </c>
      <c r="K778" s="31">
        <f t="shared" si="184"/>
        <v>1199303.6000000001</v>
      </c>
      <c r="L778" s="7">
        <v>480751.44</v>
      </c>
      <c r="M778" s="7">
        <v>34426.68</v>
      </c>
      <c r="N778" s="7">
        <v>175966.88999999998</v>
      </c>
      <c r="O778" s="9">
        <v>617581</v>
      </c>
      <c r="P778" s="9">
        <v>0</v>
      </c>
      <c r="Q778" s="9">
        <v>144995.63999999998</v>
      </c>
      <c r="R778" s="32">
        <f t="shared" si="185"/>
        <v>1308726.01</v>
      </c>
      <c r="S778" s="14">
        <f t="shared" si="186"/>
        <v>1243328.0799999998</v>
      </c>
      <c r="T778" s="8">
        <v>512411.39999999997</v>
      </c>
      <c r="U778" s="7">
        <v>34426.68</v>
      </c>
      <c r="V778" s="9">
        <v>116100</v>
      </c>
      <c r="W778" s="9">
        <v>474874.9</v>
      </c>
      <c r="X778" s="9">
        <v>0</v>
      </c>
      <c r="Y778" s="9">
        <v>57972.72</v>
      </c>
      <c r="Z778" s="31">
        <f t="shared" si="187"/>
        <v>1137812.98</v>
      </c>
      <c r="AA778" s="15">
        <f t="shared" si="188"/>
        <v>1045259.02</v>
      </c>
      <c r="AB778" s="13">
        <v>587677.99000000011</v>
      </c>
      <c r="AC778" s="13">
        <v>34426.68</v>
      </c>
      <c r="AD778" s="13">
        <v>93703.37999999999</v>
      </c>
      <c r="AE778" s="13">
        <v>769739.36</v>
      </c>
      <c r="AF778" s="13">
        <v>0</v>
      </c>
      <c r="AG778" s="13">
        <v>88624.01999999999</v>
      </c>
      <c r="AH778" s="31">
        <f t="shared" si="189"/>
        <v>1485547.4100000001</v>
      </c>
      <c r="AI778" s="15">
        <f t="shared" si="190"/>
        <v>1446041.37</v>
      </c>
      <c r="AJ778" s="9">
        <f t="shared" si="180"/>
        <v>-103460.59999999986</v>
      </c>
      <c r="AK778" s="13">
        <f t="shared" si="181"/>
        <v>109422.40999999992</v>
      </c>
      <c r="AL778" s="13">
        <f t="shared" si="182"/>
        <v>44024.479999999749</v>
      </c>
      <c r="AM778" s="9">
        <f t="shared" si="191"/>
        <v>-170913.03000000003</v>
      </c>
      <c r="AN778" s="9">
        <f t="shared" si="192"/>
        <v>-198069.05999999982</v>
      </c>
      <c r="AO778" s="9">
        <f t="shared" si="193"/>
        <v>347734.43000000017</v>
      </c>
      <c r="AP778" s="9">
        <f t="shared" si="194"/>
        <v>400782.35000000009</v>
      </c>
    </row>
    <row r="779" spans="1:42" x14ac:dyDescent="0.25">
      <c r="A779" s="3">
        <v>316610</v>
      </c>
      <c r="B779" s="3" t="s">
        <v>794</v>
      </c>
      <c r="C779" s="28" t="s">
        <v>6</v>
      </c>
      <c r="D779" s="5">
        <v>100800</v>
      </c>
      <c r="E779" s="9">
        <v>198253.50000000006</v>
      </c>
      <c r="F779" s="9">
        <v>917166.5</v>
      </c>
      <c r="G779" s="31">
        <f t="shared" si="183"/>
        <v>1216220</v>
      </c>
      <c r="H779" s="5">
        <v>100800</v>
      </c>
      <c r="I779" s="9">
        <v>106176.15999999999</v>
      </c>
      <c r="J779" s="9">
        <v>678816.16</v>
      </c>
      <c r="K779" s="31">
        <f t="shared" si="184"/>
        <v>885792.32000000007</v>
      </c>
      <c r="L779" s="7">
        <v>0</v>
      </c>
      <c r="M779" s="7">
        <v>609080.03999999992</v>
      </c>
      <c r="N779" s="7">
        <v>0</v>
      </c>
      <c r="O779" s="9">
        <v>483922</v>
      </c>
      <c r="P779" s="9">
        <v>609080.03999999992</v>
      </c>
      <c r="Q779" s="9">
        <v>0</v>
      </c>
      <c r="R779" s="32">
        <f t="shared" si="185"/>
        <v>1702082.08</v>
      </c>
      <c r="S779" s="14">
        <f t="shared" si="186"/>
        <v>483922</v>
      </c>
      <c r="T779" s="8">
        <v>310535.76</v>
      </c>
      <c r="U779" s="7">
        <v>20961.84</v>
      </c>
      <c r="V779" s="9">
        <v>77400</v>
      </c>
      <c r="W779" s="9">
        <v>360829.4</v>
      </c>
      <c r="X779" s="9">
        <v>84809.760000000009</v>
      </c>
      <c r="Y779" s="9">
        <v>28089.860000000004</v>
      </c>
      <c r="Z779" s="31">
        <f t="shared" si="187"/>
        <v>854536.76</v>
      </c>
      <c r="AA779" s="15">
        <f t="shared" si="188"/>
        <v>699455.02</v>
      </c>
      <c r="AB779" s="13">
        <v>349418.2699999999</v>
      </c>
      <c r="AC779" s="13">
        <v>20923.669999999998</v>
      </c>
      <c r="AD779" s="13">
        <v>59918.579999999987</v>
      </c>
      <c r="AE779" s="13">
        <v>395888</v>
      </c>
      <c r="AF779" s="13">
        <v>6341.72</v>
      </c>
      <c r="AG779" s="13">
        <v>56338.859999999993</v>
      </c>
      <c r="AH779" s="31">
        <f t="shared" si="189"/>
        <v>832490.23999999987</v>
      </c>
      <c r="AI779" s="15">
        <f t="shared" si="190"/>
        <v>801645.12999999989</v>
      </c>
      <c r="AJ779" s="9">
        <f t="shared" si="180"/>
        <v>-330427.67999999993</v>
      </c>
      <c r="AK779" s="13">
        <f t="shared" si="181"/>
        <v>816289.76</v>
      </c>
      <c r="AL779" s="13">
        <f t="shared" si="182"/>
        <v>-401870.32000000007</v>
      </c>
      <c r="AM779" s="9">
        <f t="shared" si="191"/>
        <v>-847545.32000000007</v>
      </c>
      <c r="AN779" s="9">
        <f t="shared" si="192"/>
        <v>215533.02000000002</v>
      </c>
      <c r="AO779" s="9">
        <f t="shared" si="193"/>
        <v>-22046.520000000135</v>
      </c>
      <c r="AP779" s="9">
        <f t="shared" si="194"/>
        <v>102190.10999999987</v>
      </c>
    </row>
    <row r="780" spans="1:42" x14ac:dyDescent="0.25">
      <c r="A780" s="3">
        <v>316620</v>
      </c>
      <c r="B780" s="3" t="s">
        <v>795</v>
      </c>
      <c r="C780" s="28" t="s">
        <v>30</v>
      </c>
      <c r="D780" s="5">
        <v>296912</v>
      </c>
      <c r="E780" s="9">
        <v>118600</v>
      </c>
      <c r="F780" s="9">
        <v>728845</v>
      </c>
      <c r="G780" s="31">
        <f t="shared" si="183"/>
        <v>1144357</v>
      </c>
      <c r="H780" s="5">
        <v>296912</v>
      </c>
      <c r="I780" s="9">
        <v>36554.160000000003</v>
      </c>
      <c r="J780" s="9">
        <v>979404.16</v>
      </c>
      <c r="K780" s="31">
        <f t="shared" si="184"/>
        <v>1312870.32</v>
      </c>
      <c r="L780" s="7">
        <v>861528.72000000009</v>
      </c>
      <c r="M780" s="7">
        <v>62231.039999999986</v>
      </c>
      <c r="N780" s="7">
        <v>89253.72</v>
      </c>
      <c r="O780" s="9">
        <v>875734</v>
      </c>
      <c r="P780" s="9">
        <v>0</v>
      </c>
      <c r="Q780" s="9">
        <v>54356.01</v>
      </c>
      <c r="R780" s="32">
        <f t="shared" si="185"/>
        <v>1888747.48</v>
      </c>
      <c r="S780" s="14">
        <f t="shared" si="186"/>
        <v>1791618.7300000002</v>
      </c>
      <c r="T780" s="8">
        <v>878153.20999999973</v>
      </c>
      <c r="U780" s="7">
        <v>62231.039999999986</v>
      </c>
      <c r="V780" s="9">
        <v>154800</v>
      </c>
      <c r="W780" s="9">
        <v>665582.9</v>
      </c>
      <c r="X780" s="9">
        <v>0</v>
      </c>
      <c r="Y780" s="9">
        <v>91538.560000000012</v>
      </c>
      <c r="Z780" s="31">
        <f t="shared" si="187"/>
        <v>1760767.15</v>
      </c>
      <c r="AA780" s="15">
        <f t="shared" si="188"/>
        <v>1635274.67</v>
      </c>
      <c r="AB780" s="13">
        <v>917312.07</v>
      </c>
      <c r="AC780" s="13">
        <v>62312.880000000005</v>
      </c>
      <c r="AD780" s="13">
        <v>148630.04</v>
      </c>
      <c r="AE780" s="13">
        <v>806573</v>
      </c>
      <c r="AF780" s="13">
        <v>0</v>
      </c>
      <c r="AG780" s="13">
        <v>144527.84000000003</v>
      </c>
      <c r="AH780" s="31">
        <f t="shared" si="189"/>
        <v>1934827.99</v>
      </c>
      <c r="AI780" s="15">
        <f t="shared" si="190"/>
        <v>1868412.91</v>
      </c>
      <c r="AJ780" s="9">
        <f t="shared" si="180"/>
        <v>168513.32000000007</v>
      </c>
      <c r="AK780" s="13">
        <f t="shared" si="181"/>
        <v>575877.15999999992</v>
      </c>
      <c r="AL780" s="13">
        <f t="shared" si="182"/>
        <v>478748.41000000015</v>
      </c>
      <c r="AM780" s="9">
        <f t="shared" si="191"/>
        <v>-127980.33000000007</v>
      </c>
      <c r="AN780" s="9">
        <f t="shared" si="192"/>
        <v>-156344.06000000029</v>
      </c>
      <c r="AO780" s="9">
        <f t="shared" si="193"/>
        <v>174060.84000000008</v>
      </c>
      <c r="AP780" s="9">
        <f t="shared" si="194"/>
        <v>233138.24</v>
      </c>
    </row>
    <row r="781" spans="1:42" x14ac:dyDescent="0.25">
      <c r="A781" s="3">
        <v>316630</v>
      </c>
      <c r="B781" s="3" t="s">
        <v>796</v>
      </c>
      <c r="C781" s="28" t="s">
        <v>8</v>
      </c>
      <c r="D781" s="5">
        <v>207760</v>
      </c>
      <c r="E781" s="9">
        <v>207997.94999999998</v>
      </c>
      <c r="F781" s="9">
        <v>846401.95</v>
      </c>
      <c r="G781" s="31">
        <f t="shared" si="183"/>
        <v>1262159.8999999999</v>
      </c>
      <c r="H781" s="5">
        <v>207760</v>
      </c>
      <c r="I781" s="9">
        <v>178883.39999999997</v>
      </c>
      <c r="J781" s="9">
        <v>1010403.3999999999</v>
      </c>
      <c r="K781" s="31">
        <f t="shared" si="184"/>
        <v>1397046.7999999998</v>
      </c>
      <c r="L781" s="7">
        <v>601030.80000000005</v>
      </c>
      <c r="M781" s="7">
        <v>43589.760000000009</v>
      </c>
      <c r="N781" s="7">
        <v>166737.64000000001</v>
      </c>
      <c r="O781" s="9">
        <v>890652</v>
      </c>
      <c r="P781" s="9">
        <v>0</v>
      </c>
      <c r="Q781" s="9">
        <v>132127</v>
      </c>
      <c r="R781" s="32">
        <f t="shared" si="185"/>
        <v>1702010.2000000002</v>
      </c>
      <c r="S781" s="14">
        <f t="shared" si="186"/>
        <v>1623809.8</v>
      </c>
      <c r="T781" s="8">
        <v>664966.43999999983</v>
      </c>
      <c r="U781" s="7">
        <v>43589.640000000007</v>
      </c>
      <c r="V781" s="9">
        <v>116100</v>
      </c>
      <c r="W781" s="9">
        <v>506354.4</v>
      </c>
      <c r="X781" s="9">
        <v>0</v>
      </c>
      <c r="Y781" s="9">
        <v>24497.159999999996</v>
      </c>
      <c r="Z781" s="31">
        <f t="shared" si="187"/>
        <v>1331010.48</v>
      </c>
      <c r="AA781" s="15">
        <f t="shared" si="188"/>
        <v>1195817.9999999998</v>
      </c>
      <c r="AB781" s="13">
        <v>610186.82999999996</v>
      </c>
      <c r="AC781" s="13">
        <v>43666.089999999989</v>
      </c>
      <c r="AD781" s="13">
        <v>90897.690000000017</v>
      </c>
      <c r="AE781" s="13">
        <v>646332.5</v>
      </c>
      <c r="AF781" s="13">
        <v>0</v>
      </c>
      <c r="AG781" s="13">
        <v>83796.24000000002</v>
      </c>
      <c r="AH781" s="31">
        <f t="shared" si="189"/>
        <v>1391083.1099999999</v>
      </c>
      <c r="AI781" s="15">
        <f t="shared" si="190"/>
        <v>1340315.57</v>
      </c>
      <c r="AJ781" s="9">
        <f t="shared" si="180"/>
        <v>134886.89999999991</v>
      </c>
      <c r="AK781" s="13">
        <f t="shared" si="181"/>
        <v>304963.40000000037</v>
      </c>
      <c r="AL781" s="13">
        <f t="shared" si="182"/>
        <v>226763.00000000023</v>
      </c>
      <c r="AM781" s="9">
        <f t="shared" si="191"/>
        <v>-370999.7200000002</v>
      </c>
      <c r="AN781" s="9">
        <f t="shared" si="192"/>
        <v>-427991.80000000028</v>
      </c>
      <c r="AO781" s="9">
        <f t="shared" si="193"/>
        <v>60072.629999999888</v>
      </c>
      <c r="AP781" s="9">
        <f t="shared" si="194"/>
        <v>144497.5700000003</v>
      </c>
    </row>
    <row r="782" spans="1:42" x14ac:dyDescent="0.25">
      <c r="A782" s="3">
        <v>316640</v>
      </c>
      <c r="B782" s="3" t="s">
        <v>797</v>
      </c>
      <c r="C782" s="28" t="s">
        <v>23</v>
      </c>
      <c r="D782" s="5">
        <v>52360</v>
      </c>
      <c r="E782" s="9">
        <v>119447.85000000003</v>
      </c>
      <c r="F782" s="9">
        <v>464779.85000000003</v>
      </c>
      <c r="G782" s="31">
        <f t="shared" si="183"/>
        <v>636587.70000000007</v>
      </c>
      <c r="H782" s="5">
        <v>52360</v>
      </c>
      <c r="I782" s="9">
        <v>136579.16</v>
      </c>
      <c r="J782" s="9">
        <v>426149.16000000003</v>
      </c>
      <c r="K782" s="31">
        <f t="shared" si="184"/>
        <v>615088.32000000007</v>
      </c>
      <c r="L782" s="7">
        <v>0</v>
      </c>
      <c r="M782" s="7">
        <v>392411.27999999997</v>
      </c>
      <c r="N782" s="7">
        <v>0</v>
      </c>
      <c r="O782" s="9">
        <v>178079</v>
      </c>
      <c r="P782" s="9">
        <v>392411.27999999997</v>
      </c>
      <c r="Q782" s="9">
        <v>0</v>
      </c>
      <c r="R782" s="32">
        <f t="shared" si="185"/>
        <v>962901.56</v>
      </c>
      <c r="S782" s="14">
        <f t="shared" si="186"/>
        <v>178079</v>
      </c>
      <c r="T782" s="8">
        <v>258661.52000000002</v>
      </c>
      <c r="U782" s="7">
        <v>11013.480000000003</v>
      </c>
      <c r="V782" s="9">
        <v>38700</v>
      </c>
      <c r="W782" s="9">
        <v>136382.39999999999</v>
      </c>
      <c r="X782" s="9">
        <v>68352.799999999988</v>
      </c>
      <c r="Y782" s="9">
        <v>24735.790000000005</v>
      </c>
      <c r="Z782" s="31">
        <f t="shared" si="187"/>
        <v>513110.2</v>
      </c>
      <c r="AA782" s="15">
        <f t="shared" si="188"/>
        <v>419779.71</v>
      </c>
      <c r="AB782" s="13">
        <v>217183.76999999996</v>
      </c>
      <c r="AC782" s="13">
        <v>11046.150000000001</v>
      </c>
      <c r="AD782" s="13">
        <v>37002.36</v>
      </c>
      <c r="AE782" s="13">
        <v>203482.5</v>
      </c>
      <c r="AF782" s="13">
        <v>30265</v>
      </c>
      <c r="AG782" s="13">
        <v>36083.240000000005</v>
      </c>
      <c r="AH782" s="31">
        <f t="shared" si="189"/>
        <v>498979.77999999997</v>
      </c>
      <c r="AI782" s="15">
        <f t="shared" si="190"/>
        <v>456749.50999999995</v>
      </c>
      <c r="AJ782" s="9">
        <f t="shared" si="180"/>
        <v>-21499.380000000005</v>
      </c>
      <c r="AK782" s="13">
        <f t="shared" si="181"/>
        <v>347813.24</v>
      </c>
      <c r="AL782" s="13">
        <f t="shared" si="182"/>
        <v>-437009.32000000007</v>
      </c>
      <c r="AM782" s="9">
        <f t="shared" si="191"/>
        <v>-449791.36000000004</v>
      </c>
      <c r="AN782" s="9">
        <f t="shared" si="192"/>
        <v>241700.71000000002</v>
      </c>
      <c r="AO782" s="9">
        <f t="shared" si="193"/>
        <v>-14130.420000000042</v>
      </c>
      <c r="AP782" s="9">
        <f t="shared" si="194"/>
        <v>36969.79999999993</v>
      </c>
    </row>
    <row r="783" spans="1:42" x14ac:dyDescent="0.25">
      <c r="A783" s="3">
        <v>316650</v>
      </c>
      <c r="B783" s="3" t="s">
        <v>798</v>
      </c>
      <c r="C783" s="28" t="s">
        <v>41</v>
      </c>
      <c r="D783" s="5">
        <v>122304</v>
      </c>
      <c r="E783" s="9">
        <v>227306.99999999997</v>
      </c>
      <c r="F783" s="9">
        <v>696347</v>
      </c>
      <c r="G783" s="31">
        <f t="shared" si="183"/>
        <v>1045958</v>
      </c>
      <c r="H783" s="5">
        <v>122304</v>
      </c>
      <c r="I783" s="9">
        <v>200195.79000000004</v>
      </c>
      <c r="J783" s="9">
        <v>790365.79</v>
      </c>
      <c r="K783" s="31">
        <f t="shared" si="184"/>
        <v>1112865.58</v>
      </c>
      <c r="L783" s="7">
        <v>0</v>
      </c>
      <c r="M783" s="7">
        <v>690184.19999999984</v>
      </c>
      <c r="N783" s="7">
        <v>0</v>
      </c>
      <c r="O783" s="9">
        <v>612112</v>
      </c>
      <c r="P783" s="9">
        <v>690184.19999999984</v>
      </c>
      <c r="Q783" s="9">
        <v>0</v>
      </c>
      <c r="R783" s="32">
        <f t="shared" si="185"/>
        <v>1992480.3999999994</v>
      </c>
      <c r="S783" s="14">
        <f t="shared" si="186"/>
        <v>612112</v>
      </c>
      <c r="T783" s="8">
        <v>372876.88000000006</v>
      </c>
      <c r="U783" s="7">
        <v>25543.320000000003</v>
      </c>
      <c r="V783" s="9">
        <v>77400</v>
      </c>
      <c r="W783" s="9">
        <v>432754.4</v>
      </c>
      <c r="X783" s="9">
        <v>33518.080000000002</v>
      </c>
      <c r="Y783" s="9">
        <v>37971.179999999993</v>
      </c>
      <c r="Z783" s="31">
        <f t="shared" si="187"/>
        <v>942092.68</v>
      </c>
      <c r="AA783" s="15">
        <f t="shared" si="188"/>
        <v>843602.46</v>
      </c>
      <c r="AB783" s="13">
        <v>416281.01999999996</v>
      </c>
      <c r="AC783" s="13">
        <v>25537.929999999993</v>
      </c>
      <c r="AD783" s="13">
        <v>70246.959999999992</v>
      </c>
      <c r="AE783" s="13">
        <v>540862.5</v>
      </c>
      <c r="AF783" s="13">
        <v>876.1</v>
      </c>
      <c r="AG783" s="13">
        <v>68686.06</v>
      </c>
      <c r="AH783" s="31">
        <f t="shared" si="189"/>
        <v>1053804.51</v>
      </c>
      <c r="AI783" s="15">
        <f t="shared" si="190"/>
        <v>1025829.5800000001</v>
      </c>
      <c r="AJ783" s="9">
        <f t="shared" si="180"/>
        <v>66907.580000000075</v>
      </c>
      <c r="AK783" s="13">
        <f t="shared" si="181"/>
        <v>879614.81999999937</v>
      </c>
      <c r="AL783" s="13">
        <f t="shared" si="182"/>
        <v>-500753.58000000007</v>
      </c>
      <c r="AM783" s="9">
        <f t="shared" si="191"/>
        <v>-1050387.7199999993</v>
      </c>
      <c r="AN783" s="9">
        <f t="shared" si="192"/>
        <v>231490.45999999996</v>
      </c>
      <c r="AO783" s="9">
        <f t="shared" si="193"/>
        <v>111711.82999999996</v>
      </c>
      <c r="AP783" s="9">
        <f t="shared" si="194"/>
        <v>182227.12000000011</v>
      </c>
    </row>
    <row r="784" spans="1:42" x14ac:dyDescent="0.25">
      <c r="A784" s="3">
        <v>316660</v>
      </c>
      <c r="B784" s="3" t="s">
        <v>799</v>
      </c>
      <c r="C784" s="28" t="s">
        <v>17</v>
      </c>
      <c r="D784" s="6">
        <v>22820</v>
      </c>
      <c r="E784" s="9">
        <v>87323.949999999983</v>
      </c>
      <c r="F784" s="9">
        <v>361753.94999999995</v>
      </c>
      <c r="G784" s="31">
        <f t="shared" si="183"/>
        <v>471897.89999999991</v>
      </c>
      <c r="H784" s="6">
        <v>22820</v>
      </c>
      <c r="I784" s="9">
        <v>114724.75999999998</v>
      </c>
      <c r="J784" s="9">
        <v>400544.76</v>
      </c>
      <c r="K784" s="31">
        <f t="shared" si="184"/>
        <v>538089.52</v>
      </c>
      <c r="L784" s="7">
        <v>0</v>
      </c>
      <c r="M784" s="7">
        <v>338878.44</v>
      </c>
      <c r="N784" s="7">
        <v>0</v>
      </c>
      <c r="O784" s="9">
        <v>353954</v>
      </c>
      <c r="P784" s="9">
        <v>338878.44</v>
      </c>
      <c r="Q784" s="9">
        <v>0</v>
      </c>
      <c r="R784" s="32">
        <f t="shared" si="185"/>
        <v>1031710.8799999999</v>
      </c>
      <c r="S784" s="14">
        <f t="shared" si="186"/>
        <v>353954</v>
      </c>
      <c r="T784" s="8">
        <v>302765.24</v>
      </c>
      <c r="U784" s="7">
        <v>4647</v>
      </c>
      <c r="V784" s="9">
        <v>38700</v>
      </c>
      <c r="W784" s="9">
        <v>208982.39999999999</v>
      </c>
      <c r="X784" s="9">
        <v>45538.520000000004</v>
      </c>
      <c r="Y784" s="9">
        <v>8072.2099999999991</v>
      </c>
      <c r="Z784" s="31">
        <f t="shared" si="187"/>
        <v>600633.16</v>
      </c>
      <c r="AA784" s="15">
        <f t="shared" si="188"/>
        <v>519819.85000000003</v>
      </c>
      <c r="AB784" s="13">
        <v>207902.76000000004</v>
      </c>
      <c r="AC784" s="13">
        <v>4592.4399999999996</v>
      </c>
      <c r="AD784" s="13">
        <v>25831.940000000002</v>
      </c>
      <c r="AE784" s="13">
        <v>223378.5</v>
      </c>
      <c r="AF784" s="13">
        <v>26876.350000000002</v>
      </c>
      <c r="AG784" s="13">
        <v>23677.640000000003</v>
      </c>
      <c r="AH784" s="31">
        <f t="shared" si="189"/>
        <v>488581.99</v>
      </c>
      <c r="AI784" s="15">
        <f t="shared" si="190"/>
        <v>454958.9</v>
      </c>
      <c r="AJ784" s="9">
        <f t="shared" si="180"/>
        <v>66191.620000000112</v>
      </c>
      <c r="AK784" s="13">
        <f t="shared" si="181"/>
        <v>493621.35999999987</v>
      </c>
      <c r="AL784" s="13">
        <f t="shared" si="182"/>
        <v>-184135.52000000002</v>
      </c>
      <c r="AM784" s="9">
        <f t="shared" si="191"/>
        <v>-431077.71999999986</v>
      </c>
      <c r="AN784" s="9">
        <f t="shared" si="192"/>
        <v>165865.85000000003</v>
      </c>
      <c r="AO784" s="9">
        <f t="shared" si="193"/>
        <v>-112051.17000000004</v>
      </c>
      <c r="AP784" s="9">
        <f t="shared" si="194"/>
        <v>-64860.950000000012</v>
      </c>
    </row>
    <row r="785" spans="1:42" x14ac:dyDescent="0.25">
      <c r="A785" s="3">
        <v>316680</v>
      </c>
      <c r="B785" s="3" t="s">
        <v>800</v>
      </c>
      <c r="C785" s="28" t="s">
        <v>57</v>
      </c>
      <c r="D785" s="6">
        <v>319480</v>
      </c>
      <c r="E785" s="9">
        <v>67679.649999999994</v>
      </c>
      <c r="F785" s="9">
        <v>1231299.6499999999</v>
      </c>
      <c r="G785" s="31">
        <f t="shared" si="183"/>
        <v>1618459.2999999998</v>
      </c>
      <c r="H785" s="6">
        <v>319480</v>
      </c>
      <c r="I785" s="9">
        <v>127267.55999999997</v>
      </c>
      <c r="J785" s="9">
        <v>1032747.5599999999</v>
      </c>
      <c r="K785" s="31">
        <f t="shared" si="184"/>
        <v>1479495.1199999999</v>
      </c>
      <c r="L785" s="7">
        <v>800566.47999999986</v>
      </c>
      <c r="M785" s="7">
        <v>68912.87999999999</v>
      </c>
      <c r="N785" s="7">
        <v>146298.83999999997</v>
      </c>
      <c r="O785" s="9">
        <v>1061382</v>
      </c>
      <c r="P785" s="9">
        <v>0</v>
      </c>
      <c r="Q785" s="9">
        <v>109804.79999999999</v>
      </c>
      <c r="R785" s="32">
        <f t="shared" si="185"/>
        <v>2077160.1999999997</v>
      </c>
      <c r="S785" s="14">
        <f t="shared" si="186"/>
        <v>1971753.28</v>
      </c>
      <c r="T785" s="8">
        <v>892013.43999999971</v>
      </c>
      <c r="U785" s="7">
        <v>68912.87999999999</v>
      </c>
      <c r="V785" s="9">
        <v>154800</v>
      </c>
      <c r="W785" s="9">
        <v>875708.4</v>
      </c>
      <c r="X785" s="9">
        <v>0</v>
      </c>
      <c r="Y785" s="9">
        <v>72382.039999999994</v>
      </c>
      <c r="Z785" s="31">
        <f t="shared" si="187"/>
        <v>1991434.7199999997</v>
      </c>
      <c r="AA785" s="15">
        <f t="shared" si="188"/>
        <v>1840103.88</v>
      </c>
      <c r="AB785" s="13">
        <v>1024956.7999999998</v>
      </c>
      <c r="AC785" s="13">
        <v>69829.180000000008</v>
      </c>
      <c r="AD785" s="13">
        <v>147355.40000000002</v>
      </c>
      <c r="AE785" s="13">
        <v>1083226.5</v>
      </c>
      <c r="AF785" s="13">
        <v>0</v>
      </c>
      <c r="AG785" s="13">
        <v>143150</v>
      </c>
      <c r="AH785" s="31">
        <f t="shared" si="189"/>
        <v>2325367.88</v>
      </c>
      <c r="AI785" s="15">
        <f t="shared" si="190"/>
        <v>2251333.2999999998</v>
      </c>
      <c r="AJ785" s="9">
        <f t="shared" si="180"/>
        <v>-138964.17999999993</v>
      </c>
      <c r="AK785" s="13">
        <f t="shared" si="181"/>
        <v>597665.07999999984</v>
      </c>
      <c r="AL785" s="13">
        <f t="shared" si="182"/>
        <v>492258.16000000015</v>
      </c>
      <c r="AM785" s="9">
        <f t="shared" si="191"/>
        <v>-85725.479999999981</v>
      </c>
      <c r="AN785" s="9">
        <f t="shared" si="192"/>
        <v>-131649.40000000014</v>
      </c>
      <c r="AO785" s="9">
        <f t="shared" si="193"/>
        <v>333933.16000000015</v>
      </c>
      <c r="AP785" s="9">
        <f t="shared" si="194"/>
        <v>411229.41999999993</v>
      </c>
    </row>
    <row r="786" spans="1:42" x14ac:dyDescent="0.25">
      <c r="A786" s="3">
        <v>316670</v>
      </c>
      <c r="B786" s="3" t="s">
        <v>801</v>
      </c>
      <c r="C786" s="28" t="s">
        <v>19</v>
      </c>
      <c r="D786" s="6">
        <v>246092</v>
      </c>
      <c r="E786" s="9">
        <v>178197.94999999998</v>
      </c>
      <c r="F786" s="9">
        <v>1118461.95</v>
      </c>
      <c r="G786" s="31">
        <f t="shared" si="183"/>
        <v>1542751.9</v>
      </c>
      <c r="H786" s="6">
        <v>246092</v>
      </c>
      <c r="I786" s="9">
        <v>246362.44999999995</v>
      </c>
      <c r="J786" s="9">
        <v>1036867.45</v>
      </c>
      <c r="K786" s="31">
        <f t="shared" si="184"/>
        <v>1529321.9</v>
      </c>
      <c r="L786" s="7">
        <v>674709.83999999985</v>
      </c>
      <c r="M786" s="7">
        <v>51759</v>
      </c>
      <c r="N786" s="7">
        <v>229655.65</v>
      </c>
      <c r="O786" s="9">
        <v>558482</v>
      </c>
      <c r="P786" s="9">
        <v>0</v>
      </c>
      <c r="Q786" s="9">
        <v>200048.59</v>
      </c>
      <c r="R786" s="32">
        <f t="shared" si="185"/>
        <v>1514606.4899999998</v>
      </c>
      <c r="S786" s="14">
        <f t="shared" si="186"/>
        <v>1433240.43</v>
      </c>
      <c r="T786" s="8">
        <v>661821.52</v>
      </c>
      <c r="U786" s="7">
        <v>51759</v>
      </c>
      <c r="V786" s="9">
        <v>116100</v>
      </c>
      <c r="W786" s="9">
        <v>415254.4</v>
      </c>
      <c r="X786" s="9">
        <v>25492.400000000001</v>
      </c>
      <c r="Y786" s="9">
        <v>45279.119999999995</v>
      </c>
      <c r="Z786" s="31">
        <f t="shared" si="187"/>
        <v>1270427.3199999998</v>
      </c>
      <c r="AA786" s="15">
        <f t="shared" si="188"/>
        <v>1122355.04</v>
      </c>
      <c r="AB786" s="13">
        <v>790368.54</v>
      </c>
      <c r="AC786" s="13">
        <v>51900.900000000009</v>
      </c>
      <c r="AD786" s="13">
        <v>145495.97999999998</v>
      </c>
      <c r="AE786" s="13">
        <v>505578.5</v>
      </c>
      <c r="AF786" s="13">
        <v>10048.51</v>
      </c>
      <c r="AG786" s="13">
        <v>127700.43</v>
      </c>
      <c r="AH786" s="31">
        <f t="shared" si="189"/>
        <v>1503392.43</v>
      </c>
      <c r="AI786" s="15">
        <f t="shared" si="190"/>
        <v>1423647.47</v>
      </c>
      <c r="AJ786" s="9">
        <f t="shared" si="180"/>
        <v>-13430</v>
      </c>
      <c r="AK786" s="13">
        <f t="shared" si="181"/>
        <v>-14715.410000000149</v>
      </c>
      <c r="AL786" s="13">
        <f t="shared" si="182"/>
        <v>-96081.469999999972</v>
      </c>
      <c r="AM786" s="9">
        <f t="shared" si="191"/>
        <v>-244179.16999999993</v>
      </c>
      <c r="AN786" s="9">
        <f t="shared" si="192"/>
        <v>-310885.3899999999</v>
      </c>
      <c r="AO786" s="9">
        <f t="shared" si="193"/>
        <v>232965.1100000001</v>
      </c>
      <c r="AP786" s="9">
        <f t="shared" si="194"/>
        <v>301292.42999999993</v>
      </c>
    </row>
    <row r="787" spans="1:42" x14ac:dyDescent="0.25">
      <c r="A787" s="3">
        <v>316690</v>
      </c>
      <c r="B787" s="3" t="s">
        <v>802</v>
      </c>
      <c r="C787" s="28" t="s">
        <v>23</v>
      </c>
      <c r="D787" s="6">
        <v>218512</v>
      </c>
      <c r="E787" s="9">
        <v>306827.90000000002</v>
      </c>
      <c r="F787" s="9">
        <v>778567.9</v>
      </c>
      <c r="G787" s="31">
        <f t="shared" si="183"/>
        <v>1303907.8</v>
      </c>
      <c r="H787" s="6">
        <v>218512</v>
      </c>
      <c r="I787" s="9">
        <v>214939.36000000002</v>
      </c>
      <c r="J787" s="9">
        <v>907829.36</v>
      </c>
      <c r="K787" s="31">
        <f t="shared" si="184"/>
        <v>1341280.72</v>
      </c>
      <c r="L787" s="7">
        <v>617052.48</v>
      </c>
      <c r="M787" s="7">
        <v>45630.600000000006</v>
      </c>
      <c r="N787" s="7">
        <v>206565.59</v>
      </c>
      <c r="O787" s="9">
        <v>520106</v>
      </c>
      <c r="P787" s="9">
        <v>0</v>
      </c>
      <c r="Q787" s="9">
        <v>177463.22</v>
      </c>
      <c r="R787" s="32">
        <f t="shared" si="185"/>
        <v>1389354.67</v>
      </c>
      <c r="S787" s="14">
        <f t="shared" si="186"/>
        <v>1314621.7</v>
      </c>
      <c r="T787" s="8">
        <v>662172.5199999999</v>
      </c>
      <c r="U787" s="7">
        <v>45630.48</v>
      </c>
      <c r="V787" s="9">
        <v>116100</v>
      </c>
      <c r="W787" s="9">
        <v>465618.4</v>
      </c>
      <c r="X787" s="9">
        <v>0</v>
      </c>
      <c r="Y787" s="9">
        <v>74497.56</v>
      </c>
      <c r="Z787" s="31">
        <f t="shared" si="187"/>
        <v>1289521.3999999999</v>
      </c>
      <c r="AA787" s="15">
        <f t="shared" si="188"/>
        <v>1202288.48</v>
      </c>
      <c r="AB787" s="13">
        <v>694401.92000000016</v>
      </c>
      <c r="AC787" s="13">
        <v>45619.590000000004</v>
      </c>
      <c r="AD787" s="13">
        <v>115058.04000000001</v>
      </c>
      <c r="AE787" s="13">
        <v>584307.5</v>
      </c>
      <c r="AF787" s="13">
        <v>0</v>
      </c>
      <c r="AG787" s="13">
        <v>113490.69</v>
      </c>
      <c r="AH787" s="31">
        <f t="shared" si="189"/>
        <v>1439387.0500000003</v>
      </c>
      <c r="AI787" s="15">
        <f t="shared" si="190"/>
        <v>1392200.11</v>
      </c>
      <c r="AJ787" s="9">
        <f t="shared" si="180"/>
        <v>37372.919999999925</v>
      </c>
      <c r="AK787" s="13">
        <f t="shared" si="181"/>
        <v>48073.949999999953</v>
      </c>
      <c r="AL787" s="13">
        <f t="shared" si="182"/>
        <v>-26659.020000000019</v>
      </c>
      <c r="AM787" s="9">
        <f t="shared" si="191"/>
        <v>-99833.270000000019</v>
      </c>
      <c r="AN787" s="9">
        <f t="shared" si="192"/>
        <v>-112333.21999999997</v>
      </c>
      <c r="AO787" s="9">
        <f t="shared" si="193"/>
        <v>149865.65000000037</v>
      </c>
      <c r="AP787" s="9">
        <f t="shared" si="194"/>
        <v>189911.63000000012</v>
      </c>
    </row>
    <row r="788" spans="1:42" x14ac:dyDescent="0.25">
      <c r="A788" s="3">
        <v>316695</v>
      </c>
      <c r="B788" s="3" t="s">
        <v>803</v>
      </c>
      <c r="C788" s="28" t="s">
        <v>86</v>
      </c>
      <c r="D788" s="6">
        <v>132748</v>
      </c>
      <c r="E788" s="9">
        <v>167988.69999999995</v>
      </c>
      <c r="F788" s="9">
        <v>755289.7</v>
      </c>
      <c r="G788" s="31">
        <f t="shared" si="183"/>
        <v>1056026.3999999999</v>
      </c>
      <c r="H788" s="6">
        <v>132748</v>
      </c>
      <c r="I788" s="9">
        <v>117811.84</v>
      </c>
      <c r="J788" s="9">
        <v>740886.84</v>
      </c>
      <c r="K788" s="31">
        <f t="shared" si="184"/>
        <v>991446.67999999993</v>
      </c>
      <c r="L788" s="7">
        <v>402700.92000000004</v>
      </c>
      <c r="M788" s="7">
        <v>28446.960000000006</v>
      </c>
      <c r="N788" s="7">
        <v>283344.57</v>
      </c>
      <c r="O788" s="9">
        <v>466893</v>
      </c>
      <c r="P788" s="9">
        <v>0</v>
      </c>
      <c r="Q788" s="9">
        <v>135797.76000000001</v>
      </c>
      <c r="R788" s="32">
        <f t="shared" si="185"/>
        <v>1181385.4500000002</v>
      </c>
      <c r="S788" s="14">
        <f t="shared" si="186"/>
        <v>1005391.68</v>
      </c>
      <c r="T788" s="8">
        <v>412277.08000000007</v>
      </c>
      <c r="U788" s="7">
        <v>28446.84</v>
      </c>
      <c r="V788" s="9">
        <v>77400</v>
      </c>
      <c r="W788" s="9">
        <v>475512.5</v>
      </c>
      <c r="X788" s="9">
        <v>2335.64</v>
      </c>
      <c r="Y788" s="9">
        <v>38416.240000000005</v>
      </c>
      <c r="Z788" s="31">
        <f t="shared" si="187"/>
        <v>995972.06000000017</v>
      </c>
      <c r="AA788" s="15">
        <f t="shared" si="188"/>
        <v>926205.82000000007</v>
      </c>
      <c r="AB788" s="13">
        <v>431327.02</v>
      </c>
      <c r="AC788" s="13">
        <v>28746.919999999995</v>
      </c>
      <c r="AD788" s="13">
        <v>74791.62</v>
      </c>
      <c r="AE788" s="13">
        <v>695077.8899999999</v>
      </c>
      <c r="AF788" s="13">
        <v>0</v>
      </c>
      <c r="AG788" s="13">
        <v>73224.28</v>
      </c>
      <c r="AH788" s="31">
        <f t="shared" si="189"/>
        <v>1229943.45</v>
      </c>
      <c r="AI788" s="15">
        <f t="shared" si="190"/>
        <v>1199629.19</v>
      </c>
      <c r="AJ788" s="9">
        <f t="shared" si="180"/>
        <v>-64579.719999999972</v>
      </c>
      <c r="AK788" s="13">
        <f t="shared" si="181"/>
        <v>189938.77000000025</v>
      </c>
      <c r="AL788" s="13">
        <f t="shared" si="182"/>
        <v>13945.000000000116</v>
      </c>
      <c r="AM788" s="9">
        <f t="shared" si="191"/>
        <v>-185413.39</v>
      </c>
      <c r="AN788" s="9">
        <f t="shared" si="192"/>
        <v>-79185.859999999986</v>
      </c>
      <c r="AO788" s="9">
        <f t="shared" si="193"/>
        <v>233971.38999999978</v>
      </c>
      <c r="AP788" s="9">
        <f t="shared" si="194"/>
        <v>273423.36999999988</v>
      </c>
    </row>
    <row r="789" spans="1:42" x14ac:dyDescent="0.25">
      <c r="A789" s="3">
        <v>316700</v>
      </c>
      <c r="B789" s="3" t="s">
        <v>804</v>
      </c>
      <c r="C789" s="28" t="s">
        <v>23</v>
      </c>
      <c r="D789" s="6">
        <v>56728</v>
      </c>
      <c r="E789" s="9">
        <v>51723.950000000004</v>
      </c>
      <c r="F789" s="9">
        <v>409335.95</v>
      </c>
      <c r="G789" s="31">
        <f t="shared" si="183"/>
        <v>517787.9</v>
      </c>
      <c r="H789" s="6">
        <v>56728</v>
      </c>
      <c r="I789" s="9">
        <v>78860.36</v>
      </c>
      <c r="J789" s="9">
        <v>418340.36</v>
      </c>
      <c r="K789" s="31">
        <f t="shared" si="184"/>
        <v>553928.72</v>
      </c>
      <c r="L789" s="7">
        <v>0</v>
      </c>
      <c r="M789" s="7">
        <v>361769.75999999995</v>
      </c>
      <c r="N789" s="7">
        <v>0</v>
      </c>
      <c r="O789" s="9">
        <v>196365</v>
      </c>
      <c r="P789" s="9">
        <v>361769.75999999995</v>
      </c>
      <c r="Q789" s="9">
        <v>0</v>
      </c>
      <c r="R789" s="32">
        <f t="shared" si="185"/>
        <v>919904.52</v>
      </c>
      <c r="S789" s="14">
        <f t="shared" si="186"/>
        <v>196365</v>
      </c>
      <c r="T789" s="8">
        <v>245126.21</v>
      </c>
      <c r="U789" s="7">
        <v>11679.960000000001</v>
      </c>
      <c r="V789" s="9">
        <v>38700</v>
      </c>
      <c r="W789" s="9">
        <v>127850.4</v>
      </c>
      <c r="X789" s="9">
        <v>63933.72</v>
      </c>
      <c r="Y789" s="9">
        <v>17128.009999999998</v>
      </c>
      <c r="Z789" s="31">
        <f t="shared" si="187"/>
        <v>487290.28999999992</v>
      </c>
      <c r="AA789" s="15">
        <f t="shared" si="188"/>
        <v>390104.62</v>
      </c>
      <c r="AB789" s="13">
        <v>222536.76</v>
      </c>
      <c r="AC789" s="13">
        <v>11603.509999999998</v>
      </c>
      <c r="AD789" s="13">
        <v>35915.26</v>
      </c>
      <c r="AE789" s="13">
        <v>189964.5</v>
      </c>
      <c r="AF789" s="13">
        <v>34179.4</v>
      </c>
      <c r="AG789" s="13">
        <v>34947.759999999995</v>
      </c>
      <c r="AH789" s="31">
        <f t="shared" si="189"/>
        <v>494199.43000000005</v>
      </c>
      <c r="AI789" s="15">
        <f t="shared" si="190"/>
        <v>447449.02</v>
      </c>
      <c r="AJ789" s="9">
        <f t="shared" si="180"/>
        <v>36140.819999999949</v>
      </c>
      <c r="AK789" s="13">
        <f t="shared" si="181"/>
        <v>365975.80000000005</v>
      </c>
      <c r="AL789" s="13">
        <f t="shared" si="182"/>
        <v>-357563.72</v>
      </c>
      <c r="AM789" s="9">
        <f t="shared" si="191"/>
        <v>-432614.2300000001</v>
      </c>
      <c r="AN789" s="9">
        <f t="shared" si="192"/>
        <v>193739.62</v>
      </c>
      <c r="AO789" s="9">
        <f t="shared" si="193"/>
        <v>6909.1400000001304</v>
      </c>
      <c r="AP789" s="9">
        <f t="shared" si="194"/>
        <v>57344.400000000023</v>
      </c>
    </row>
    <row r="790" spans="1:42" x14ac:dyDescent="0.25">
      <c r="A790" s="3">
        <v>316710</v>
      </c>
      <c r="B790" s="3" t="s">
        <v>805</v>
      </c>
      <c r="C790" s="28" t="s">
        <v>41</v>
      </c>
      <c r="D790" s="6">
        <v>600068</v>
      </c>
      <c r="E790" s="9">
        <v>491246.30000000005</v>
      </c>
      <c r="F790" s="9">
        <v>2313751.2999999998</v>
      </c>
      <c r="G790" s="31">
        <f t="shared" si="183"/>
        <v>3405065.5999999996</v>
      </c>
      <c r="H790" s="6">
        <v>600068</v>
      </c>
      <c r="I790" s="9">
        <v>448493.83999999991</v>
      </c>
      <c r="J790" s="9">
        <v>2894298.84</v>
      </c>
      <c r="K790" s="31">
        <f t="shared" si="184"/>
        <v>3942860.6799999997</v>
      </c>
      <c r="L790" s="7">
        <v>0</v>
      </c>
      <c r="M790" s="7">
        <v>2450619.83</v>
      </c>
      <c r="N790" s="7">
        <v>0</v>
      </c>
      <c r="O790" s="9">
        <v>1429402</v>
      </c>
      <c r="P790" s="9">
        <v>2469093.2399999998</v>
      </c>
      <c r="Q790" s="9">
        <v>0</v>
      </c>
      <c r="R790" s="32">
        <f t="shared" si="185"/>
        <v>6349115.0700000003</v>
      </c>
      <c r="S790" s="14">
        <f t="shared" si="186"/>
        <v>1429402</v>
      </c>
      <c r="T790" s="8">
        <v>1744737.6600000004</v>
      </c>
      <c r="U790" s="7">
        <v>124747.68</v>
      </c>
      <c r="V790" s="9">
        <v>348300</v>
      </c>
      <c r="W790" s="9">
        <v>1296657.8999999999</v>
      </c>
      <c r="X790" s="9">
        <v>28491.200000000004</v>
      </c>
      <c r="Y790" s="9">
        <v>161843.76000000004</v>
      </c>
      <c r="Z790" s="31">
        <f t="shared" si="187"/>
        <v>3542934.4400000004</v>
      </c>
      <c r="AA790" s="15">
        <f t="shared" si="188"/>
        <v>3203239.3200000008</v>
      </c>
      <c r="AB790" s="13">
        <v>1856862.64</v>
      </c>
      <c r="AC790" s="13">
        <v>124469.49000000002</v>
      </c>
      <c r="AD790" s="13">
        <v>312123.33</v>
      </c>
      <c r="AE790" s="13">
        <v>1634510.5</v>
      </c>
      <c r="AF790" s="13">
        <v>0</v>
      </c>
      <c r="AG790" s="13">
        <v>302283.90000000002</v>
      </c>
      <c r="AH790" s="31">
        <f t="shared" si="189"/>
        <v>3927965.96</v>
      </c>
      <c r="AI790" s="15">
        <f t="shared" si="190"/>
        <v>3793657.0399999996</v>
      </c>
      <c r="AJ790" s="9">
        <f t="shared" si="180"/>
        <v>537795.08000000007</v>
      </c>
      <c r="AK790" s="13">
        <f t="shared" si="181"/>
        <v>2406254.3900000006</v>
      </c>
      <c r="AL790" s="13">
        <f t="shared" si="182"/>
        <v>-2513458.6799999997</v>
      </c>
      <c r="AM790" s="9">
        <f t="shared" si="191"/>
        <v>-2806180.63</v>
      </c>
      <c r="AN790" s="9">
        <f t="shared" si="192"/>
        <v>1773837.3200000008</v>
      </c>
      <c r="AO790" s="9">
        <f t="shared" si="193"/>
        <v>385031.51999999955</v>
      </c>
      <c r="AP790" s="9">
        <f t="shared" si="194"/>
        <v>590417.71999999881</v>
      </c>
    </row>
    <row r="791" spans="1:42" x14ac:dyDescent="0.25">
      <c r="A791" s="3">
        <v>316720</v>
      </c>
      <c r="B791" s="3" t="s">
        <v>806</v>
      </c>
      <c r="C791" s="28" t="s">
        <v>6</v>
      </c>
      <c r="D791" s="6">
        <v>5621304</v>
      </c>
      <c r="E791" s="9">
        <v>2798771.6500000004</v>
      </c>
      <c r="F791" s="9">
        <v>9463361.6500000004</v>
      </c>
      <c r="G791" s="31">
        <f t="shared" si="183"/>
        <v>17883437.300000001</v>
      </c>
      <c r="H791" s="6">
        <v>5621304</v>
      </c>
      <c r="I791" s="9">
        <v>2820321.67</v>
      </c>
      <c r="J791" s="9">
        <v>13487424.08</v>
      </c>
      <c r="K791" s="31">
        <f t="shared" si="184"/>
        <v>21929049.75</v>
      </c>
      <c r="L791" s="7">
        <v>11087973.539999997</v>
      </c>
      <c r="M791" s="7">
        <v>1425852</v>
      </c>
      <c r="N791" s="7">
        <v>2490125.5199999996</v>
      </c>
      <c r="O791" s="9">
        <v>10847081.48</v>
      </c>
      <c r="P791" s="9">
        <v>0</v>
      </c>
      <c r="Q791" s="9">
        <v>2105254.0199999996</v>
      </c>
      <c r="R791" s="32">
        <f t="shared" si="185"/>
        <v>25851032.539999999</v>
      </c>
      <c r="S791" s="14">
        <f t="shared" si="186"/>
        <v>24040309.039999995</v>
      </c>
      <c r="T791" s="8">
        <v>10940664.959999999</v>
      </c>
      <c r="U791" s="7">
        <v>1425852</v>
      </c>
      <c r="V791" s="9">
        <v>2012400</v>
      </c>
      <c r="W791" s="9">
        <v>8044230.79</v>
      </c>
      <c r="X791" s="9">
        <v>0</v>
      </c>
      <c r="Y791" s="9">
        <v>608882</v>
      </c>
      <c r="Z791" s="31">
        <f t="shared" si="187"/>
        <v>22423147.75</v>
      </c>
      <c r="AA791" s="15">
        <f t="shared" si="188"/>
        <v>19593777.75</v>
      </c>
      <c r="AB791" s="13">
        <v>10334163.830000002</v>
      </c>
      <c r="AC791" s="13">
        <v>1449364.9400000002</v>
      </c>
      <c r="AD791" s="13">
        <v>1707153.0299999998</v>
      </c>
      <c r="AE791" s="13">
        <v>9102862.1900000013</v>
      </c>
      <c r="AF791" s="13">
        <v>0</v>
      </c>
      <c r="AG791" s="13">
        <v>1569284.5299999998</v>
      </c>
      <c r="AH791" s="31">
        <f t="shared" si="189"/>
        <v>22593543.990000002</v>
      </c>
      <c r="AI791" s="15">
        <f t="shared" si="190"/>
        <v>21006310.550000004</v>
      </c>
      <c r="AJ791" s="9">
        <f t="shared" si="180"/>
        <v>4045612.4499999993</v>
      </c>
      <c r="AK791" s="13">
        <f t="shared" si="181"/>
        <v>3921982.7899999991</v>
      </c>
      <c r="AL791" s="13">
        <f t="shared" si="182"/>
        <v>2111259.2899999954</v>
      </c>
      <c r="AM791" s="9">
        <f t="shared" si="191"/>
        <v>-3427884.7899999991</v>
      </c>
      <c r="AN791" s="9">
        <f t="shared" si="192"/>
        <v>-4446531.2899999954</v>
      </c>
      <c r="AO791" s="9">
        <f t="shared" si="193"/>
        <v>170396.24000000209</v>
      </c>
      <c r="AP791" s="9">
        <f t="shared" si="194"/>
        <v>1412532.8000000045</v>
      </c>
    </row>
    <row r="792" spans="1:42" x14ac:dyDescent="0.25">
      <c r="A792" s="3">
        <v>316555</v>
      </c>
      <c r="B792" s="3" t="s">
        <v>807</v>
      </c>
      <c r="C792" s="28" t="s">
        <v>19</v>
      </c>
      <c r="D792" s="6">
        <v>334656</v>
      </c>
      <c r="E792" s="9">
        <v>241351.79999999993</v>
      </c>
      <c r="F792" s="9">
        <v>1135366.7999999998</v>
      </c>
      <c r="G792" s="31">
        <f t="shared" si="183"/>
        <v>1711374.5999999996</v>
      </c>
      <c r="H792" s="6">
        <v>334656</v>
      </c>
      <c r="I792" s="9">
        <v>240144.50000000006</v>
      </c>
      <c r="J792" s="9">
        <v>1486134.5</v>
      </c>
      <c r="K792" s="31">
        <f t="shared" si="184"/>
        <v>2060935</v>
      </c>
      <c r="L792" s="7">
        <v>956372.22999999986</v>
      </c>
      <c r="M792" s="7">
        <v>72935.16</v>
      </c>
      <c r="N792" s="7">
        <v>209462.84</v>
      </c>
      <c r="O792" s="9">
        <v>1537724</v>
      </c>
      <c r="P792" s="9">
        <v>0</v>
      </c>
      <c r="Q792" s="9">
        <v>169808.24</v>
      </c>
      <c r="R792" s="32">
        <f t="shared" si="185"/>
        <v>2776494.23</v>
      </c>
      <c r="S792" s="14">
        <f t="shared" si="186"/>
        <v>2663904.4699999997</v>
      </c>
      <c r="T792" s="8">
        <v>923964.85</v>
      </c>
      <c r="U792" s="7">
        <v>72935.039999999994</v>
      </c>
      <c r="V792" s="9">
        <v>154800</v>
      </c>
      <c r="W792" s="9">
        <v>837949.4</v>
      </c>
      <c r="X792" s="9">
        <v>0</v>
      </c>
      <c r="Y792" s="9">
        <v>50207.040000000001</v>
      </c>
      <c r="Z792" s="31">
        <f t="shared" si="187"/>
        <v>1989649.29</v>
      </c>
      <c r="AA792" s="15">
        <f t="shared" si="188"/>
        <v>1812121.29</v>
      </c>
      <c r="AB792" s="13">
        <v>969371.02999999991</v>
      </c>
      <c r="AC792" s="13">
        <v>74216.869999999981</v>
      </c>
      <c r="AD792" s="13">
        <v>146149.24</v>
      </c>
      <c r="AE792" s="13">
        <v>1117973.5</v>
      </c>
      <c r="AF792" s="13">
        <v>0</v>
      </c>
      <c r="AG792" s="13">
        <v>138809.20000000001</v>
      </c>
      <c r="AH792" s="31">
        <f t="shared" si="189"/>
        <v>2307710.6399999997</v>
      </c>
      <c r="AI792" s="15">
        <f t="shared" si="190"/>
        <v>2226153.73</v>
      </c>
      <c r="AJ792" s="9">
        <f t="shared" si="180"/>
        <v>349560.40000000037</v>
      </c>
      <c r="AK792" s="13">
        <f t="shared" si="181"/>
        <v>715559.23</v>
      </c>
      <c r="AL792" s="13">
        <f t="shared" si="182"/>
        <v>602969.46999999974</v>
      </c>
      <c r="AM792" s="9">
        <f t="shared" si="191"/>
        <v>-786844.94</v>
      </c>
      <c r="AN792" s="9">
        <f t="shared" si="192"/>
        <v>-851783.1799999997</v>
      </c>
      <c r="AO792" s="9">
        <f t="shared" si="193"/>
        <v>318061.34999999963</v>
      </c>
      <c r="AP792" s="9">
        <f t="shared" si="194"/>
        <v>414032.43999999994</v>
      </c>
    </row>
    <row r="793" spans="1:42" x14ac:dyDescent="0.25">
      <c r="A793" s="3">
        <v>316730</v>
      </c>
      <c r="B793" s="3" t="s">
        <v>808</v>
      </c>
      <c r="C793" s="28" t="s">
        <v>27</v>
      </c>
      <c r="D793" s="6">
        <v>64036</v>
      </c>
      <c r="E793" s="9">
        <v>75583.05</v>
      </c>
      <c r="F793" s="9">
        <v>362103.05</v>
      </c>
      <c r="G793" s="31">
        <f t="shared" si="183"/>
        <v>501722.1</v>
      </c>
      <c r="H793" s="6">
        <v>64036</v>
      </c>
      <c r="I793" s="9">
        <v>140668.68</v>
      </c>
      <c r="J793" s="9">
        <v>446488.68</v>
      </c>
      <c r="K793" s="31">
        <f t="shared" si="184"/>
        <v>651193.36</v>
      </c>
      <c r="L793" s="7">
        <v>0</v>
      </c>
      <c r="M793" s="7">
        <v>349926.65999999992</v>
      </c>
      <c r="N793" s="7">
        <v>0</v>
      </c>
      <c r="O793" s="9">
        <v>367279</v>
      </c>
      <c r="P793" s="9">
        <v>349926.65999999992</v>
      </c>
      <c r="Q793" s="9">
        <v>0</v>
      </c>
      <c r="R793" s="32">
        <f t="shared" si="185"/>
        <v>1067132.3199999998</v>
      </c>
      <c r="S793" s="14">
        <f t="shared" si="186"/>
        <v>367279</v>
      </c>
      <c r="T793" s="8">
        <v>246490.12</v>
      </c>
      <c r="U793" s="7">
        <v>13452.96</v>
      </c>
      <c r="V793" s="9">
        <v>38700</v>
      </c>
      <c r="W793" s="9">
        <v>243482.4</v>
      </c>
      <c r="X793" s="9">
        <v>30485.440000000002</v>
      </c>
      <c r="Y793" s="9">
        <v>30560.140000000003</v>
      </c>
      <c r="Z793" s="31">
        <f t="shared" si="187"/>
        <v>572610.91999999993</v>
      </c>
      <c r="AA793" s="15">
        <f t="shared" si="188"/>
        <v>520532.66000000003</v>
      </c>
      <c r="AB793" s="13">
        <v>225405.18000000002</v>
      </c>
      <c r="AC793" s="13">
        <v>13485.629999999997</v>
      </c>
      <c r="AD793" s="13">
        <v>35818.840000000004</v>
      </c>
      <c r="AE793" s="13">
        <v>331197.5</v>
      </c>
      <c r="AF793" s="13">
        <v>8639.5</v>
      </c>
      <c r="AG793" s="13">
        <v>35796.270000000004</v>
      </c>
      <c r="AH793" s="31">
        <f t="shared" si="189"/>
        <v>614546.65</v>
      </c>
      <c r="AI793" s="15">
        <f t="shared" si="190"/>
        <v>592398.95000000007</v>
      </c>
      <c r="AJ793" s="9">
        <f t="shared" si="180"/>
        <v>149471.26</v>
      </c>
      <c r="AK793" s="13">
        <f t="shared" si="181"/>
        <v>415938.95999999985</v>
      </c>
      <c r="AL793" s="13">
        <f t="shared" si="182"/>
        <v>-283914.36</v>
      </c>
      <c r="AM793" s="9">
        <f t="shared" si="191"/>
        <v>-494521.39999999991</v>
      </c>
      <c r="AN793" s="9">
        <f t="shared" si="192"/>
        <v>153253.66000000003</v>
      </c>
      <c r="AO793" s="9">
        <f t="shared" si="193"/>
        <v>41935.730000000098</v>
      </c>
      <c r="AP793" s="9">
        <f t="shared" si="194"/>
        <v>71866.290000000037</v>
      </c>
    </row>
    <row r="794" spans="1:42" x14ac:dyDescent="0.25">
      <c r="A794" s="3">
        <v>316740</v>
      </c>
      <c r="B794" s="3" t="s">
        <v>809</v>
      </c>
      <c r="C794" s="28" t="s">
        <v>23</v>
      </c>
      <c r="D794" s="6">
        <v>176372</v>
      </c>
      <c r="E794" s="9">
        <v>136374</v>
      </c>
      <c r="F794" s="9">
        <v>667922</v>
      </c>
      <c r="G794" s="31">
        <f t="shared" si="183"/>
        <v>980668</v>
      </c>
      <c r="H794" s="6">
        <v>176372</v>
      </c>
      <c r="I794" s="9">
        <v>145332.95000000001</v>
      </c>
      <c r="J794" s="9">
        <v>548832.94999999995</v>
      </c>
      <c r="K794" s="31">
        <f t="shared" si="184"/>
        <v>870537.89999999991</v>
      </c>
      <c r="L794" s="7">
        <v>480919.80000000005</v>
      </c>
      <c r="M794" s="7">
        <v>37116.12000000001</v>
      </c>
      <c r="N794" s="7">
        <v>145560.53</v>
      </c>
      <c r="O794" s="9">
        <v>555330</v>
      </c>
      <c r="P794" s="9">
        <v>0</v>
      </c>
      <c r="Q794" s="9">
        <v>112744.54</v>
      </c>
      <c r="R794" s="32">
        <f t="shared" si="185"/>
        <v>1218926.4500000002</v>
      </c>
      <c r="S794" s="14">
        <f t="shared" si="186"/>
        <v>1148994.3400000001</v>
      </c>
      <c r="T794" s="8">
        <v>552227.39999999991</v>
      </c>
      <c r="U794" s="7">
        <v>37116</v>
      </c>
      <c r="V794" s="9">
        <v>116100</v>
      </c>
      <c r="W794" s="9">
        <v>575192.4</v>
      </c>
      <c r="X794" s="9">
        <v>0</v>
      </c>
      <c r="Y794" s="9">
        <v>42144.399999999994</v>
      </c>
      <c r="Z794" s="31">
        <f t="shared" si="187"/>
        <v>1280635.7999999998</v>
      </c>
      <c r="AA794" s="15">
        <f t="shared" si="188"/>
        <v>1169564.1999999997</v>
      </c>
      <c r="AB794" s="13">
        <v>606636.69000000006</v>
      </c>
      <c r="AC794" s="13">
        <v>37225.230000000003</v>
      </c>
      <c r="AD794" s="13">
        <v>99559.680000000008</v>
      </c>
      <c r="AE794" s="13">
        <v>689782.5</v>
      </c>
      <c r="AF794" s="13">
        <v>0</v>
      </c>
      <c r="AG794" s="13">
        <v>94644.780000000013</v>
      </c>
      <c r="AH794" s="31">
        <f t="shared" si="189"/>
        <v>1433204.1</v>
      </c>
      <c r="AI794" s="15">
        <f t="shared" si="190"/>
        <v>1391063.97</v>
      </c>
      <c r="AJ794" s="9">
        <f t="shared" si="180"/>
        <v>-110130.10000000009</v>
      </c>
      <c r="AK794" s="13">
        <f t="shared" si="181"/>
        <v>348388.55000000028</v>
      </c>
      <c r="AL794" s="13">
        <f t="shared" si="182"/>
        <v>278456.44000000018</v>
      </c>
      <c r="AM794" s="9">
        <f t="shared" si="191"/>
        <v>61709.349999999627</v>
      </c>
      <c r="AN794" s="9">
        <f t="shared" si="192"/>
        <v>20569.859999999637</v>
      </c>
      <c r="AO794" s="9">
        <f t="shared" si="193"/>
        <v>152568.30000000028</v>
      </c>
      <c r="AP794" s="9">
        <f t="shared" si="194"/>
        <v>221499.77000000025</v>
      </c>
    </row>
    <row r="795" spans="1:42" x14ac:dyDescent="0.25">
      <c r="A795" s="3">
        <v>316750</v>
      </c>
      <c r="B795" s="3" t="s">
        <v>810</v>
      </c>
      <c r="C795" s="28" t="s">
        <v>27</v>
      </c>
      <c r="D795" s="6">
        <v>74088</v>
      </c>
      <c r="E795" s="9">
        <v>29329.55</v>
      </c>
      <c r="F795" s="9">
        <v>296055.55</v>
      </c>
      <c r="G795" s="31">
        <f t="shared" si="183"/>
        <v>399473.1</v>
      </c>
      <c r="H795" s="6">
        <v>74088</v>
      </c>
      <c r="I795" s="9">
        <v>27315.800000000003</v>
      </c>
      <c r="J795" s="9">
        <v>217349.8</v>
      </c>
      <c r="K795" s="31">
        <f t="shared" si="184"/>
        <v>318753.59999999998</v>
      </c>
      <c r="L795" s="7">
        <v>215998.56000000003</v>
      </c>
      <c r="M795" s="7">
        <v>15559.200000000003</v>
      </c>
      <c r="N795" s="7">
        <v>37282.160000000003</v>
      </c>
      <c r="O795" s="9">
        <v>174912</v>
      </c>
      <c r="P795" s="9">
        <v>0</v>
      </c>
      <c r="Q795" s="9">
        <v>24066.14</v>
      </c>
      <c r="R795" s="32">
        <f t="shared" si="185"/>
        <v>443751.92000000004</v>
      </c>
      <c r="S795" s="14">
        <f t="shared" si="186"/>
        <v>414976.70000000007</v>
      </c>
      <c r="T795" s="8">
        <v>250247.21</v>
      </c>
      <c r="U795" s="7">
        <v>15559.320000000002</v>
      </c>
      <c r="V795" s="9">
        <v>38700</v>
      </c>
      <c r="W795" s="9">
        <v>127849.4</v>
      </c>
      <c r="X795" s="9">
        <v>0</v>
      </c>
      <c r="Y795" s="9">
        <v>6192.0399999999991</v>
      </c>
      <c r="Z795" s="31">
        <f t="shared" si="187"/>
        <v>432355.92999999993</v>
      </c>
      <c r="AA795" s="15">
        <f t="shared" si="188"/>
        <v>384288.64999999997</v>
      </c>
      <c r="AB795" s="13">
        <v>221272.06999999998</v>
      </c>
      <c r="AC795" s="13">
        <v>15591.99</v>
      </c>
      <c r="AD795" s="13">
        <v>29771.63</v>
      </c>
      <c r="AE795" s="13">
        <v>236691.5</v>
      </c>
      <c r="AF795" s="13">
        <v>0</v>
      </c>
      <c r="AG795" s="13">
        <v>27272.250000000004</v>
      </c>
      <c r="AH795" s="31">
        <f t="shared" si="189"/>
        <v>503327.18999999994</v>
      </c>
      <c r="AI795" s="15">
        <f t="shared" si="190"/>
        <v>485235.81999999995</v>
      </c>
      <c r="AJ795" s="9">
        <f t="shared" si="180"/>
        <v>-80719.5</v>
      </c>
      <c r="AK795" s="13">
        <f t="shared" si="181"/>
        <v>124998.32000000007</v>
      </c>
      <c r="AL795" s="13">
        <f t="shared" si="182"/>
        <v>96223.100000000093</v>
      </c>
      <c r="AM795" s="9">
        <f t="shared" si="191"/>
        <v>-11395.990000000107</v>
      </c>
      <c r="AN795" s="9">
        <f t="shared" si="192"/>
        <v>-30688.050000000105</v>
      </c>
      <c r="AO795" s="9">
        <f t="shared" si="193"/>
        <v>70971.260000000009</v>
      </c>
      <c r="AP795" s="9">
        <f t="shared" si="194"/>
        <v>100947.16999999998</v>
      </c>
    </row>
    <row r="796" spans="1:42" x14ac:dyDescent="0.25">
      <c r="A796" s="3">
        <v>316760</v>
      </c>
      <c r="B796" s="3" t="s">
        <v>811</v>
      </c>
      <c r="C796" s="28" t="s">
        <v>8</v>
      </c>
      <c r="D796" s="6">
        <v>546840</v>
      </c>
      <c r="E796" s="9">
        <v>230696.65000000008</v>
      </c>
      <c r="F796" s="9">
        <v>2463485.6500000004</v>
      </c>
      <c r="G796" s="31">
        <f t="shared" si="183"/>
        <v>3241022.3000000007</v>
      </c>
      <c r="H796" s="6">
        <v>546840</v>
      </c>
      <c r="I796" s="9">
        <v>308159.63</v>
      </c>
      <c r="J796" s="9">
        <v>2753578.63</v>
      </c>
      <c r="K796" s="31">
        <f t="shared" si="184"/>
        <v>3608578.26</v>
      </c>
      <c r="L796" s="7">
        <v>0</v>
      </c>
      <c r="M796" s="7">
        <v>2387591.64</v>
      </c>
      <c r="N796" s="7">
        <v>0</v>
      </c>
      <c r="O796" s="9">
        <v>1827732</v>
      </c>
      <c r="P796" s="9">
        <v>2387591.64</v>
      </c>
      <c r="Q796" s="9">
        <v>0</v>
      </c>
      <c r="R796" s="32">
        <f t="shared" si="185"/>
        <v>6602915.2800000012</v>
      </c>
      <c r="S796" s="14">
        <f t="shared" si="186"/>
        <v>1827732</v>
      </c>
      <c r="T796" s="8">
        <v>1720163.4200000002</v>
      </c>
      <c r="U796" s="7">
        <v>116816.28000000001</v>
      </c>
      <c r="V796" s="9">
        <v>348300</v>
      </c>
      <c r="W796" s="9">
        <v>1504324.4</v>
      </c>
      <c r="X796" s="9">
        <v>0</v>
      </c>
      <c r="Y796" s="9">
        <v>132499.62</v>
      </c>
      <c r="Z796" s="31">
        <f t="shared" si="187"/>
        <v>3689604.1</v>
      </c>
      <c r="AA796" s="15">
        <f t="shared" si="188"/>
        <v>3356987.4400000004</v>
      </c>
      <c r="AB796" s="13">
        <v>1840282.2100000002</v>
      </c>
      <c r="AC796" s="13">
        <v>117912.65000000001</v>
      </c>
      <c r="AD796" s="13">
        <v>285147.63</v>
      </c>
      <c r="AE796" s="13">
        <v>1570854.62</v>
      </c>
      <c r="AF796" s="13">
        <v>0</v>
      </c>
      <c r="AG796" s="13">
        <v>270083.61</v>
      </c>
      <c r="AH796" s="31">
        <f t="shared" si="189"/>
        <v>3814197.1100000003</v>
      </c>
      <c r="AI796" s="15">
        <f t="shared" si="190"/>
        <v>3681220.44</v>
      </c>
      <c r="AJ796" s="9">
        <f t="shared" si="180"/>
        <v>367555.95999999903</v>
      </c>
      <c r="AK796" s="13">
        <f t="shared" si="181"/>
        <v>2994337.0200000014</v>
      </c>
      <c r="AL796" s="13">
        <f t="shared" si="182"/>
        <v>-1780846.2599999998</v>
      </c>
      <c r="AM796" s="9">
        <f t="shared" si="191"/>
        <v>-2913311.1800000011</v>
      </c>
      <c r="AN796" s="9">
        <f t="shared" si="192"/>
        <v>1529255.4400000004</v>
      </c>
      <c r="AO796" s="9">
        <f t="shared" si="193"/>
        <v>124593.01000000024</v>
      </c>
      <c r="AP796" s="9">
        <f t="shared" si="194"/>
        <v>324232.99999999953</v>
      </c>
    </row>
    <row r="797" spans="1:42" x14ac:dyDescent="0.25">
      <c r="A797" s="3">
        <v>316770</v>
      </c>
      <c r="B797" s="3" t="s">
        <v>812</v>
      </c>
      <c r="C797" s="28" t="s">
        <v>13</v>
      </c>
      <c r="D797" s="6">
        <v>162848</v>
      </c>
      <c r="E797" s="9">
        <v>143123.95000000004</v>
      </c>
      <c r="F797" s="9">
        <v>947860.95000000007</v>
      </c>
      <c r="G797" s="31">
        <f t="shared" si="183"/>
        <v>1253832.9000000001</v>
      </c>
      <c r="H797" s="6">
        <v>162848</v>
      </c>
      <c r="I797" s="9">
        <v>135857.76</v>
      </c>
      <c r="J797" s="9">
        <v>763437.76</v>
      </c>
      <c r="K797" s="31">
        <f t="shared" si="184"/>
        <v>1062143.52</v>
      </c>
      <c r="L797" s="7">
        <v>456067.31999999989</v>
      </c>
      <c r="M797" s="7">
        <v>33040.32</v>
      </c>
      <c r="N797" s="7">
        <v>143077.40000000002</v>
      </c>
      <c r="O797" s="9">
        <v>795642</v>
      </c>
      <c r="P797" s="9">
        <v>0</v>
      </c>
      <c r="Q797" s="9">
        <v>122395.52</v>
      </c>
      <c r="R797" s="32">
        <f t="shared" si="185"/>
        <v>1427827.04</v>
      </c>
      <c r="S797" s="14">
        <f t="shared" si="186"/>
        <v>1374104.8399999999</v>
      </c>
      <c r="T797" s="8">
        <v>493926.26999999996</v>
      </c>
      <c r="U797" s="7">
        <v>33040.32</v>
      </c>
      <c r="V797" s="9">
        <v>116100</v>
      </c>
      <c r="W797" s="9">
        <v>511672.4</v>
      </c>
      <c r="X797" s="9">
        <v>0</v>
      </c>
      <c r="Y797" s="9">
        <v>88313.52</v>
      </c>
      <c r="Z797" s="31">
        <f t="shared" si="187"/>
        <v>1154738.99</v>
      </c>
      <c r="AA797" s="15">
        <f t="shared" si="188"/>
        <v>1093912.19</v>
      </c>
      <c r="AB797" s="13">
        <v>542054.35999999987</v>
      </c>
      <c r="AC797" s="13">
        <v>32620.34</v>
      </c>
      <c r="AD797" s="13">
        <v>114910.07999999999</v>
      </c>
      <c r="AE797" s="13">
        <v>685341</v>
      </c>
      <c r="AF797" s="13">
        <v>0</v>
      </c>
      <c r="AG797" s="13">
        <v>113526.56999999998</v>
      </c>
      <c r="AH797" s="31">
        <f t="shared" si="189"/>
        <v>1374925.7799999998</v>
      </c>
      <c r="AI797" s="15">
        <f t="shared" si="190"/>
        <v>1340921.93</v>
      </c>
      <c r="AJ797" s="9">
        <f t="shared" si="180"/>
        <v>-191689.38000000012</v>
      </c>
      <c r="AK797" s="13">
        <f t="shared" si="181"/>
        <v>365683.52</v>
      </c>
      <c r="AL797" s="13">
        <f t="shared" si="182"/>
        <v>311961.31999999983</v>
      </c>
      <c r="AM797" s="9">
        <f t="shared" si="191"/>
        <v>-273088.05000000005</v>
      </c>
      <c r="AN797" s="9">
        <f t="shared" si="192"/>
        <v>-280192.64999999991</v>
      </c>
      <c r="AO797" s="9">
        <f t="shared" si="193"/>
        <v>220186.7899999998</v>
      </c>
      <c r="AP797" s="9">
        <f t="shared" si="194"/>
        <v>247009.74</v>
      </c>
    </row>
    <row r="798" spans="1:42" x14ac:dyDescent="0.25">
      <c r="A798" s="3">
        <v>316780</v>
      </c>
      <c r="B798" s="3" t="s">
        <v>813</v>
      </c>
      <c r="C798" s="28" t="s">
        <v>23</v>
      </c>
      <c r="D798" s="6">
        <v>170632</v>
      </c>
      <c r="E798" s="9">
        <v>114509.59999999999</v>
      </c>
      <c r="F798" s="9">
        <v>474895.6</v>
      </c>
      <c r="G798" s="31">
        <f t="shared" si="183"/>
        <v>760037.2</v>
      </c>
      <c r="H798" s="6">
        <v>170632</v>
      </c>
      <c r="I798" s="9">
        <v>48720.560000000005</v>
      </c>
      <c r="J798" s="9">
        <v>441600.56</v>
      </c>
      <c r="K798" s="31">
        <f t="shared" si="184"/>
        <v>660953.12</v>
      </c>
      <c r="L798" s="7">
        <v>442300.92000000016</v>
      </c>
      <c r="M798" s="7">
        <v>36598.439999999995</v>
      </c>
      <c r="N798" s="7">
        <v>61017.880000000005</v>
      </c>
      <c r="O798" s="9">
        <v>295927</v>
      </c>
      <c r="P798" s="9">
        <v>0</v>
      </c>
      <c r="Q798" s="9">
        <v>37146.44</v>
      </c>
      <c r="R798" s="32">
        <f t="shared" si="185"/>
        <v>835844.24000000022</v>
      </c>
      <c r="S798" s="14">
        <f t="shared" si="186"/>
        <v>775374.3600000001</v>
      </c>
      <c r="T798" s="8">
        <v>442932.47999999998</v>
      </c>
      <c r="U798" s="7">
        <v>36598.439999999995</v>
      </c>
      <c r="V798" s="9">
        <v>77400</v>
      </c>
      <c r="W798" s="9">
        <v>289982.40000000002</v>
      </c>
      <c r="X798" s="9">
        <v>0</v>
      </c>
      <c r="Y798" s="9">
        <v>23400.640000000003</v>
      </c>
      <c r="Z798" s="31">
        <f t="shared" si="187"/>
        <v>846913.32</v>
      </c>
      <c r="AA798" s="15">
        <f t="shared" si="188"/>
        <v>756315.52</v>
      </c>
      <c r="AB798" s="13">
        <v>451205.66000000003</v>
      </c>
      <c r="AC798" s="13">
        <v>37007.53</v>
      </c>
      <c r="AD798" s="13">
        <v>72349.040000000008</v>
      </c>
      <c r="AE798" s="13">
        <v>322713.62</v>
      </c>
      <c r="AF798" s="13">
        <v>0</v>
      </c>
      <c r="AG798" s="13">
        <v>69652.94</v>
      </c>
      <c r="AH798" s="31">
        <f t="shared" si="189"/>
        <v>883275.85000000009</v>
      </c>
      <c r="AI798" s="15">
        <f t="shared" si="190"/>
        <v>843572.22</v>
      </c>
      <c r="AJ798" s="9">
        <f t="shared" si="180"/>
        <v>-99084.079999999958</v>
      </c>
      <c r="AK798" s="13">
        <f t="shared" si="181"/>
        <v>174891.12000000023</v>
      </c>
      <c r="AL798" s="13">
        <f t="shared" si="182"/>
        <v>114421.24000000011</v>
      </c>
      <c r="AM798" s="9">
        <f t="shared" si="191"/>
        <v>11069.079999999725</v>
      </c>
      <c r="AN798" s="9">
        <f t="shared" si="192"/>
        <v>-19058.840000000084</v>
      </c>
      <c r="AO798" s="9">
        <f t="shared" si="193"/>
        <v>36362.530000000144</v>
      </c>
      <c r="AP798" s="9">
        <f t="shared" si="194"/>
        <v>87256.699999999953</v>
      </c>
    </row>
    <row r="799" spans="1:42" x14ac:dyDescent="0.25">
      <c r="A799" s="3">
        <v>316790</v>
      </c>
      <c r="B799" s="3" t="s">
        <v>814</v>
      </c>
      <c r="C799" s="28" t="s">
        <v>27</v>
      </c>
      <c r="D799" s="6">
        <v>112140</v>
      </c>
      <c r="E799" s="9">
        <v>93847.85</v>
      </c>
      <c r="F799" s="9">
        <v>400517.85</v>
      </c>
      <c r="G799" s="31">
        <f t="shared" si="183"/>
        <v>606505.69999999995</v>
      </c>
      <c r="H799" s="6">
        <v>112140</v>
      </c>
      <c r="I799" s="9">
        <v>176404.62000000002</v>
      </c>
      <c r="J799" s="9">
        <v>608484.62</v>
      </c>
      <c r="K799" s="31">
        <f t="shared" si="184"/>
        <v>897029.24</v>
      </c>
      <c r="L799" s="7">
        <v>269043.3000000001</v>
      </c>
      <c r="M799" s="7">
        <v>22312.560000000009</v>
      </c>
      <c r="N799" s="7">
        <v>187435.78</v>
      </c>
      <c r="O799" s="9">
        <v>684806</v>
      </c>
      <c r="P799" s="9">
        <v>0</v>
      </c>
      <c r="Q799" s="9">
        <v>173644.63</v>
      </c>
      <c r="R799" s="32">
        <f t="shared" si="185"/>
        <v>1163597.6400000001</v>
      </c>
      <c r="S799" s="14">
        <f t="shared" si="186"/>
        <v>1127493.9300000002</v>
      </c>
      <c r="T799" s="8">
        <v>339099.41999999993</v>
      </c>
      <c r="U799" s="7">
        <v>22312.439999999991</v>
      </c>
      <c r="V799" s="9">
        <v>64500</v>
      </c>
      <c r="W799" s="9">
        <v>373568.4</v>
      </c>
      <c r="X799" s="9">
        <v>0</v>
      </c>
      <c r="Y799" s="9">
        <v>43666.520000000004</v>
      </c>
      <c r="Z799" s="31">
        <f t="shared" si="187"/>
        <v>799480.26</v>
      </c>
      <c r="AA799" s="15">
        <f t="shared" si="188"/>
        <v>756334.34</v>
      </c>
      <c r="AB799" s="13">
        <v>413956.87000000011</v>
      </c>
      <c r="AC799" s="13">
        <v>21870.679999999993</v>
      </c>
      <c r="AD799" s="13">
        <v>75185.72</v>
      </c>
      <c r="AE799" s="13">
        <v>494236.5</v>
      </c>
      <c r="AF799" s="13">
        <v>0</v>
      </c>
      <c r="AG799" s="13">
        <v>73470.02</v>
      </c>
      <c r="AH799" s="31">
        <f t="shared" si="189"/>
        <v>1005249.7700000001</v>
      </c>
      <c r="AI799" s="15">
        <f t="shared" si="190"/>
        <v>981663.39000000013</v>
      </c>
      <c r="AJ799" s="9">
        <f t="shared" si="180"/>
        <v>290523.54000000004</v>
      </c>
      <c r="AK799" s="13">
        <f t="shared" si="181"/>
        <v>266568.40000000014</v>
      </c>
      <c r="AL799" s="13">
        <f t="shared" si="182"/>
        <v>230464.69000000018</v>
      </c>
      <c r="AM799" s="9">
        <f t="shared" si="191"/>
        <v>-364117.38000000012</v>
      </c>
      <c r="AN799" s="9">
        <f t="shared" si="192"/>
        <v>-371159.5900000002</v>
      </c>
      <c r="AO799" s="9">
        <f t="shared" si="193"/>
        <v>205769.51000000013</v>
      </c>
      <c r="AP799" s="9">
        <f t="shared" si="194"/>
        <v>225329.05000000016</v>
      </c>
    </row>
    <row r="800" spans="1:42" x14ac:dyDescent="0.25">
      <c r="A800" s="3">
        <v>316800</v>
      </c>
      <c r="B800" s="3" t="s">
        <v>815</v>
      </c>
      <c r="C800" s="28" t="s">
        <v>86</v>
      </c>
      <c r="D800" s="6">
        <v>940128</v>
      </c>
      <c r="E800" s="9">
        <v>1301529.5499999998</v>
      </c>
      <c r="F800" s="9">
        <v>6760018.5499999998</v>
      </c>
      <c r="G800" s="31">
        <f t="shared" si="183"/>
        <v>9001676.0999999996</v>
      </c>
      <c r="H800" s="6">
        <v>940128</v>
      </c>
      <c r="I800" s="9">
        <v>1483180.3599999999</v>
      </c>
      <c r="J800" s="9">
        <v>6011800.3599999994</v>
      </c>
      <c r="K800" s="31">
        <f t="shared" si="184"/>
        <v>8435108.7199999988</v>
      </c>
      <c r="L800" s="7">
        <v>0</v>
      </c>
      <c r="M800" s="7">
        <v>5110057.68</v>
      </c>
      <c r="N800" s="7">
        <v>0</v>
      </c>
      <c r="O800" s="9">
        <v>4049538.3800000004</v>
      </c>
      <c r="P800" s="9">
        <v>5110057.68</v>
      </c>
      <c r="Q800" s="9">
        <v>0</v>
      </c>
      <c r="R800" s="32">
        <f t="shared" si="185"/>
        <v>14269653.74</v>
      </c>
      <c r="S800" s="14">
        <f t="shared" si="186"/>
        <v>4049538.3800000004</v>
      </c>
      <c r="T800" s="8">
        <v>2158599.16</v>
      </c>
      <c r="U800" s="7">
        <v>203085.36</v>
      </c>
      <c r="V800" s="9">
        <v>580500</v>
      </c>
      <c r="W800" s="9">
        <v>3031712.79</v>
      </c>
      <c r="X800" s="9">
        <v>949104.20000000007</v>
      </c>
      <c r="Y800" s="9">
        <v>294265.65000000002</v>
      </c>
      <c r="Z800" s="31">
        <f t="shared" si="187"/>
        <v>6923001.5100000007</v>
      </c>
      <c r="AA800" s="15">
        <f t="shared" si="188"/>
        <v>5484577.6000000006</v>
      </c>
      <c r="AB800" s="13">
        <v>2661890.04</v>
      </c>
      <c r="AC800" s="13">
        <v>205926.98999999993</v>
      </c>
      <c r="AD800" s="13">
        <v>558760.35</v>
      </c>
      <c r="AE800" s="13">
        <v>3037307.88</v>
      </c>
      <c r="AF800" s="13">
        <v>47992.26</v>
      </c>
      <c r="AG800" s="13">
        <v>544876.94999999995</v>
      </c>
      <c r="AH800" s="31">
        <f t="shared" si="189"/>
        <v>6511877.5199999996</v>
      </c>
      <c r="AI800" s="15">
        <f t="shared" si="190"/>
        <v>6244074.8700000001</v>
      </c>
      <c r="AJ800" s="9">
        <f t="shared" si="180"/>
        <v>-566567.38000000082</v>
      </c>
      <c r="AK800" s="13">
        <f t="shared" si="181"/>
        <v>5834545.0200000014</v>
      </c>
      <c r="AL800" s="13">
        <f t="shared" si="182"/>
        <v>-4385570.339999998</v>
      </c>
      <c r="AM800" s="9">
        <f t="shared" si="191"/>
        <v>-7346652.2299999995</v>
      </c>
      <c r="AN800" s="9">
        <f t="shared" si="192"/>
        <v>1435039.2200000002</v>
      </c>
      <c r="AO800" s="9">
        <f t="shared" si="193"/>
        <v>-411123.99000000115</v>
      </c>
      <c r="AP800" s="9">
        <f t="shared" si="194"/>
        <v>759497.26999999955</v>
      </c>
    </row>
    <row r="801" spans="1:42" x14ac:dyDescent="0.25">
      <c r="A801" s="3">
        <v>316805</v>
      </c>
      <c r="B801" s="3" t="s">
        <v>816</v>
      </c>
      <c r="C801" s="28" t="s">
        <v>8</v>
      </c>
      <c r="D801" s="6">
        <v>89572</v>
      </c>
      <c r="E801" s="9">
        <v>142247.85000000003</v>
      </c>
      <c r="F801" s="9">
        <v>791277.85000000009</v>
      </c>
      <c r="G801" s="31">
        <f t="shared" si="183"/>
        <v>1023097.7000000002</v>
      </c>
      <c r="H801" s="6">
        <v>89572</v>
      </c>
      <c r="I801" s="9">
        <v>113972.08</v>
      </c>
      <c r="J801" s="9">
        <v>656762.08000000007</v>
      </c>
      <c r="K801" s="31">
        <f t="shared" si="184"/>
        <v>860306.16000000015</v>
      </c>
      <c r="L801" s="7">
        <v>0</v>
      </c>
      <c r="M801" s="7">
        <v>587806.80000000016</v>
      </c>
      <c r="N801" s="7">
        <v>0</v>
      </c>
      <c r="O801" s="9">
        <v>534488</v>
      </c>
      <c r="P801" s="9">
        <v>587806.80000000016</v>
      </c>
      <c r="Q801" s="9">
        <v>0</v>
      </c>
      <c r="R801" s="32">
        <f t="shared" si="185"/>
        <v>1710101.6000000006</v>
      </c>
      <c r="S801" s="14">
        <f t="shared" si="186"/>
        <v>534488</v>
      </c>
      <c r="T801" s="8">
        <v>227025.36000000004</v>
      </c>
      <c r="U801" s="7">
        <v>18504.480000000003</v>
      </c>
      <c r="V801" s="9">
        <v>77400</v>
      </c>
      <c r="W801" s="9">
        <v>234988.9</v>
      </c>
      <c r="X801" s="9">
        <v>0</v>
      </c>
      <c r="Y801" s="9">
        <v>40931.74</v>
      </c>
      <c r="Z801" s="31">
        <f t="shared" si="187"/>
        <v>557918.74000000011</v>
      </c>
      <c r="AA801" s="15">
        <f t="shared" si="188"/>
        <v>502946</v>
      </c>
      <c r="AB801" s="13">
        <v>385508.76</v>
      </c>
      <c r="AC801" s="13">
        <v>18411.75</v>
      </c>
      <c r="AD801" s="13">
        <v>70871.979999999981</v>
      </c>
      <c r="AE801" s="13">
        <v>371696.42</v>
      </c>
      <c r="AF801" s="13">
        <v>0</v>
      </c>
      <c r="AG801" s="13">
        <v>68672.539999999994</v>
      </c>
      <c r="AH801" s="31">
        <f t="shared" si="189"/>
        <v>846488.90999999992</v>
      </c>
      <c r="AI801" s="15">
        <f t="shared" si="190"/>
        <v>825877.72</v>
      </c>
      <c r="AJ801" s="9">
        <f t="shared" si="180"/>
        <v>-162791.54000000004</v>
      </c>
      <c r="AK801" s="13">
        <f t="shared" si="181"/>
        <v>849795.44000000041</v>
      </c>
      <c r="AL801" s="13">
        <f t="shared" si="182"/>
        <v>-325818.16000000015</v>
      </c>
      <c r="AM801" s="9">
        <f t="shared" si="191"/>
        <v>-1152182.8600000003</v>
      </c>
      <c r="AN801" s="9">
        <f t="shared" si="192"/>
        <v>-31542</v>
      </c>
      <c r="AO801" s="9">
        <f t="shared" si="193"/>
        <v>288570.16999999981</v>
      </c>
      <c r="AP801" s="9">
        <f t="shared" si="194"/>
        <v>322931.71999999997</v>
      </c>
    </row>
    <row r="802" spans="1:42" x14ac:dyDescent="0.25">
      <c r="A802" s="3">
        <v>316810</v>
      </c>
      <c r="B802" s="3" t="s">
        <v>817</v>
      </c>
      <c r="C802" s="28" t="s">
        <v>15</v>
      </c>
      <c r="D802" s="6">
        <v>128744</v>
      </c>
      <c r="E802" s="9">
        <v>22780.049999999996</v>
      </c>
      <c r="F802" s="9">
        <v>277710.05</v>
      </c>
      <c r="G802" s="31">
        <f t="shared" si="183"/>
        <v>429234.1</v>
      </c>
      <c r="H802" s="6">
        <v>128744</v>
      </c>
      <c r="I802" s="9">
        <v>21404.76</v>
      </c>
      <c r="J802" s="9">
        <v>269464.76</v>
      </c>
      <c r="K802" s="31">
        <f t="shared" si="184"/>
        <v>419613.52</v>
      </c>
      <c r="L802" s="7">
        <v>229421.28</v>
      </c>
      <c r="M802" s="7">
        <v>28399.320000000003</v>
      </c>
      <c r="N802" s="7">
        <v>26960.720000000001</v>
      </c>
      <c r="O802" s="9">
        <v>216500</v>
      </c>
      <c r="P802" s="9">
        <v>0</v>
      </c>
      <c r="Q802" s="9">
        <v>15931.22</v>
      </c>
      <c r="R802" s="32">
        <f t="shared" si="185"/>
        <v>501281.32</v>
      </c>
      <c r="S802" s="14">
        <f t="shared" si="186"/>
        <v>461852.5</v>
      </c>
      <c r="T802" s="8">
        <v>229477.59999999995</v>
      </c>
      <c r="U802" s="7">
        <v>28399.320000000003</v>
      </c>
      <c r="V802" s="9">
        <v>38700</v>
      </c>
      <c r="W802" s="9">
        <v>192676</v>
      </c>
      <c r="X802" s="9">
        <v>0</v>
      </c>
      <c r="Y802" s="9">
        <v>8320.5199999999986</v>
      </c>
      <c r="Z802" s="31">
        <f t="shared" si="187"/>
        <v>489252.91999999993</v>
      </c>
      <c r="AA802" s="15">
        <f t="shared" si="188"/>
        <v>430474.12</v>
      </c>
      <c r="AB802" s="13">
        <v>202993.19</v>
      </c>
      <c r="AC802" s="13">
        <v>29037.540000000008</v>
      </c>
      <c r="AD802" s="13">
        <v>23048.110000000008</v>
      </c>
      <c r="AE802" s="13">
        <v>289886.5</v>
      </c>
      <c r="AF802" s="13">
        <v>0</v>
      </c>
      <c r="AG802" s="13">
        <v>20497.140000000007</v>
      </c>
      <c r="AH802" s="31">
        <f t="shared" si="189"/>
        <v>544965.34000000008</v>
      </c>
      <c r="AI802" s="15">
        <f t="shared" si="190"/>
        <v>513376.83</v>
      </c>
      <c r="AJ802" s="9">
        <f t="shared" si="180"/>
        <v>-9620.5799999999581</v>
      </c>
      <c r="AK802" s="13">
        <f t="shared" si="181"/>
        <v>81667.799999999988</v>
      </c>
      <c r="AL802" s="13">
        <f t="shared" si="182"/>
        <v>42238.979999999981</v>
      </c>
      <c r="AM802" s="9">
        <f t="shared" si="191"/>
        <v>-12028.400000000081</v>
      </c>
      <c r="AN802" s="9">
        <f t="shared" si="192"/>
        <v>-31378.380000000005</v>
      </c>
      <c r="AO802" s="9">
        <f t="shared" si="193"/>
        <v>55712.420000000158</v>
      </c>
      <c r="AP802" s="9">
        <f t="shared" si="194"/>
        <v>82902.710000000021</v>
      </c>
    </row>
    <row r="803" spans="1:42" x14ac:dyDescent="0.25">
      <c r="A803" s="3">
        <v>316820</v>
      </c>
      <c r="B803" s="3" t="s">
        <v>818</v>
      </c>
      <c r="C803" s="28" t="s">
        <v>17</v>
      </c>
      <c r="D803" s="6">
        <v>53788</v>
      </c>
      <c r="E803" s="9">
        <v>64529.550000000017</v>
      </c>
      <c r="F803" s="9">
        <v>244573.55000000002</v>
      </c>
      <c r="G803" s="31">
        <f t="shared" si="183"/>
        <v>362891.10000000003</v>
      </c>
      <c r="H803" s="6">
        <v>53788</v>
      </c>
      <c r="I803" s="9">
        <v>20591.240000000002</v>
      </c>
      <c r="J803" s="9">
        <v>149831.24</v>
      </c>
      <c r="K803" s="31">
        <f t="shared" si="184"/>
        <v>224210.47999999998</v>
      </c>
      <c r="L803" s="7">
        <v>213934.20000000004</v>
      </c>
      <c r="M803" s="7">
        <v>11156.280000000004</v>
      </c>
      <c r="N803" s="7">
        <v>30832.16</v>
      </c>
      <c r="O803" s="9">
        <v>208896</v>
      </c>
      <c r="P803" s="9">
        <v>0</v>
      </c>
      <c r="Q803" s="9">
        <v>21653.81</v>
      </c>
      <c r="R803" s="32">
        <f t="shared" si="185"/>
        <v>464818.64</v>
      </c>
      <c r="S803" s="14">
        <f t="shared" si="186"/>
        <v>444484.01000000007</v>
      </c>
      <c r="T803" s="8">
        <v>244363.16000000003</v>
      </c>
      <c r="U803" s="7">
        <v>11156.280000000004</v>
      </c>
      <c r="V803" s="9">
        <v>38700</v>
      </c>
      <c r="W803" s="9">
        <v>119332.4</v>
      </c>
      <c r="X803" s="9">
        <v>0</v>
      </c>
      <c r="Y803" s="9">
        <v>14086.840000000004</v>
      </c>
      <c r="Z803" s="31">
        <f t="shared" si="187"/>
        <v>413551.84000000008</v>
      </c>
      <c r="AA803" s="15">
        <f t="shared" si="188"/>
        <v>377782.40000000008</v>
      </c>
      <c r="AB803" s="13">
        <v>180868.28999999995</v>
      </c>
      <c r="AC803" s="13">
        <v>11123.5</v>
      </c>
      <c r="AD803" s="13">
        <v>31931.050000000007</v>
      </c>
      <c r="AE803" s="13">
        <v>165332.09999999998</v>
      </c>
      <c r="AF803" s="13">
        <v>0</v>
      </c>
      <c r="AG803" s="13">
        <v>30550.750000000007</v>
      </c>
      <c r="AH803" s="31">
        <f t="shared" si="189"/>
        <v>389254.93999999994</v>
      </c>
      <c r="AI803" s="15">
        <f t="shared" si="190"/>
        <v>376751.1399999999</v>
      </c>
      <c r="AJ803" s="9">
        <f t="shared" si="180"/>
        <v>-138680.62000000005</v>
      </c>
      <c r="AK803" s="13">
        <f t="shared" si="181"/>
        <v>240608.16000000003</v>
      </c>
      <c r="AL803" s="13">
        <f t="shared" si="182"/>
        <v>220273.53000000009</v>
      </c>
      <c r="AM803" s="9">
        <f t="shared" si="191"/>
        <v>-51266.79999999993</v>
      </c>
      <c r="AN803" s="9">
        <f t="shared" si="192"/>
        <v>-66701.609999999986</v>
      </c>
      <c r="AO803" s="9">
        <f t="shared" si="193"/>
        <v>-24296.90000000014</v>
      </c>
      <c r="AP803" s="9">
        <f t="shared" si="194"/>
        <v>-1031.2600000001839</v>
      </c>
    </row>
    <row r="804" spans="1:42" x14ac:dyDescent="0.25">
      <c r="A804" s="3">
        <v>316830</v>
      </c>
      <c r="B804" s="3" t="s">
        <v>819</v>
      </c>
      <c r="C804" s="28" t="s">
        <v>6</v>
      </c>
      <c r="D804" s="6">
        <v>113484</v>
      </c>
      <c r="E804" s="9">
        <v>29329.55</v>
      </c>
      <c r="F804" s="9">
        <v>113449.55</v>
      </c>
      <c r="G804" s="31">
        <f t="shared" si="183"/>
        <v>256263.09999999998</v>
      </c>
      <c r="H804" s="6">
        <v>113484</v>
      </c>
      <c r="I804" s="9">
        <v>27315.800000000003</v>
      </c>
      <c r="J804" s="9">
        <v>243335.8</v>
      </c>
      <c r="K804" s="31">
        <f t="shared" si="184"/>
        <v>384135.6</v>
      </c>
      <c r="L804" s="7">
        <v>231661.92</v>
      </c>
      <c r="M804" s="7">
        <v>24258.119999999995</v>
      </c>
      <c r="N804" s="7">
        <v>47049</v>
      </c>
      <c r="O804" s="9">
        <v>410479</v>
      </c>
      <c r="P804" s="9">
        <v>0</v>
      </c>
      <c r="Q804" s="9">
        <v>30045.280000000002</v>
      </c>
      <c r="R804" s="32">
        <f t="shared" si="185"/>
        <v>713448.04</v>
      </c>
      <c r="S804" s="14">
        <f t="shared" si="186"/>
        <v>672186.20000000007</v>
      </c>
      <c r="T804" s="8">
        <v>232021.75999999998</v>
      </c>
      <c r="U804" s="7">
        <v>24258.119999999995</v>
      </c>
      <c r="V804" s="9">
        <v>38700</v>
      </c>
      <c r="W804" s="9">
        <v>201276.4</v>
      </c>
      <c r="X804" s="9">
        <v>0</v>
      </c>
      <c r="Y804" s="9">
        <v>16641.040000000005</v>
      </c>
      <c r="Z804" s="31">
        <f t="shared" si="187"/>
        <v>496256.28</v>
      </c>
      <c r="AA804" s="15">
        <f t="shared" si="188"/>
        <v>449939.19999999995</v>
      </c>
      <c r="AB804" s="13">
        <v>233779.04000000004</v>
      </c>
      <c r="AC804" s="13">
        <v>24492.640000000007</v>
      </c>
      <c r="AD804" s="13">
        <v>30174.400000000005</v>
      </c>
      <c r="AE804" s="13">
        <v>265755.07</v>
      </c>
      <c r="AF804" s="13">
        <v>0</v>
      </c>
      <c r="AG804" s="13">
        <v>28384.530000000006</v>
      </c>
      <c r="AH804" s="31">
        <f t="shared" si="189"/>
        <v>554201.15000000014</v>
      </c>
      <c r="AI804" s="15">
        <f t="shared" si="190"/>
        <v>527918.64</v>
      </c>
      <c r="AJ804" s="9">
        <f t="shared" si="180"/>
        <v>127872.5</v>
      </c>
      <c r="AK804" s="13">
        <f t="shared" si="181"/>
        <v>329312.44000000006</v>
      </c>
      <c r="AL804" s="13">
        <f t="shared" si="182"/>
        <v>288050.60000000009</v>
      </c>
      <c r="AM804" s="9">
        <f t="shared" si="191"/>
        <v>-217191.76</v>
      </c>
      <c r="AN804" s="9">
        <f t="shared" si="192"/>
        <v>-222247.00000000012</v>
      </c>
      <c r="AO804" s="9">
        <f t="shared" si="193"/>
        <v>57944.870000000112</v>
      </c>
      <c r="AP804" s="9">
        <f t="shared" si="194"/>
        <v>77979.440000000061</v>
      </c>
    </row>
    <row r="805" spans="1:42" x14ac:dyDescent="0.25">
      <c r="A805" s="3">
        <v>316840</v>
      </c>
      <c r="B805" s="3" t="s">
        <v>820</v>
      </c>
      <c r="C805" s="28" t="s">
        <v>13</v>
      </c>
      <c r="D805" s="6">
        <v>410760</v>
      </c>
      <c r="E805" s="9">
        <v>409208.34999999992</v>
      </c>
      <c r="F805" s="9">
        <v>2352130.8899999997</v>
      </c>
      <c r="G805" s="31">
        <f t="shared" si="183"/>
        <v>3172099.2399999993</v>
      </c>
      <c r="H805" s="6">
        <v>410760</v>
      </c>
      <c r="I805" s="9">
        <v>450546.20000000007</v>
      </c>
      <c r="J805" s="9">
        <v>2287183.58</v>
      </c>
      <c r="K805" s="31">
        <f t="shared" si="184"/>
        <v>3148489.7800000003</v>
      </c>
      <c r="L805" s="7">
        <v>35269.15</v>
      </c>
      <c r="M805" s="7">
        <v>2033260.6800000006</v>
      </c>
      <c r="N805" s="7">
        <v>0</v>
      </c>
      <c r="O805" s="9">
        <v>1673374.92</v>
      </c>
      <c r="P805" s="9">
        <v>2033260.6800000006</v>
      </c>
      <c r="Q805" s="9">
        <v>0</v>
      </c>
      <c r="R805" s="32">
        <f t="shared" si="185"/>
        <v>5775165.4300000016</v>
      </c>
      <c r="S805" s="14">
        <f t="shared" si="186"/>
        <v>1708644.0699999998</v>
      </c>
      <c r="T805" s="8">
        <v>1199754.3599999996</v>
      </c>
      <c r="U805" s="7">
        <v>85239.60000000002</v>
      </c>
      <c r="V805" s="9">
        <v>232200</v>
      </c>
      <c r="W805" s="9">
        <v>1149629.3600000001</v>
      </c>
      <c r="X805" s="9">
        <v>0</v>
      </c>
      <c r="Y805" s="9">
        <v>134269.86000000002</v>
      </c>
      <c r="Z805" s="31">
        <f t="shared" si="187"/>
        <v>2666823.3199999998</v>
      </c>
      <c r="AA805" s="15">
        <f t="shared" si="188"/>
        <v>2483653.5799999996</v>
      </c>
      <c r="AB805" s="13">
        <v>1239803.8600000001</v>
      </c>
      <c r="AC805" s="13">
        <v>84988.800000000003</v>
      </c>
      <c r="AD805" s="13">
        <v>223415.22</v>
      </c>
      <c r="AE805" s="13">
        <v>1289089.6400000001</v>
      </c>
      <c r="AF805" s="13">
        <v>0</v>
      </c>
      <c r="AG805" s="13">
        <v>218519.75999999998</v>
      </c>
      <c r="AH805" s="31">
        <f t="shared" si="189"/>
        <v>2837297.5200000005</v>
      </c>
      <c r="AI805" s="15">
        <f t="shared" si="190"/>
        <v>2747413.26</v>
      </c>
      <c r="AJ805" s="9">
        <f t="shared" si="180"/>
        <v>-23609.459999999031</v>
      </c>
      <c r="AK805" s="13">
        <f t="shared" si="181"/>
        <v>2626675.6500000013</v>
      </c>
      <c r="AL805" s="13">
        <f t="shared" si="182"/>
        <v>-1439845.7100000004</v>
      </c>
      <c r="AM805" s="9">
        <f t="shared" si="191"/>
        <v>-3108342.1100000017</v>
      </c>
      <c r="AN805" s="9">
        <f t="shared" si="192"/>
        <v>775009.50999999978</v>
      </c>
      <c r="AO805" s="9">
        <f t="shared" si="193"/>
        <v>170474.20000000065</v>
      </c>
      <c r="AP805" s="9">
        <f t="shared" si="194"/>
        <v>263759.68000000017</v>
      </c>
    </row>
    <row r="806" spans="1:42" x14ac:dyDescent="0.25">
      <c r="A806" s="3">
        <v>316850</v>
      </c>
      <c r="B806" s="3" t="s">
        <v>821</v>
      </c>
      <c r="C806" s="28" t="s">
        <v>8</v>
      </c>
      <c r="D806" s="6">
        <v>330820</v>
      </c>
      <c r="E806" s="9">
        <v>152318.30000000002</v>
      </c>
      <c r="F806" s="9">
        <v>723408.3</v>
      </c>
      <c r="G806" s="31">
        <f t="shared" si="183"/>
        <v>1206546.6000000001</v>
      </c>
      <c r="H806" s="6">
        <v>330820</v>
      </c>
      <c r="I806" s="9">
        <v>151097.44000000003</v>
      </c>
      <c r="J806" s="9">
        <v>1133257.44</v>
      </c>
      <c r="K806" s="31">
        <f t="shared" si="184"/>
        <v>1615174.88</v>
      </c>
      <c r="L806" s="7">
        <v>907628.71999999986</v>
      </c>
      <c r="M806" s="7">
        <v>69382.920000000013</v>
      </c>
      <c r="N806" s="7">
        <v>287303.09000000003</v>
      </c>
      <c r="O806" s="9">
        <v>1128547</v>
      </c>
      <c r="P806" s="9">
        <v>0</v>
      </c>
      <c r="Q806" s="9">
        <v>171380.06000000003</v>
      </c>
      <c r="R806" s="32">
        <f t="shared" si="185"/>
        <v>2392861.73</v>
      </c>
      <c r="S806" s="14">
        <f t="shared" si="186"/>
        <v>2207555.7799999998</v>
      </c>
      <c r="T806" s="8">
        <v>954578.4</v>
      </c>
      <c r="U806" s="7">
        <v>69382.920000000013</v>
      </c>
      <c r="V806" s="9">
        <v>180600</v>
      </c>
      <c r="W806" s="9">
        <v>847345</v>
      </c>
      <c r="X806" s="9">
        <v>0</v>
      </c>
      <c r="Y806" s="9">
        <v>118525.28000000001</v>
      </c>
      <c r="Z806" s="31">
        <f t="shared" si="187"/>
        <v>2051906.32</v>
      </c>
      <c r="AA806" s="15">
        <f t="shared" si="188"/>
        <v>1920448.68</v>
      </c>
      <c r="AB806" s="13">
        <v>1070963.79</v>
      </c>
      <c r="AC806" s="13">
        <v>69486.540000000008</v>
      </c>
      <c r="AD806" s="13">
        <v>152622.55999999997</v>
      </c>
      <c r="AE806" s="13">
        <v>955248.3</v>
      </c>
      <c r="AF806" s="13">
        <v>0</v>
      </c>
      <c r="AG806" s="13">
        <v>150094.15999999997</v>
      </c>
      <c r="AH806" s="31">
        <f t="shared" si="189"/>
        <v>2248321.1900000004</v>
      </c>
      <c r="AI806" s="15">
        <f t="shared" si="190"/>
        <v>2176306.25</v>
      </c>
      <c r="AJ806" s="9">
        <f t="shared" si="180"/>
        <v>408628.2799999998</v>
      </c>
      <c r="AK806" s="13">
        <f t="shared" si="181"/>
        <v>777686.85000000009</v>
      </c>
      <c r="AL806" s="13">
        <f t="shared" si="182"/>
        <v>592380.89999999991</v>
      </c>
      <c r="AM806" s="9">
        <f t="shared" si="191"/>
        <v>-340955.40999999992</v>
      </c>
      <c r="AN806" s="9">
        <f t="shared" si="192"/>
        <v>-287107.09999999986</v>
      </c>
      <c r="AO806" s="9">
        <f t="shared" si="193"/>
        <v>196414.87000000034</v>
      </c>
      <c r="AP806" s="9">
        <f t="shared" si="194"/>
        <v>255857.57000000007</v>
      </c>
    </row>
    <row r="807" spans="1:42" x14ac:dyDescent="0.25">
      <c r="A807" s="3">
        <v>316860</v>
      </c>
      <c r="B807" s="3" t="s">
        <v>822</v>
      </c>
      <c r="C807" s="28" t="s">
        <v>19</v>
      </c>
      <c r="D807" s="6">
        <v>3396048</v>
      </c>
      <c r="E807" s="9">
        <v>1216403.8200000003</v>
      </c>
      <c r="F807" s="9">
        <v>9261548.8200000003</v>
      </c>
      <c r="G807" s="31">
        <f t="shared" si="183"/>
        <v>13874000.640000001</v>
      </c>
      <c r="H807" s="6">
        <v>3396048</v>
      </c>
      <c r="I807" s="9">
        <v>1174569.1200000001</v>
      </c>
      <c r="J807" s="9">
        <v>10310249.120000001</v>
      </c>
      <c r="K807" s="31">
        <f t="shared" si="184"/>
        <v>14880866.240000002</v>
      </c>
      <c r="L807" s="7">
        <v>7291157.9900000012</v>
      </c>
      <c r="M807" s="7">
        <v>836522.39999999979</v>
      </c>
      <c r="N807" s="7">
        <v>1756753.1</v>
      </c>
      <c r="O807" s="9">
        <v>9051031.7400000002</v>
      </c>
      <c r="P807" s="9">
        <v>0</v>
      </c>
      <c r="Q807" s="9">
        <v>1423344.9800000002</v>
      </c>
      <c r="R807" s="32">
        <f t="shared" si="185"/>
        <v>18935465.23</v>
      </c>
      <c r="S807" s="14">
        <f t="shared" si="186"/>
        <v>17765534.710000001</v>
      </c>
      <c r="T807" s="8">
        <v>6246713.4899999993</v>
      </c>
      <c r="U807" s="7">
        <v>836522.39999999979</v>
      </c>
      <c r="V807" s="9">
        <v>1301295</v>
      </c>
      <c r="W807" s="9">
        <v>7865945.5700000003</v>
      </c>
      <c r="X807" s="9">
        <v>0</v>
      </c>
      <c r="Y807" s="9">
        <v>461460.12000000005</v>
      </c>
      <c r="Z807" s="31">
        <f t="shared" si="187"/>
        <v>16250476.459999999</v>
      </c>
      <c r="AA807" s="15">
        <f t="shared" si="188"/>
        <v>14574119.179999998</v>
      </c>
      <c r="AB807" s="13">
        <v>6473575.9499999993</v>
      </c>
      <c r="AC807" s="13">
        <v>840214.88000000012</v>
      </c>
      <c r="AD807" s="13">
        <v>1011827.0299999998</v>
      </c>
      <c r="AE807" s="13">
        <v>7793308.3100000005</v>
      </c>
      <c r="AF807" s="13">
        <v>0</v>
      </c>
      <c r="AG807" s="13">
        <v>905566.1799999997</v>
      </c>
      <c r="AH807" s="31">
        <f t="shared" si="189"/>
        <v>16118926.17</v>
      </c>
      <c r="AI807" s="15">
        <f t="shared" si="190"/>
        <v>15172450.439999999</v>
      </c>
      <c r="AJ807" s="9">
        <f t="shared" si="180"/>
        <v>1006865.6000000015</v>
      </c>
      <c r="AK807" s="13">
        <f t="shared" si="181"/>
        <v>4054598.9899999984</v>
      </c>
      <c r="AL807" s="13">
        <f t="shared" si="182"/>
        <v>2884668.4699999988</v>
      </c>
      <c r="AM807" s="9">
        <f t="shared" si="191"/>
        <v>-2684988.7700000014</v>
      </c>
      <c r="AN807" s="9">
        <f t="shared" si="192"/>
        <v>-3191415.5300000031</v>
      </c>
      <c r="AO807" s="9">
        <f t="shared" si="193"/>
        <v>-131550.28999999911</v>
      </c>
      <c r="AP807" s="9">
        <f t="shared" si="194"/>
        <v>598331.26000000164</v>
      </c>
    </row>
    <row r="808" spans="1:42" x14ac:dyDescent="0.25">
      <c r="A808" s="3">
        <v>316870</v>
      </c>
      <c r="B808" s="3" t="s">
        <v>823</v>
      </c>
      <c r="C808" s="28" t="s">
        <v>11</v>
      </c>
      <c r="D808" s="6">
        <v>2118120</v>
      </c>
      <c r="E808" s="9">
        <v>289544.32000000001</v>
      </c>
      <c r="F808" s="9">
        <v>4022978.3200000003</v>
      </c>
      <c r="G808" s="31">
        <f t="shared" si="183"/>
        <v>6430642.6400000006</v>
      </c>
      <c r="H808" s="6">
        <v>2118120</v>
      </c>
      <c r="I808" s="9">
        <v>242482.53000000009</v>
      </c>
      <c r="J808" s="9">
        <v>2959244.9400000004</v>
      </c>
      <c r="K808" s="31">
        <f t="shared" si="184"/>
        <v>5319847.4700000007</v>
      </c>
      <c r="L808" s="7">
        <v>3791811.0300000012</v>
      </c>
      <c r="M808" s="7">
        <v>534559.92000000016</v>
      </c>
      <c r="N808" s="7">
        <v>401888.73</v>
      </c>
      <c r="O808" s="9">
        <v>3193544.4000000004</v>
      </c>
      <c r="P808" s="9">
        <v>0</v>
      </c>
      <c r="Q808" s="9">
        <v>208928.28000000003</v>
      </c>
      <c r="R808" s="32">
        <f t="shared" si="185"/>
        <v>7921804.0800000019</v>
      </c>
      <c r="S808" s="14">
        <f t="shared" si="186"/>
        <v>7194283.7100000018</v>
      </c>
      <c r="T808" s="8">
        <v>3579470.9299999992</v>
      </c>
      <c r="U808" s="7">
        <v>534559.80000000016</v>
      </c>
      <c r="V808" s="9">
        <v>657900</v>
      </c>
      <c r="W808" s="9">
        <v>2624314.48</v>
      </c>
      <c r="X808" s="9">
        <v>0</v>
      </c>
      <c r="Y808" s="9">
        <v>196493.48</v>
      </c>
      <c r="Z808" s="31">
        <f t="shared" si="187"/>
        <v>7396245.209999999</v>
      </c>
      <c r="AA808" s="15">
        <f t="shared" si="188"/>
        <v>6400278.8899999997</v>
      </c>
      <c r="AB808" s="13">
        <v>3265342.02</v>
      </c>
      <c r="AC808" s="13">
        <v>542337.56999999983</v>
      </c>
      <c r="AD808" s="13">
        <v>542369.65999999992</v>
      </c>
      <c r="AE808" s="13">
        <v>2565936.48</v>
      </c>
      <c r="AF808" s="13">
        <v>0</v>
      </c>
      <c r="AG808" s="13">
        <v>506788.48999999993</v>
      </c>
      <c r="AH808" s="31">
        <f t="shared" si="189"/>
        <v>6915985.7300000004</v>
      </c>
      <c r="AI808" s="15">
        <f t="shared" si="190"/>
        <v>6338066.9900000002</v>
      </c>
      <c r="AJ808" s="9">
        <f t="shared" si="180"/>
        <v>-1110795.17</v>
      </c>
      <c r="AK808" s="13">
        <f t="shared" si="181"/>
        <v>2601956.6100000013</v>
      </c>
      <c r="AL808" s="13">
        <f t="shared" si="182"/>
        <v>1874436.2400000012</v>
      </c>
      <c r="AM808" s="9">
        <f t="shared" si="191"/>
        <v>-525558.87000000291</v>
      </c>
      <c r="AN808" s="9">
        <f t="shared" si="192"/>
        <v>-794004.82000000216</v>
      </c>
      <c r="AO808" s="9">
        <f t="shared" si="193"/>
        <v>-480259.47999999858</v>
      </c>
      <c r="AP808" s="9">
        <f t="shared" si="194"/>
        <v>-62211.899999999441</v>
      </c>
    </row>
    <row r="809" spans="1:42" x14ac:dyDescent="0.25">
      <c r="A809" s="3">
        <v>316880</v>
      </c>
      <c r="B809" s="3" t="s">
        <v>824</v>
      </c>
      <c r="C809" s="28" t="s">
        <v>30</v>
      </c>
      <c r="D809" s="6">
        <v>200876</v>
      </c>
      <c r="E809" s="9">
        <v>61370.05000000001</v>
      </c>
      <c r="F809" s="9">
        <v>465450.05</v>
      </c>
      <c r="G809" s="31">
        <f t="shared" si="183"/>
        <v>727696.1</v>
      </c>
      <c r="H809" s="6">
        <v>200876</v>
      </c>
      <c r="I809" s="9">
        <v>54762.04</v>
      </c>
      <c r="J809" s="9">
        <v>653086.04</v>
      </c>
      <c r="K809" s="31">
        <f t="shared" si="184"/>
        <v>908724.08000000007</v>
      </c>
      <c r="L809" s="7">
        <v>431719.44</v>
      </c>
      <c r="M809" s="7">
        <v>47487</v>
      </c>
      <c r="N809" s="7">
        <v>87995.23</v>
      </c>
      <c r="O809" s="9">
        <v>558179</v>
      </c>
      <c r="P809" s="9">
        <v>0</v>
      </c>
      <c r="Q809" s="9">
        <v>50994.840000000004</v>
      </c>
      <c r="R809" s="32">
        <f t="shared" si="185"/>
        <v>1125380.67</v>
      </c>
      <c r="S809" s="14">
        <f t="shared" si="186"/>
        <v>1040893.2799999999</v>
      </c>
      <c r="T809" s="8">
        <v>374040.84</v>
      </c>
      <c r="U809" s="7">
        <v>47486.879999999983</v>
      </c>
      <c r="V809" s="9">
        <v>116100</v>
      </c>
      <c r="W809" s="9">
        <v>256967.4</v>
      </c>
      <c r="X809" s="9">
        <v>0</v>
      </c>
      <c r="Y809" s="9">
        <v>24497.28000000001</v>
      </c>
      <c r="Z809" s="31">
        <f t="shared" si="187"/>
        <v>794595.12</v>
      </c>
      <c r="AA809" s="15">
        <f t="shared" si="188"/>
        <v>655505.52</v>
      </c>
      <c r="AB809" s="13">
        <v>411008.78000000009</v>
      </c>
      <c r="AC809" s="13">
        <v>48463.24</v>
      </c>
      <c r="AD809" s="13">
        <v>74061.840000000011</v>
      </c>
      <c r="AE809" s="13">
        <v>337872.5</v>
      </c>
      <c r="AF809" s="13">
        <v>0</v>
      </c>
      <c r="AG809" s="13">
        <v>66389.58</v>
      </c>
      <c r="AH809" s="31">
        <f t="shared" si="189"/>
        <v>871406.3600000001</v>
      </c>
      <c r="AI809" s="15">
        <f t="shared" si="190"/>
        <v>815270.86</v>
      </c>
      <c r="AJ809" s="9">
        <f t="shared" si="180"/>
        <v>181027.9800000001</v>
      </c>
      <c r="AK809" s="13">
        <f t="shared" si="181"/>
        <v>216656.58999999985</v>
      </c>
      <c r="AL809" s="13">
        <f t="shared" si="182"/>
        <v>132169.19999999984</v>
      </c>
      <c r="AM809" s="9">
        <f t="shared" si="191"/>
        <v>-330785.54999999993</v>
      </c>
      <c r="AN809" s="9">
        <f t="shared" si="192"/>
        <v>-385387.75999999989</v>
      </c>
      <c r="AO809" s="9">
        <f t="shared" si="193"/>
        <v>76811.240000000107</v>
      </c>
      <c r="AP809" s="9">
        <f t="shared" si="194"/>
        <v>159765.33999999997</v>
      </c>
    </row>
    <row r="810" spans="1:42" x14ac:dyDescent="0.25">
      <c r="A810" s="3">
        <v>316890</v>
      </c>
      <c r="B810" s="3" t="s">
        <v>825</v>
      </c>
      <c r="C810" s="28" t="s">
        <v>57</v>
      </c>
      <c r="D810" s="6">
        <v>191296</v>
      </c>
      <c r="E810" s="9">
        <v>172066.15</v>
      </c>
      <c r="F810" s="9">
        <v>558066.15</v>
      </c>
      <c r="G810" s="31">
        <f t="shared" si="183"/>
        <v>921428.3</v>
      </c>
      <c r="H810" s="6">
        <v>191296</v>
      </c>
      <c r="I810" s="9">
        <v>344418.83999999997</v>
      </c>
      <c r="J810" s="9">
        <v>962078.84</v>
      </c>
      <c r="K810" s="31">
        <f t="shared" si="184"/>
        <v>1497793.68</v>
      </c>
      <c r="L810" s="7">
        <v>520778.68</v>
      </c>
      <c r="M810" s="7">
        <v>38556</v>
      </c>
      <c r="N810" s="7">
        <v>305927.89999999997</v>
      </c>
      <c r="O810" s="9">
        <v>1032556</v>
      </c>
      <c r="P810" s="9">
        <v>0</v>
      </c>
      <c r="Q810" s="9">
        <v>269854.94</v>
      </c>
      <c r="R810" s="32">
        <f t="shared" si="185"/>
        <v>1897818.5799999998</v>
      </c>
      <c r="S810" s="14">
        <f t="shared" si="186"/>
        <v>1823189.6199999999</v>
      </c>
      <c r="T810" s="8">
        <v>576925.00000000012</v>
      </c>
      <c r="U810" s="7">
        <v>38556</v>
      </c>
      <c r="V810" s="9">
        <v>116100</v>
      </c>
      <c r="W810" s="9">
        <v>515743.4</v>
      </c>
      <c r="X810" s="9">
        <v>0</v>
      </c>
      <c r="Y810" s="9">
        <v>50348.759999999995</v>
      </c>
      <c r="Z810" s="31">
        <f t="shared" si="187"/>
        <v>1247324.4000000001</v>
      </c>
      <c r="AA810" s="15">
        <f t="shared" si="188"/>
        <v>1143017.1600000001</v>
      </c>
      <c r="AB810" s="13">
        <v>509449.1</v>
      </c>
      <c r="AC810" s="13">
        <v>37950.559999999998</v>
      </c>
      <c r="AD810" s="13">
        <v>91036.05</v>
      </c>
      <c r="AE810" s="13">
        <v>458304.5</v>
      </c>
      <c r="AF810" s="13">
        <v>0</v>
      </c>
      <c r="AG810" s="13">
        <v>86101.800000000017</v>
      </c>
      <c r="AH810" s="31">
        <f t="shared" si="189"/>
        <v>1096740.21</v>
      </c>
      <c r="AI810" s="15">
        <f t="shared" si="190"/>
        <v>1053855.3999999999</v>
      </c>
      <c r="AJ810" s="9">
        <f t="shared" si="180"/>
        <v>576365.37999999989</v>
      </c>
      <c r="AK810" s="13">
        <f t="shared" si="181"/>
        <v>400024.89999999991</v>
      </c>
      <c r="AL810" s="13">
        <f t="shared" si="182"/>
        <v>325395.93999999994</v>
      </c>
      <c r="AM810" s="9">
        <f t="shared" si="191"/>
        <v>-650494.1799999997</v>
      </c>
      <c r="AN810" s="9">
        <f t="shared" si="192"/>
        <v>-680172.45999999973</v>
      </c>
      <c r="AO810" s="9">
        <f t="shared" si="193"/>
        <v>-150584.19000000018</v>
      </c>
      <c r="AP810" s="9">
        <f t="shared" si="194"/>
        <v>-89161.760000000242</v>
      </c>
    </row>
    <row r="811" spans="1:42" x14ac:dyDescent="0.25">
      <c r="A811" s="3">
        <v>316900</v>
      </c>
      <c r="B811" s="3" t="s">
        <v>826</v>
      </c>
      <c r="C811" s="28" t="s">
        <v>27</v>
      </c>
      <c r="D811" s="6">
        <v>434278</v>
      </c>
      <c r="E811" s="9">
        <v>153857.05000000002</v>
      </c>
      <c r="F811" s="9">
        <v>1264009.05</v>
      </c>
      <c r="G811" s="31">
        <f t="shared" si="183"/>
        <v>1852144.1</v>
      </c>
      <c r="H811" s="6">
        <v>434278</v>
      </c>
      <c r="I811" s="9">
        <v>229028.04</v>
      </c>
      <c r="J811" s="9">
        <v>1293769.04</v>
      </c>
      <c r="K811" s="31">
        <f t="shared" si="184"/>
        <v>1957075.08</v>
      </c>
      <c r="L811" s="7">
        <v>924740.87999999989</v>
      </c>
      <c r="M811" s="7">
        <v>99121.079999999973</v>
      </c>
      <c r="N811" s="7">
        <v>257754.47000000003</v>
      </c>
      <c r="O811" s="9">
        <v>953570</v>
      </c>
      <c r="P811" s="9">
        <v>0</v>
      </c>
      <c r="Q811" s="9">
        <v>200863.29000000004</v>
      </c>
      <c r="R811" s="32">
        <f t="shared" si="185"/>
        <v>2235186.4299999997</v>
      </c>
      <c r="S811" s="14">
        <f t="shared" si="186"/>
        <v>2079174.17</v>
      </c>
      <c r="T811" s="8">
        <v>921093.16000000015</v>
      </c>
      <c r="U811" s="7">
        <v>99120.960000000006</v>
      </c>
      <c r="V811" s="9">
        <v>193500</v>
      </c>
      <c r="W811" s="9">
        <v>717518.4</v>
      </c>
      <c r="X811" s="9">
        <v>0</v>
      </c>
      <c r="Y811" s="9">
        <v>68628</v>
      </c>
      <c r="Z811" s="31">
        <f t="shared" si="187"/>
        <v>1931232.52</v>
      </c>
      <c r="AA811" s="15">
        <f t="shared" si="188"/>
        <v>1707239.56</v>
      </c>
      <c r="AB811" s="13">
        <v>953296.64000000013</v>
      </c>
      <c r="AC811" s="13">
        <v>99721.010000000009</v>
      </c>
      <c r="AD811" s="13">
        <v>157723.55000000002</v>
      </c>
      <c r="AE811" s="13">
        <v>914014.5</v>
      </c>
      <c r="AF811" s="13">
        <v>0</v>
      </c>
      <c r="AG811" s="13">
        <v>148661.30000000002</v>
      </c>
      <c r="AH811" s="31">
        <f t="shared" si="189"/>
        <v>2124755.7000000002</v>
      </c>
      <c r="AI811" s="15">
        <f t="shared" si="190"/>
        <v>2015972.4400000002</v>
      </c>
      <c r="AJ811" s="9">
        <f t="shared" si="180"/>
        <v>104930.97999999998</v>
      </c>
      <c r="AK811" s="13">
        <f t="shared" si="181"/>
        <v>278111.34999999963</v>
      </c>
      <c r="AL811" s="13">
        <f t="shared" si="182"/>
        <v>122099.08999999985</v>
      </c>
      <c r="AM811" s="9">
        <f t="shared" si="191"/>
        <v>-303953.90999999968</v>
      </c>
      <c r="AN811" s="9">
        <f t="shared" si="192"/>
        <v>-371934.60999999987</v>
      </c>
      <c r="AO811" s="9">
        <f t="shared" si="193"/>
        <v>193523.18000000017</v>
      </c>
      <c r="AP811" s="9">
        <f t="shared" si="194"/>
        <v>308732.88000000012</v>
      </c>
    </row>
    <row r="812" spans="1:42" x14ac:dyDescent="0.25">
      <c r="A812" s="3">
        <v>316905</v>
      </c>
      <c r="B812" s="3" t="s">
        <v>827</v>
      </c>
      <c r="C812" s="28" t="s">
        <v>23</v>
      </c>
      <c r="D812" s="6">
        <v>115808</v>
      </c>
      <c r="E812" s="9">
        <v>63750.05000000001</v>
      </c>
      <c r="F812" s="9">
        <v>379812.55000000005</v>
      </c>
      <c r="G812" s="31">
        <f t="shared" si="183"/>
        <v>559370.60000000009</v>
      </c>
      <c r="H812" s="6">
        <v>115808</v>
      </c>
      <c r="I812" s="9">
        <v>32420.760000000002</v>
      </c>
      <c r="J812" s="9">
        <v>247646.76</v>
      </c>
      <c r="K812" s="31">
        <f t="shared" si="184"/>
        <v>395875.52</v>
      </c>
      <c r="L812" s="7">
        <v>232980</v>
      </c>
      <c r="M812" s="7">
        <v>24400.920000000002</v>
      </c>
      <c r="N812" s="7">
        <v>31921.31</v>
      </c>
      <c r="O812" s="9">
        <v>205152</v>
      </c>
      <c r="P812" s="9">
        <v>0</v>
      </c>
      <c r="Q812" s="9">
        <v>16818.11</v>
      </c>
      <c r="R812" s="32">
        <f t="shared" si="185"/>
        <v>494454.23000000004</v>
      </c>
      <c r="S812" s="14">
        <f t="shared" si="186"/>
        <v>454950.11</v>
      </c>
      <c r="T812" s="8">
        <v>97637.260000000009</v>
      </c>
      <c r="U812" s="7">
        <v>24400.920000000002</v>
      </c>
      <c r="V812" s="9">
        <v>38700</v>
      </c>
      <c r="W812" s="9">
        <v>166846.39999999999</v>
      </c>
      <c r="X812" s="9">
        <v>0</v>
      </c>
      <c r="Y812" s="9">
        <v>10719.92</v>
      </c>
      <c r="Z812" s="31">
        <f t="shared" si="187"/>
        <v>327584.57999999996</v>
      </c>
      <c r="AA812" s="15">
        <f t="shared" si="188"/>
        <v>275203.58</v>
      </c>
      <c r="AB812" s="13">
        <v>171824.50999999998</v>
      </c>
      <c r="AC812" s="13">
        <v>24488.26</v>
      </c>
      <c r="AD812" s="13">
        <v>36269.32</v>
      </c>
      <c r="AE812" s="13">
        <v>290718.5</v>
      </c>
      <c r="AF812" s="13">
        <v>0</v>
      </c>
      <c r="AG812" s="13">
        <v>34173.07</v>
      </c>
      <c r="AH812" s="31">
        <f t="shared" si="189"/>
        <v>523300.58999999997</v>
      </c>
      <c r="AI812" s="15">
        <f t="shared" si="190"/>
        <v>496716.08</v>
      </c>
      <c r="AJ812" s="9">
        <f t="shared" si="180"/>
        <v>-163495.08000000007</v>
      </c>
      <c r="AK812" s="13">
        <f t="shared" si="181"/>
        <v>98578.710000000021</v>
      </c>
      <c r="AL812" s="13">
        <f t="shared" si="182"/>
        <v>59074.589999999967</v>
      </c>
      <c r="AM812" s="9">
        <f t="shared" si="191"/>
        <v>-166869.65000000008</v>
      </c>
      <c r="AN812" s="9">
        <f t="shared" si="192"/>
        <v>-179746.52999999997</v>
      </c>
      <c r="AO812" s="9">
        <f t="shared" si="193"/>
        <v>195716.01</v>
      </c>
      <c r="AP812" s="9">
        <f t="shared" si="194"/>
        <v>221512.5</v>
      </c>
    </row>
    <row r="813" spans="1:42" x14ac:dyDescent="0.25">
      <c r="A813" s="3">
        <v>316910</v>
      </c>
      <c r="B813" s="3" t="s">
        <v>828</v>
      </c>
      <c r="C813" s="28" t="s">
        <v>23</v>
      </c>
      <c r="D813" s="6">
        <v>173432</v>
      </c>
      <c r="E813" s="9">
        <v>58244.799999999996</v>
      </c>
      <c r="F813" s="9">
        <v>670700.80000000005</v>
      </c>
      <c r="G813" s="31">
        <f t="shared" si="183"/>
        <v>902377.60000000009</v>
      </c>
      <c r="H813" s="6">
        <v>173432</v>
      </c>
      <c r="I813" s="9">
        <v>35062.639999999992</v>
      </c>
      <c r="J813" s="9">
        <v>487202.64</v>
      </c>
      <c r="K813" s="31">
        <f t="shared" si="184"/>
        <v>695697.28</v>
      </c>
      <c r="L813" s="7">
        <v>441400.31999999989</v>
      </c>
      <c r="M813" s="7">
        <v>37235.159999999996</v>
      </c>
      <c r="N813" s="7">
        <v>55276.799999999996</v>
      </c>
      <c r="O813" s="9">
        <v>425306</v>
      </c>
      <c r="P813" s="9">
        <v>0</v>
      </c>
      <c r="Q813" s="9">
        <v>31153.819999999996</v>
      </c>
      <c r="R813" s="32">
        <f t="shared" si="185"/>
        <v>959218.27999999991</v>
      </c>
      <c r="S813" s="14">
        <f t="shared" si="186"/>
        <v>897860.13999999978</v>
      </c>
      <c r="T813" s="8">
        <v>481760.16</v>
      </c>
      <c r="U813" s="7">
        <v>37235.039999999994</v>
      </c>
      <c r="V813" s="9">
        <v>77400</v>
      </c>
      <c r="W813" s="9">
        <v>345291.4</v>
      </c>
      <c r="X813" s="9">
        <v>0</v>
      </c>
      <c r="Y813" s="9">
        <v>41847.68</v>
      </c>
      <c r="Z813" s="31">
        <f t="shared" si="187"/>
        <v>941686.6</v>
      </c>
      <c r="AA813" s="15">
        <f t="shared" si="188"/>
        <v>868899.24000000011</v>
      </c>
      <c r="AB813" s="13">
        <v>580260.90999999992</v>
      </c>
      <c r="AC813" s="13">
        <v>37660.519999999997</v>
      </c>
      <c r="AD813" s="13">
        <v>81799.599999999991</v>
      </c>
      <c r="AE813" s="13">
        <v>441708.5</v>
      </c>
      <c r="AF813" s="13">
        <v>0</v>
      </c>
      <c r="AG813" s="13">
        <v>80399.959999999992</v>
      </c>
      <c r="AH813" s="31">
        <f t="shared" si="189"/>
        <v>1141429.5299999998</v>
      </c>
      <c r="AI813" s="15">
        <f t="shared" si="190"/>
        <v>1102369.3699999999</v>
      </c>
      <c r="AJ813" s="9">
        <f t="shared" si="180"/>
        <v>-206680.32000000007</v>
      </c>
      <c r="AK813" s="13">
        <f t="shared" si="181"/>
        <v>263520.99999999988</v>
      </c>
      <c r="AL813" s="13">
        <f t="shared" si="182"/>
        <v>202162.85999999975</v>
      </c>
      <c r="AM813" s="9">
        <f t="shared" si="191"/>
        <v>-17531.679999999935</v>
      </c>
      <c r="AN813" s="9">
        <f t="shared" si="192"/>
        <v>-28960.899999999674</v>
      </c>
      <c r="AO813" s="9">
        <f t="shared" si="193"/>
        <v>199742.92999999982</v>
      </c>
      <c r="AP813" s="9">
        <f t="shared" si="194"/>
        <v>233470.12999999977</v>
      </c>
    </row>
    <row r="814" spans="1:42" x14ac:dyDescent="0.25">
      <c r="A814" s="3">
        <v>316920</v>
      </c>
      <c r="B814" s="3" t="s">
        <v>829</v>
      </c>
      <c r="C814" s="28" t="s">
        <v>27</v>
      </c>
      <c r="D814" s="6">
        <v>258104</v>
      </c>
      <c r="E814" s="9">
        <v>381112.65000000014</v>
      </c>
      <c r="F814" s="9">
        <v>1558672.6500000001</v>
      </c>
      <c r="G814" s="31">
        <f t="shared" si="183"/>
        <v>2197889.3000000003</v>
      </c>
      <c r="H814" s="6">
        <v>258104</v>
      </c>
      <c r="I814" s="9">
        <v>184549.64</v>
      </c>
      <c r="J814" s="9">
        <v>1094389.6400000001</v>
      </c>
      <c r="K814" s="31">
        <f t="shared" si="184"/>
        <v>1537043.2800000003</v>
      </c>
      <c r="L814" s="7">
        <v>651160.68000000005</v>
      </c>
      <c r="M814" s="7">
        <v>47730.960000000014</v>
      </c>
      <c r="N814" s="7">
        <v>239279.11000000002</v>
      </c>
      <c r="O814" s="9">
        <v>668060</v>
      </c>
      <c r="P814" s="9">
        <v>0</v>
      </c>
      <c r="Q814" s="9">
        <v>161102.98000000001</v>
      </c>
      <c r="R814" s="32">
        <f t="shared" si="185"/>
        <v>1606230.75</v>
      </c>
      <c r="S814" s="14">
        <f t="shared" si="186"/>
        <v>1480323.6600000001</v>
      </c>
      <c r="T814" s="8">
        <v>725441.2300000001</v>
      </c>
      <c r="U814" s="7">
        <v>47730.840000000004</v>
      </c>
      <c r="V814" s="9">
        <v>154800</v>
      </c>
      <c r="W814" s="9">
        <v>519414</v>
      </c>
      <c r="X814" s="9">
        <v>0</v>
      </c>
      <c r="Y814" s="9">
        <v>86017.280000000013</v>
      </c>
      <c r="Z814" s="31">
        <f t="shared" si="187"/>
        <v>1447386.07</v>
      </c>
      <c r="AA814" s="15">
        <f t="shared" si="188"/>
        <v>1330872.51</v>
      </c>
      <c r="AB814" s="13">
        <v>835136.67999999993</v>
      </c>
      <c r="AC814" s="13">
        <v>45881.959999999985</v>
      </c>
      <c r="AD814" s="13">
        <v>145926.16</v>
      </c>
      <c r="AE814" s="13">
        <v>621968.25</v>
      </c>
      <c r="AF814" s="13">
        <v>0</v>
      </c>
      <c r="AG814" s="13">
        <v>141733.68000000002</v>
      </c>
      <c r="AH814" s="31">
        <f t="shared" si="189"/>
        <v>1648913.0499999998</v>
      </c>
      <c r="AI814" s="15">
        <f t="shared" si="190"/>
        <v>1598838.6099999999</v>
      </c>
      <c r="AJ814" s="9">
        <f t="shared" si="180"/>
        <v>-660846.02</v>
      </c>
      <c r="AK814" s="13">
        <f t="shared" si="181"/>
        <v>69187.469999999739</v>
      </c>
      <c r="AL814" s="13">
        <f t="shared" si="182"/>
        <v>-56719.620000000112</v>
      </c>
      <c r="AM814" s="9">
        <f t="shared" si="191"/>
        <v>-158844.67999999993</v>
      </c>
      <c r="AN814" s="9">
        <f t="shared" si="192"/>
        <v>-149451.15000000014</v>
      </c>
      <c r="AO814" s="9">
        <f t="shared" si="193"/>
        <v>201526.97999999975</v>
      </c>
      <c r="AP814" s="9">
        <f t="shared" si="194"/>
        <v>267966.09999999986</v>
      </c>
    </row>
    <row r="815" spans="1:42" x14ac:dyDescent="0.25">
      <c r="A815" s="3">
        <v>316930</v>
      </c>
      <c r="B815" s="3" t="s">
        <v>830</v>
      </c>
      <c r="C815" s="28" t="s">
        <v>23</v>
      </c>
      <c r="D815" s="6">
        <v>2040324</v>
      </c>
      <c r="E815" s="9">
        <v>428215.14999999997</v>
      </c>
      <c r="F815" s="9">
        <v>2195555.15</v>
      </c>
      <c r="G815" s="31">
        <f t="shared" si="183"/>
        <v>4664094.3</v>
      </c>
      <c r="H815" s="6">
        <v>2040324</v>
      </c>
      <c r="I815" s="9">
        <v>347781.08999999997</v>
      </c>
      <c r="J815" s="9">
        <v>3246728.09</v>
      </c>
      <c r="K815" s="31">
        <f t="shared" si="184"/>
        <v>5634833.1799999997</v>
      </c>
      <c r="L815" s="7">
        <v>3677977.32</v>
      </c>
      <c r="M815" s="7">
        <v>472917.96000000014</v>
      </c>
      <c r="N815" s="7">
        <v>434542.20999999996</v>
      </c>
      <c r="O815" s="9">
        <v>4341779.7800000012</v>
      </c>
      <c r="P815" s="9">
        <v>0</v>
      </c>
      <c r="Q815" s="9">
        <v>290162.40999999997</v>
      </c>
      <c r="R815" s="32">
        <f t="shared" si="185"/>
        <v>8927217.2700000014</v>
      </c>
      <c r="S815" s="14">
        <f t="shared" si="186"/>
        <v>8309919.5100000016</v>
      </c>
      <c r="T815" s="8">
        <v>3615410.669999999</v>
      </c>
      <c r="U815" s="7">
        <v>472917.84</v>
      </c>
      <c r="V815" s="9">
        <v>648225</v>
      </c>
      <c r="W815" s="9">
        <v>2032981.79</v>
      </c>
      <c r="X815" s="9">
        <v>0</v>
      </c>
      <c r="Y815" s="9">
        <v>186624.31999999998</v>
      </c>
      <c r="Z815" s="31">
        <f t="shared" si="187"/>
        <v>6769535.2999999989</v>
      </c>
      <c r="AA815" s="15">
        <f t="shared" si="188"/>
        <v>5835016.7799999993</v>
      </c>
      <c r="AB815" s="13">
        <v>3547482.43</v>
      </c>
      <c r="AC815" s="13">
        <v>478802.95000000013</v>
      </c>
      <c r="AD815" s="13">
        <v>508959.77999999985</v>
      </c>
      <c r="AE815" s="13">
        <v>2118749.1799999997</v>
      </c>
      <c r="AF815" s="13">
        <v>0</v>
      </c>
      <c r="AG815" s="13">
        <v>474603.85999999987</v>
      </c>
      <c r="AH815" s="31">
        <f t="shared" si="189"/>
        <v>6653994.3399999999</v>
      </c>
      <c r="AI815" s="15">
        <f t="shared" si="190"/>
        <v>6140835.4699999988</v>
      </c>
      <c r="AJ815" s="9">
        <f t="shared" si="180"/>
        <v>970738.87999999989</v>
      </c>
      <c r="AK815" s="13">
        <f t="shared" si="181"/>
        <v>3292384.0900000017</v>
      </c>
      <c r="AL815" s="13">
        <f t="shared" si="182"/>
        <v>2675086.3300000019</v>
      </c>
      <c r="AM815" s="9">
        <f t="shared" si="191"/>
        <v>-2157681.9700000025</v>
      </c>
      <c r="AN815" s="9">
        <f t="shared" si="192"/>
        <v>-2474902.7300000023</v>
      </c>
      <c r="AO815" s="9">
        <f t="shared" si="193"/>
        <v>-115540.95999999903</v>
      </c>
      <c r="AP815" s="9">
        <f t="shared" si="194"/>
        <v>305818.68999999948</v>
      </c>
    </row>
    <row r="816" spans="1:42" x14ac:dyDescent="0.25">
      <c r="A816" s="3">
        <v>316935</v>
      </c>
      <c r="B816" s="3" t="s">
        <v>831</v>
      </c>
      <c r="C816" s="28" t="s">
        <v>6</v>
      </c>
      <c r="D816" s="6">
        <v>878248</v>
      </c>
      <c r="E816" s="9">
        <v>668268.64999999991</v>
      </c>
      <c r="F816" s="9">
        <v>1662118.65</v>
      </c>
      <c r="G816" s="31">
        <f t="shared" si="183"/>
        <v>3208635.3</v>
      </c>
      <c r="H816" s="6">
        <v>878248</v>
      </c>
      <c r="I816" s="9">
        <v>805649.16000000015</v>
      </c>
      <c r="J816" s="9">
        <v>2570779.16</v>
      </c>
      <c r="K816" s="31">
        <f t="shared" si="184"/>
        <v>4254676.32</v>
      </c>
      <c r="L816" s="7">
        <v>1762837.1600000004</v>
      </c>
      <c r="M816" s="7">
        <v>192518.15999999995</v>
      </c>
      <c r="N816" s="7">
        <v>655436.99000000011</v>
      </c>
      <c r="O816" s="9">
        <v>2468754</v>
      </c>
      <c r="P816" s="9">
        <v>0</v>
      </c>
      <c r="Q816" s="9">
        <v>566386.79000000015</v>
      </c>
      <c r="R816" s="32">
        <f t="shared" si="185"/>
        <v>5079546.3100000005</v>
      </c>
      <c r="S816" s="14">
        <f t="shared" si="186"/>
        <v>4797977.95</v>
      </c>
      <c r="T816" s="8">
        <v>1670040.1600000001</v>
      </c>
      <c r="U816" s="7">
        <v>192518.15999999995</v>
      </c>
      <c r="V816" s="9">
        <v>348300</v>
      </c>
      <c r="W816" s="9">
        <v>1301982.3999999999</v>
      </c>
      <c r="X816" s="9">
        <v>0</v>
      </c>
      <c r="Y816" s="9">
        <v>91371.239999999991</v>
      </c>
      <c r="Z816" s="31">
        <f t="shared" si="187"/>
        <v>3512840.72</v>
      </c>
      <c r="AA816" s="15">
        <f t="shared" si="188"/>
        <v>3063393.8</v>
      </c>
      <c r="AB816" s="13">
        <v>1697122.37</v>
      </c>
      <c r="AC816" s="13">
        <v>196368.82</v>
      </c>
      <c r="AD816" s="13">
        <v>263018.97000000003</v>
      </c>
      <c r="AE816" s="13">
        <v>1419701.7</v>
      </c>
      <c r="AF816" s="13">
        <v>0</v>
      </c>
      <c r="AG816" s="13">
        <v>243601.29000000007</v>
      </c>
      <c r="AH816" s="31">
        <f t="shared" si="189"/>
        <v>3576211.8600000003</v>
      </c>
      <c r="AI816" s="15">
        <f t="shared" si="190"/>
        <v>3360425.3600000003</v>
      </c>
      <c r="AJ816" s="9">
        <f t="shared" si="180"/>
        <v>1046041.0200000005</v>
      </c>
      <c r="AK816" s="13">
        <f t="shared" si="181"/>
        <v>824869.99000000022</v>
      </c>
      <c r="AL816" s="13">
        <f t="shared" si="182"/>
        <v>543301.62999999989</v>
      </c>
      <c r="AM816" s="9">
        <f t="shared" si="191"/>
        <v>-1566705.5900000003</v>
      </c>
      <c r="AN816" s="9">
        <f t="shared" si="192"/>
        <v>-1734584.1500000004</v>
      </c>
      <c r="AO816" s="9">
        <f t="shared" si="193"/>
        <v>63371.14000000013</v>
      </c>
      <c r="AP816" s="9">
        <f t="shared" si="194"/>
        <v>297031.56000000052</v>
      </c>
    </row>
    <row r="817" spans="1:42" x14ac:dyDescent="0.25">
      <c r="A817" s="3">
        <v>316940</v>
      </c>
      <c r="B817" s="3" t="s">
        <v>832</v>
      </c>
      <c r="C817" s="28" t="s">
        <v>23</v>
      </c>
      <c r="D817" s="6">
        <v>1478854</v>
      </c>
      <c r="E817" s="9">
        <v>301070.45</v>
      </c>
      <c r="F817" s="9">
        <v>1143654.45</v>
      </c>
      <c r="G817" s="31">
        <f t="shared" si="183"/>
        <v>2923578.9</v>
      </c>
      <c r="H817" s="6">
        <v>1478854</v>
      </c>
      <c r="I817" s="9">
        <v>353178.60000000009</v>
      </c>
      <c r="J817" s="9">
        <v>1211849.6000000001</v>
      </c>
      <c r="K817" s="31">
        <f t="shared" si="184"/>
        <v>3043882.2</v>
      </c>
      <c r="L817" s="7">
        <v>1906750.3599999999</v>
      </c>
      <c r="M817" s="7">
        <v>337638.72000000003</v>
      </c>
      <c r="N817" s="7">
        <v>364773.38</v>
      </c>
      <c r="O817" s="9">
        <v>1098200</v>
      </c>
      <c r="P817" s="9">
        <v>0</v>
      </c>
      <c r="Q817" s="9">
        <v>258102.19999999998</v>
      </c>
      <c r="R817" s="32">
        <f t="shared" si="185"/>
        <v>3707362.46</v>
      </c>
      <c r="S817" s="14">
        <f t="shared" si="186"/>
        <v>3263052.56</v>
      </c>
      <c r="T817" s="8">
        <v>1948352.27</v>
      </c>
      <c r="U817" s="7">
        <v>337638.59999999992</v>
      </c>
      <c r="V817" s="9">
        <v>335423</v>
      </c>
      <c r="W817" s="9">
        <v>838646.4</v>
      </c>
      <c r="X817" s="9">
        <v>0</v>
      </c>
      <c r="Y817" s="9">
        <v>140003.92000000001</v>
      </c>
      <c r="Z817" s="31">
        <f t="shared" si="187"/>
        <v>3460060.27</v>
      </c>
      <c r="AA817" s="15">
        <f t="shared" si="188"/>
        <v>2927002.59</v>
      </c>
      <c r="AB817" s="13">
        <v>2007642.3400000003</v>
      </c>
      <c r="AC817" s="13">
        <v>339716.72</v>
      </c>
      <c r="AD817" s="13">
        <v>292655.60000000009</v>
      </c>
      <c r="AE817" s="13">
        <v>1080710.5</v>
      </c>
      <c r="AF817" s="13">
        <v>0</v>
      </c>
      <c r="AG817" s="13">
        <v>278552.38000000006</v>
      </c>
      <c r="AH817" s="31">
        <f t="shared" si="189"/>
        <v>3720725.1600000006</v>
      </c>
      <c r="AI817" s="15">
        <f t="shared" si="190"/>
        <v>3366905.22</v>
      </c>
      <c r="AJ817" s="9">
        <f t="shared" si="180"/>
        <v>120303.30000000028</v>
      </c>
      <c r="AK817" s="13">
        <f t="shared" si="181"/>
        <v>663480.25999999978</v>
      </c>
      <c r="AL817" s="13">
        <f t="shared" si="182"/>
        <v>219170.35999999987</v>
      </c>
      <c r="AM817" s="9">
        <f t="shared" si="191"/>
        <v>-247302.18999999994</v>
      </c>
      <c r="AN817" s="9">
        <f t="shared" si="192"/>
        <v>-336049.9700000002</v>
      </c>
      <c r="AO817" s="9">
        <f t="shared" si="193"/>
        <v>260664.8900000006</v>
      </c>
      <c r="AP817" s="9">
        <f t="shared" si="194"/>
        <v>439902.63000000035</v>
      </c>
    </row>
    <row r="818" spans="1:42" x14ac:dyDescent="0.25">
      <c r="A818" s="3">
        <v>316950</v>
      </c>
      <c r="B818" s="3" t="s">
        <v>833</v>
      </c>
      <c r="C818" s="28" t="s">
        <v>13</v>
      </c>
      <c r="D818" s="6">
        <v>187740</v>
      </c>
      <c r="E818" s="9">
        <v>147049.14999999997</v>
      </c>
      <c r="F818" s="9">
        <v>1086988.1499999999</v>
      </c>
      <c r="G818" s="31">
        <f t="shared" si="183"/>
        <v>1421777.2999999998</v>
      </c>
      <c r="H818" s="6">
        <v>187740</v>
      </c>
      <c r="I818" s="9">
        <v>72748.44</v>
      </c>
      <c r="J818" s="9">
        <v>925798.44</v>
      </c>
      <c r="K818" s="31">
        <f t="shared" si="184"/>
        <v>1186286.8799999999</v>
      </c>
      <c r="L818" s="7">
        <v>0</v>
      </c>
      <c r="M818" s="7">
        <v>749314.28999999992</v>
      </c>
      <c r="N818" s="7">
        <v>0</v>
      </c>
      <c r="O818" s="9">
        <v>663392</v>
      </c>
      <c r="P818" s="9">
        <v>749314.28999999992</v>
      </c>
      <c r="Q818" s="9">
        <v>0</v>
      </c>
      <c r="R818" s="32">
        <f t="shared" si="185"/>
        <v>2162020.58</v>
      </c>
      <c r="S818" s="14">
        <f t="shared" si="186"/>
        <v>663392</v>
      </c>
      <c r="T818" s="8">
        <v>552690.27999999991</v>
      </c>
      <c r="U818" s="7">
        <v>40055.399999999994</v>
      </c>
      <c r="V818" s="9">
        <v>116100</v>
      </c>
      <c r="W818" s="9">
        <v>548033.9</v>
      </c>
      <c r="X818" s="9">
        <v>0</v>
      </c>
      <c r="Y818" s="9">
        <v>36271.68</v>
      </c>
      <c r="Z818" s="31">
        <f t="shared" si="187"/>
        <v>1256879.58</v>
      </c>
      <c r="AA818" s="15">
        <f t="shared" si="188"/>
        <v>1136995.8599999999</v>
      </c>
      <c r="AB818" s="13">
        <v>621448.15</v>
      </c>
      <c r="AC818" s="13">
        <v>40409.93</v>
      </c>
      <c r="AD818" s="13">
        <v>97089.630000000019</v>
      </c>
      <c r="AE818" s="13">
        <v>704795.5</v>
      </c>
      <c r="AF818" s="13">
        <v>0</v>
      </c>
      <c r="AG818" s="13">
        <v>90781.530000000013</v>
      </c>
      <c r="AH818" s="31">
        <f t="shared" si="189"/>
        <v>1463743.21</v>
      </c>
      <c r="AI818" s="15">
        <f t="shared" si="190"/>
        <v>1417025.18</v>
      </c>
      <c r="AJ818" s="9">
        <f t="shared" si="180"/>
        <v>-235490.41999999993</v>
      </c>
      <c r="AK818" s="13">
        <f t="shared" si="181"/>
        <v>975733.70000000019</v>
      </c>
      <c r="AL818" s="13">
        <f t="shared" si="182"/>
        <v>-522894.87999999989</v>
      </c>
      <c r="AM818" s="9">
        <f t="shared" si="191"/>
        <v>-905141</v>
      </c>
      <c r="AN818" s="9">
        <f t="shared" si="192"/>
        <v>473603.85999999987</v>
      </c>
      <c r="AO818" s="9">
        <f t="shared" si="193"/>
        <v>206863.62999999989</v>
      </c>
      <c r="AP818" s="9">
        <f t="shared" si="194"/>
        <v>280029.32000000007</v>
      </c>
    </row>
    <row r="819" spans="1:42" x14ac:dyDescent="0.25">
      <c r="A819" s="3">
        <v>316960</v>
      </c>
      <c r="B819" s="3" t="s">
        <v>834</v>
      </c>
      <c r="C819" s="28" t="s">
        <v>4</v>
      </c>
      <c r="D819" s="6">
        <v>712656</v>
      </c>
      <c r="E819" s="9">
        <v>509091.09999999986</v>
      </c>
      <c r="F819" s="9">
        <v>1658107.0999999999</v>
      </c>
      <c r="G819" s="31">
        <f t="shared" si="183"/>
        <v>2879854.1999999997</v>
      </c>
      <c r="H819" s="6">
        <v>712656</v>
      </c>
      <c r="I819" s="9">
        <v>377425.16000000009</v>
      </c>
      <c r="J819" s="9">
        <v>2219469.3600000003</v>
      </c>
      <c r="K819" s="31">
        <f t="shared" si="184"/>
        <v>3309550.5200000005</v>
      </c>
      <c r="L819" s="7">
        <v>1424150.5199999998</v>
      </c>
      <c r="M819" s="7">
        <v>150695.63999999998</v>
      </c>
      <c r="N819" s="7">
        <v>324001.08</v>
      </c>
      <c r="O819" s="9">
        <v>2910673.6599999997</v>
      </c>
      <c r="P819" s="9">
        <v>0</v>
      </c>
      <c r="Q819" s="9">
        <v>268644.10000000003</v>
      </c>
      <c r="R819" s="32">
        <f t="shared" si="185"/>
        <v>4809520.8999999994</v>
      </c>
      <c r="S819" s="14">
        <f t="shared" si="186"/>
        <v>4603468.2799999993</v>
      </c>
      <c r="T819" s="8">
        <v>1238476.4799999997</v>
      </c>
      <c r="U819" s="7">
        <v>150695.63999999998</v>
      </c>
      <c r="V819" s="9">
        <v>270900</v>
      </c>
      <c r="W819" s="9">
        <v>1496171.24</v>
      </c>
      <c r="X819" s="9">
        <v>0</v>
      </c>
      <c r="Y819" s="9">
        <v>133915.32</v>
      </c>
      <c r="Z819" s="31">
        <f t="shared" si="187"/>
        <v>3156243.3599999994</v>
      </c>
      <c r="AA819" s="15">
        <f t="shared" si="188"/>
        <v>2868563.0399999996</v>
      </c>
      <c r="AB819" s="13">
        <v>1484369.9899999998</v>
      </c>
      <c r="AC819" s="13">
        <v>151453.76000000001</v>
      </c>
      <c r="AD819" s="13">
        <v>242098.84999999992</v>
      </c>
      <c r="AE819" s="13">
        <v>1798909.78</v>
      </c>
      <c r="AF819" s="13">
        <v>0</v>
      </c>
      <c r="AG819" s="13">
        <v>232098.22999999992</v>
      </c>
      <c r="AH819" s="31">
        <f t="shared" si="189"/>
        <v>3676832.38</v>
      </c>
      <c r="AI819" s="15">
        <f t="shared" si="190"/>
        <v>3515377.9999999995</v>
      </c>
      <c r="AJ819" s="9">
        <f t="shared" si="180"/>
        <v>429696.32000000076</v>
      </c>
      <c r="AK819" s="13">
        <f t="shared" si="181"/>
        <v>1499970.379999999</v>
      </c>
      <c r="AL819" s="13">
        <f t="shared" si="182"/>
        <v>1293917.7599999988</v>
      </c>
      <c r="AM819" s="9">
        <f t="shared" si="191"/>
        <v>-1653277.54</v>
      </c>
      <c r="AN819" s="9">
        <f t="shared" si="192"/>
        <v>-1734905.2399999998</v>
      </c>
      <c r="AO819" s="9">
        <f t="shared" si="193"/>
        <v>520589.02000000048</v>
      </c>
      <c r="AP819" s="9">
        <f t="shared" si="194"/>
        <v>646814.96</v>
      </c>
    </row>
    <row r="820" spans="1:42" x14ac:dyDescent="0.25">
      <c r="A820" s="3">
        <v>316970</v>
      </c>
      <c r="B820" s="3" t="s">
        <v>835</v>
      </c>
      <c r="C820" s="28" t="s">
        <v>41</v>
      </c>
      <c r="D820" s="6">
        <v>549136</v>
      </c>
      <c r="E820" s="9">
        <v>648693.64999999991</v>
      </c>
      <c r="F820" s="9">
        <v>3084297.69</v>
      </c>
      <c r="G820" s="31">
        <f t="shared" si="183"/>
        <v>4282127.34</v>
      </c>
      <c r="H820" s="6">
        <v>549136</v>
      </c>
      <c r="I820" s="9">
        <v>576956.08000000007</v>
      </c>
      <c r="J820" s="9">
        <v>2605232.04</v>
      </c>
      <c r="K820" s="31">
        <f t="shared" si="184"/>
        <v>3731324.12</v>
      </c>
      <c r="L820" s="7">
        <v>1563551.43</v>
      </c>
      <c r="M820" s="7">
        <v>118785.84000000003</v>
      </c>
      <c r="N820" s="7">
        <v>513985.94</v>
      </c>
      <c r="O820" s="9">
        <v>1678939.6</v>
      </c>
      <c r="P820" s="9">
        <v>0</v>
      </c>
      <c r="Q820" s="9">
        <v>453492.64</v>
      </c>
      <c r="R820" s="32">
        <f t="shared" si="185"/>
        <v>3875262.81</v>
      </c>
      <c r="S820" s="14">
        <f t="shared" si="186"/>
        <v>3695983.6700000004</v>
      </c>
      <c r="T820" s="8">
        <v>1027656.2099999998</v>
      </c>
      <c r="U820" s="7">
        <v>118785.71999999999</v>
      </c>
      <c r="V820" s="9">
        <v>283800</v>
      </c>
      <c r="W820" s="9">
        <v>1293570.48</v>
      </c>
      <c r="X820" s="9">
        <v>0</v>
      </c>
      <c r="Y820" s="9">
        <v>201652.96000000002</v>
      </c>
      <c r="Z820" s="31">
        <f t="shared" si="187"/>
        <v>2723812.41</v>
      </c>
      <c r="AA820" s="15">
        <f t="shared" si="188"/>
        <v>2522879.65</v>
      </c>
      <c r="AB820" s="13">
        <v>1608248.1</v>
      </c>
      <c r="AC820" s="13">
        <v>120509.31</v>
      </c>
      <c r="AD820" s="13">
        <v>297087.20000000007</v>
      </c>
      <c r="AE820" s="13">
        <v>1424390.58</v>
      </c>
      <c r="AF820" s="13">
        <v>0</v>
      </c>
      <c r="AG820" s="13">
        <v>292623.84000000003</v>
      </c>
      <c r="AH820" s="31">
        <f t="shared" si="189"/>
        <v>3450235.1900000004</v>
      </c>
      <c r="AI820" s="15">
        <f t="shared" si="190"/>
        <v>3325262.52</v>
      </c>
      <c r="AJ820" s="9">
        <f t="shared" si="180"/>
        <v>-550803.21999999974</v>
      </c>
      <c r="AK820" s="13">
        <f t="shared" si="181"/>
        <v>143938.68999999994</v>
      </c>
      <c r="AL820" s="13">
        <f t="shared" si="182"/>
        <v>-35340.449999999721</v>
      </c>
      <c r="AM820" s="9">
        <f t="shared" si="191"/>
        <v>-1151450.3999999999</v>
      </c>
      <c r="AN820" s="9">
        <f t="shared" si="192"/>
        <v>-1173104.0200000005</v>
      </c>
      <c r="AO820" s="9">
        <f t="shared" si="193"/>
        <v>726422.78000000026</v>
      </c>
      <c r="AP820" s="9">
        <f t="shared" si="194"/>
        <v>802382.87000000011</v>
      </c>
    </row>
    <row r="821" spans="1:42" x14ac:dyDescent="0.25">
      <c r="A821" s="3">
        <v>316980</v>
      </c>
      <c r="B821" s="3" t="s">
        <v>836</v>
      </c>
      <c r="C821" s="28" t="s">
        <v>23</v>
      </c>
      <c r="D821" s="6">
        <v>139860</v>
      </c>
      <c r="E821" s="9">
        <v>63859.150000000009</v>
      </c>
      <c r="F821" s="9">
        <v>420969.15</v>
      </c>
      <c r="G821" s="31">
        <f t="shared" si="183"/>
        <v>624688.30000000005</v>
      </c>
      <c r="H821" s="6">
        <v>139860</v>
      </c>
      <c r="I821" s="9">
        <v>58025.799999999988</v>
      </c>
      <c r="J821" s="9">
        <v>552665.80000000005</v>
      </c>
      <c r="K821" s="31">
        <f t="shared" si="184"/>
        <v>750551.60000000009</v>
      </c>
      <c r="L821" s="7">
        <v>402598.31999999995</v>
      </c>
      <c r="M821" s="7">
        <v>29988</v>
      </c>
      <c r="N821" s="7">
        <v>73133.48000000001</v>
      </c>
      <c r="O821" s="9">
        <v>500227</v>
      </c>
      <c r="P821" s="9">
        <v>0</v>
      </c>
      <c r="Q821" s="9">
        <v>42512.160000000003</v>
      </c>
      <c r="R821" s="32">
        <f t="shared" si="185"/>
        <v>1005946.7999999999</v>
      </c>
      <c r="S821" s="14">
        <f t="shared" si="186"/>
        <v>945337.48</v>
      </c>
      <c r="T821" s="8">
        <v>452502.10999999993</v>
      </c>
      <c r="U821" s="7">
        <v>29988</v>
      </c>
      <c r="V821" s="9">
        <v>80625</v>
      </c>
      <c r="W821" s="9">
        <v>310818.40000000002</v>
      </c>
      <c r="X821" s="9">
        <v>0</v>
      </c>
      <c r="Y821" s="9">
        <v>38338.880000000005</v>
      </c>
      <c r="Z821" s="31">
        <f t="shared" si="187"/>
        <v>873933.50999999989</v>
      </c>
      <c r="AA821" s="15">
        <f t="shared" si="188"/>
        <v>801659.39</v>
      </c>
      <c r="AB821" s="13">
        <v>581792.32000000007</v>
      </c>
      <c r="AC821" s="13">
        <v>30309.75</v>
      </c>
      <c r="AD821" s="13">
        <v>111673.45</v>
      </c>
      <c r="AE821" s="13">
        <v>405134.5</v>
      </c>
      <c r="AF821" s="13">
        <v>0</v>
      </c>
      <c r="AG821" s="13">
        <v>93303.849999999991</v>
      </c>
      <c r="AH821" s="31">
        <f t="shared" si="189"/>
        <v>1128910.02</v>
      </c>
      <c r="AI821" s="15">
        <f t="shared" si="190"/>
        <v>1080230.6700000002</v>
      </c>
      <c r="AJ821" s="9">
        <f t="shared" si="180"/>
        <v>125863.30000000005</v>
      </c>
      <c r="AK821" s="13">
        <f t="shared" si="181"/>
        <v>255395.19999999984</v>
      </c>
      <c r="AL821" s="13">
        <f t="shared" si="182"/>
        <v>194785.87999999989</v>
      </c>
      <c r="AM821" s="9">
        <f t="shared" si="191"/>
        <v>-132013.29000000004</v>
      </c>
      <c r="AN821" s="9">
        <f t="shared" si="192"/>
        <v>-143678.08999999997</v>
      </c>
      <c r="AO821" s="9">
        <f t="shared" si="193"/>
        <v>254976.51000000013</v>
      </c>
      <c r="AP821" s="9">
        <f t="shared" si="194"/>
        <v>278571.28000000014</v>
      </c>
    </row>
    <row r="822" spans="1:42" x14ac:dyDescent="0.25">
      <c r="A822" s="3">
        <v>316990</v>
      </c>
      <c r="B822" s="3" t="s">
        <v>837</v>
      </c>
      <c r="C822" s="28" t="s">
        <v>27</v>
      </c>
      <c r="D822" s="6">
        <v>2692464</v>
      </c>
      <c r="E822" s="9">
        <v>635341.75</v>
      </c>
      <c r="F822" s="9">
        <v>5067660.25</v>
      </c>
      <c r="G822" s="31">
        <f t="shared" si="183"/>
        <v>8395466</v>
      </c>
      <c r="H822" s="6">
        <v>2692464</v>
      </c>
      <c r="I822" s="9">
        <v>901562.51</v>
      </c>
      <c r="J822" s="9">
        <v>4274173.74</v>
      </c>
      <c r="K822" s="31">
        <f t="shared" si="184"/>
        <v>7868200.25</v>
      </c>
      <c r="L822" s="7">
        <v>4729281.28</v>
      </c>
      <c r="M822" s="7">
        <v>687534.36000000022</v>
      </c>
      <c r="N822" s="7">
        <v>883141.92</v>
      </c>
      <c r="O822" s="9">
        <v>3043157.78</v>
      </c>
      <c r="P822" s="9">
        <v>0</v>
      </c>
      <c r="Q822" s="9">
        <v>734530.70000000007</v>
      </c>
      <c r="R822" s="32">
        <f t="shared" si="185"/>
        <v>9343115.3399999999</v>
      </c>
      <c r="S822" s="14">
        <f t="shared" si="186"/>
        <v>8506969.7599999998</v>
      </c>
      <c r="T822" s="8">
        <v>4719110.4499999993</v>
      </c>
      <c r="U822" s="7">
        <v>687534.36000000022</v>
      </c>
      <c r="V822" s="9">
        <v>822378</v>
      </c>
      <c r="W822" s="9">
        <v>2521686.79</v>
      </c>
      <c r="X822" s="9">
        <v>0</v>
      </c>
      <c r="Y822" s="9">
        <v>315328.44000000006</v>
      </c>
      <c r="Z822" s="31">
        <f t="shared" si="187"/>
        <v>8750709.5999999996</v>
      </c>
      <c r="AA822" s="15">
        <f t="shared" si="188"/>
        <v>7556125.6799999997</v>
      </c>
      <c r="AB822" s="13">
        <v>4721691.0399999991</v>
      </c>
      <c r="AC822" s="13">
        <v>700858.87999999989</v>
      </c>
      <c r="AD822" s="13">
        <v>700605.47</v>
      </c>
      <c r="AE822" s="13">
        <v>2969591.38</v>
      </c>
      <c r="AF822" s="13">
        <v>0</v>
      </c>
      <c r="AG822" s="13">
        <v>649733.44000000006</v>
      </c>
      <c r="AH822" s="31">
        <f t="shared" si="189"/>
        <v>9092746.7699999996</v>
      </c>
      <c r="AI822" s="15">
        <f t="shared" si="190"/>
        <v>8341015.8599999994</v>
      </c>
      <c r="AJ822" s="9">
        <f t="shared" si="180"/>
        <v>-527265.75</v>
      </c>
      <c r="AK822" s="13">
        <f t="shared" si="181"/>
        <v>1474915.0899999999</v>
      </c>
      <c r="AL822" s="13">
        <f t="shared" si="182"/>
        <v>638769.50999999978</v>
      </c>
      <c r="AM822" s="9">
        <f t="shared" si="191"/>
        <v>-592405.74000000022</v>
      </c>
      <c r="AN822" s="9">
        <f t="shared" si="192"/>
        <v>-950844.08000000007</v>
      </c>
      <c r="AO822" s="9">
        <f t="shared" si="193"/>
        <v>342037.16999999993</v>
      </c>
      <c r="AP822" s="9">
        <f t="shared" si="194"/>
        <v>784890.1799999997</v>
      </c>
    </row>
    <row r="823" spans="1:42" x14ac:dyDescent="0.25">
      <c r="A823" s="3">
        <v>317000</v>
      </c>
      <c r="B823" s="3" t="s">
        <v>838</v>
      </c>
      <c r="C823" s="28" t="s">
        <v>86</v>
      </c>
      <c r="D823" s="6">
        <v>349048</v>
      </c>
      <c r="E823" s="9">
        <v>267948.75</v>
      </c>
      <c r="F823" s="9">
        <v>2068367.75</v>
      </c>
      <c r="G823" s="31">
        <f t="shared" si="183"/>
        <v>2685364.5</v>
      </c>
      <c r="H823" s="6">
        <v>349048</v>
      </c>
      <c r="I823" s="9">
        <v>136217.24</v>
      </c>
      <c r="J823" s="9">
        <v>1776067.24</v>
      </c>
      <c r="K823" s="31">
        <f t="shared" si="184"/>
        <v>2261332.48</v>
      </c>
      <c r="L823" s="7">
        <v>0</v>
      </c>
      <c r="M823" s="7">
        <v>1499604.9600000002</v>
      </c>
      <c r="N823" s="7">
        <v>0</v>
      </c>
      <c r="O823" s="9">
        <v>878228</v>
      </c>
      <c r="P823" s="9">
        <v>1499604.9600000002</v>
      </c>
      <c r="Q823" s="9">
        <v>0</v>
      </c>
      <c r="R823" s="32">
        <f t="shared" si="185"/>
        <v>3877437.92</v>
      </c>
      <c r="S823" s="14">
        <f t="shared" si="186"/>
        <v>878228</v>
      </c>
      <c r="T823" s="8">
        <v>1092459.3999999999</v>
      </c>
      <c r="U823" s="7">
        <v>74571.24000000002</v>
      </c>
      <c r="V823" s="9">
        <v>232200</v>
      </c>
      <c r="W823" s="9">
        <v>738407.4</v>
      </c>
      <c r="X823" s="9">
        <v>8004.6</v>
      </c>
      <c r="Y823" s="9">
        <v>74555.88</v>
      </c>
      <c r="Z823" s="31">
        <f t="shared" si="187"/>
        <v>2145642.64</v>
      </c>
      <c r="AA823" s="15">
        <f t="shared" si="188"/>
        <v>1905422.6799999997</v>
      </c>
      <c r="AB823" s="13">
        <v>1140698.83</v>
      </c>
      <c r="AC823" s="13">
        <v>75269.52</v>
      </c>
      <c r="AD823" s="13">
        <v>209692.32</v>
      </c>
      <c r="AE823" s="13">
        <v>763857.66999999993</v>
      </c>
      <c r="AF823" s="13">
        <v>0</v>
      </c>
      <c r="AG823" s="13">
        <v>200462.40000000002</v>
      </c>
      <c r="AH823" s="31">
        <f t="shared" si="189"/>
        <v>2189518.34</v>
      </c>
      <c r="AI823" s="15">
        <f t="shared" si="190"/>
        <v>2105018.9</v>
      </c>
      <c r="AJ823" s="9">
        <f t="shared" si="180"/>
        <v>-424032.02</v>
      </c>
      <c r="AK823" s="13">
        <f t="shared" si="181"/>
        <v>1616105.44</v>
      </c>
      <c r="AL823" s="13">
        <f t="shared" si="182"/>
        <v>-1383104.48</v>
      </c>
      <c r="AM823" s="9">
        <f t="shared" si="191"/>
        <v>-1731795.2799999998</v>
      </c>
      <c r="AN823" s="9">
        <f t="shared" si="192"/>
        <v>1027194.6799999997</v>
      </c>
      <c r="AO823" s="9">
        <f t="shared" si="193"/>
        <v>43875.699999999721</v>
      </c>
      <c r="AP823" s="9">
        <f t="shared" si="194"/>
        <v>199596.2200000002</v>
      </c>
    </row>
    <row r="824" spans="1:42" x14ac:dyDescent="0.25">
      <c r="A824" s="3">
        <v>317005</v>
      </c>
      <c r="B824" s="3" t="s">
        <v>839</v>
      </c>
      <c r="C824" s="28" t="s">
        <v>11</v>
      </c>
      <c r="D824" s="6">
        <v>352548</v>
      </c>
      <c r="E824" s="9">
        <v>22780.049999999996</v>
      </c>
      <c r="F824" s="9">
        <v>1623961.05</v>
      </c>
      <c r="G824" s="31">
        <f t="shared" si="183"/>
        <v>1999289.1</v>
      </c>
      <c r="H824" s="6">
        <v>352548</v>
      </c>
      <c r="I824" s="9">
        <v>21404.76</v>
      </c>
      <c r="J824" s="9">
        <v>1401833.76</v>
      </c>
      <c r="K824" s="31">
        <f t="shared" si="184"/>
        <v>1775786.52</v>
      </c>
      <c r="L824" s="7">
        <v>1014591</v>
      </c>
      <c r="M824" s="7">
        <v>74202.48</v>
      </c>
      <c r="N824" s="7">
        <v>226910.72</v>
      </c>
      <c r="O824" s="9">
        <v>904497</v>
      </c>
      <c r="P824" s="9">
        <v>0</v>
      </c>
      <c r="Q824" s="9">
        <v>59794.520000000004</v>
      </c>
      <c r="R824" s="32">
        <f t="shared" si="185"/>
        <v>2220201.2000000002</v>
      </c>
      <c r="S824" s="14">
        <f t="shared" si="186"/>
        <v>1978882.52</v>
      </c>
      <c r="T824" s="8">
        <v>1034167.6800000002</v>
      </c>
      <c r="U824" s="7">
        <v>74202.36</v>
      </c>
      <c r="V824" s="9">
        <v>193500</v>
      </c>
      <c r="W824" s="9">
        <v>670144.9</v>
      </c>
      <c r="X824" s="9">
        <v>0</v>
      </c>
      <c r="Y824" s="9">
        <v>36055.600000000006</v>
      </c>
      <c r="Z824" s="31">
        <f t="shared" si="187"/>
        <v>1972014.9400000004</v>
      </c>
      <c r="AA824" s="15">
        <f t="shared" si="188"/>
        <v>1740368.1800000002</v>
      </c>
      <c r="AB824" s="13">
        <v>1121776.8999999999</v>
      </c>
      <c r="AC824" s="13">
        <v>74436.990000000005</v>
      </c>
      <c r="AD824" s="13">
        <v>164379.79999999999</v>
      </c>
      <c r="AE824" s="13">
        <v>821944.98</v>
      </c>
      <c r="AF824" s="13">
        <v>0</v>
      </c>
      <c r="AG824" s="13">
        <v>152270</v>
      </c>
      <c r="AH824" s="31">
        <f t="shared" si="189"/>
        <v>2182538.67</v>
      </c>
      <c r="AI824" s="15">
        <f t="shared" si="190"/>
        <v>2095991.88</v>
      </c>
      <c r="AJ824" s="9">
        <f t="shared" si="180"/>
        <v>-223502.58000000007</v>
      </c>
      <c r="AK824" s="13">
        <f t="shared" si="181"/>
        <v>444414.68000000017</v>
      </c>
      <c r="AL824" s="13">
        <f t="shared" si="182"/>
        <v>203096</v>
      </c>
      <c r="AM824" s="9">
        <f t="shared" si="191"/>
        <v>-248186.25999999978</v>
      </c>
      <c r="AN824" s="9">
        <f t="shared" si="192"/>
        <v>-238514.33999999985</v>
      </c>
      <c r="AO824" s="9">
        <f t="shared" si="193"/>
        <v>210523.72999999952</v>
      </c>
      <c r="AP824" s="9">
        <f t="shared" si="194"/>
        <v>355623.69999999972</v>
      </c>
    </row>
    <row r="825" spans="1:42" x14ac:dyDescent="0.25">
      <c r="A825" s="3">
        <v>317010</v>
      </c>
      <c r="B825" s="3" t="s">
        <v>840</v>
      </c>
      <c r="C825" s="28" t="s">
        <v>15</v>
      </c>
      <c r="D825" s="6">
        <v>7806696</v>
      </c>
      <c r="E825" s="9">
        <v>1957901.1700000004</v>
      </c>
      <c r="F825" s="9">
        <v>8996941.1699999999</v>
      </c>
      <c r="G825" s="31">
        <f t="shared" si="183"/>
        <v>18761538.34</v>
      </c>
      <c r="H825" s="6">
        <v>7806696</v>
      </c>
      <c r="I825" s="9">
        <v>1030201.7000000001</v>
      </c>
      <c r="J825" s="9">
        <v>12257893.789999999</v>
      </c>
      <c r="K825" s="31">
        <f t="shared" si="184"/>
        <v>21094791.489999998</v>
      </c>
      <c r="L825" s="7">
        <v>12340233.839999998</v>
      </c>
      <c r="M825" s="7">
        <v>1986008.88</v>
      </c>
      <c r="N825" s="7">
        <v>1535738.83</v>
      </c>
      <c r="O825" s="9">
        <v>19023264.280000001</v>
      </c>
      <c r="P825" s="9">
        <v>0</v>
      </c>
      <c r="Q825" s="9">
        <v>887494.84000000008</v>
      </c>
      <c r="R825" s="32">
        <f t="shared" si="185"/>
        <v>34885245.829999998</v>
      </c>
      <c r="S825" s="14">
        <f t="shared" si="186"/>
        <v>32250992.959999997</v>
      </c>
      <c r="T825" s="8">
        <v>12023301.969999999</v>
      </c>
      <c r="U825" s="7">
        <v>1986008.76</v>
      </c>
      <c r="V825" s="9">
        <v>2051100</v>
      </c>
      <c r="W825" s="9">
        <v>9838257.0299999993</v>
      </c>
      <c r="X825" s="9">
        <v>0</v>
      </c>
      <c r="Y825" s="9">
        <v>500984.39999999985</v>
      </c>
      <c r="Z825" s="31">
        <f t="shared" si="187"/>
        <v>25898667.759999998</v>
      </c>
      <c r="AA825" s="15">
        <f t="shared" si="188"/>
        <v>22362543.399999999</v>
      </c>
      <c r="AB825" s="13">
        <v>11136457.090000002</v>
      </c>
      <c r="AC825" s="13">
        <v>2021428.2099999995</v>
      </c>
      <c r="AD825" s="13">
        <v>1319388.3600000001</v>
      </c>
      <c r="AE825" s="13">
        <v>10786993.810000001</v>
      </c>
      <c r="AF825" s="13">
        <v>0</v>
      </c>
      <c r="AG825" s="13">
        <v>1189143.51</v>
      </c>
      <c r="AH825" s="31">
        <f t="shared" si="189"/>
        <v>25264267.469999999</v>
      </c>
      <c r="AI825" s="15">
        <f t="shared" si="190"/>
        <v>23112594.410000004</v>
      </c>
      <c r="AJ825" s="9">
        <f t="shared" si="180"/>
        <v>2333253.1499999985</v>
      </c>
      <c r="AK825" s="13">
        <f t="shared" si="181"/>
        <v>13790454.34</v>
      </c>
      <c r="AL825" s="13">
        <f t="shared" si="182"/>
        <v>11156201.469999999</v>
      </c>
      <c r="AM825" s="9">
        <f t="shared" si="191"/>
        <v>-8986578.0700000003</v>
      </c>
      <c r="AN825" s="9">
        <f t="shared" si="192"/>
        <v>-9888449.5599999987</v>
      </c>
      <c r="AO825" s="9">
        <f t="shared" si="193"/>
        <v>-634400.28999999911</v>
      </c>
      <c r="AP825" s="9">
        <f t="shared" si="194"/>
        <v>750051.01000000536</v>
      </c>
    </row>
    <row r="826" spans="1:42" x14ac:dyDescent="0.25">
      <c r="A826" s="3">
        <v>317020</v>
      </c>
      <c r="B826" s="3" t="s">
        <v>841</v>
      </c>
      <c r="C826" s="28" t="s">
        <v>4</v>
      </c>
      <c r="D826" s="6">
        <v>15402456</v>
      </c>
      <c r="E826" s="9">
        <v>5957955.7500000009</v>
      </c>
      <c r="F826" s="9">
        <v>19824775.75</v>
      </c>
      <c r="G826" s="31">
        <f t="shared" si="183"/>
        <v>41185187.5</v>
      </c>
      <c r="H826" s="6">
        <v>15402456</v>
      </c>
      <c r="I826" s="9">
        <v>6467841.3100000005</v>
      </c>
      <c r="J826" s="9">
        <v>21516847.380000003</v>
      </c>
      <c r="K826" s="31">
        <f t="shared" si="184"/>
        <v>43387144.690000005</v>
      </c>
      <c r="L826" s="7">
        <v>2934403.02</v>
      </c>
      <c r="M826" s="7">
        <v>31463934.039999992</v>
      </c>
      <c r="N826" s="7">
        <v>1236201.17</v>
      </c>
      <c r="O826" s="9">
        <v>12026240.659999998</v>
      </c>
      <c r="P826" s="9">
        <v>31463934.039999995</v>
      </c>
      <c r="Q826" s="9">
        <v>18963</v>
      </c>
      <c r="R826" s="32">
        <f t="shared" si="185"/>
        <v>79124712.929999992</v>
      </c>
      <c r="S826" s="14">
        <f t="shared" si="186"/>
        <v>14979606.679999998</v>
      </c>
      <c r="T826" s="8">
        <v>27923806.340000004</v>
      </c>
      <c r="U826" s="7">
        <v>4113264.72</v>
      </c>
      <c r="V826" s="9">
        <v>4627379.25</v>
      </c>
      <c r="W826" s="9">
        <v>8119899.7400000002</v>
      </c>
      <c r="X826" s="9">
        <v>0</v>
      </c>
      <c r="Y826" s="9">
        <v>2621493.86</v>
      </c>
      <c r="Z826" s="31">
        <f t="shared" si="187"/>
        <v>44784350.050000004</v>
      </c>
      <c r="AA826" s="15">
        <f t="shared" si="188"/>
        <v>38665199.940000005</v>
      </c>
      <c r="AB826" s="13">
        <v>34468574.739999995</v>
      </c>
      <c r="AC826" s="13">
        <v>4196669.91</v>
      </c>
      <c r="AD826" s="13">
        <v>4623038.18</v>
      </c>
      <c r="AE826" s="13">
        <v>8191579.2800000003</v>
      </c>
      <c r="AF826" s="13">
        <v>0</v>
      </c>
      <c r="AG826" s="13">
        <v>4463113.9700000007</v>
      </c>
      <c r="AH826" s="31">
        <f t="shared" si="189"/>
        <v>51479862.109999992</v>
      </c>
      <c r="AI826" s="15">
        <f t="shared" si="190"/>
        <v>47123267.989999995</v>
      </c>
      <c r="AJ826" s="9">
        <f t="shared" si="180"/>
        <v>2201957.1900000051</v>
      </c>
      <c r="AK826" s="13">
        <f t="shared" si="181"/>
        <v>35737568.239999987</v>
      </c>
      <c r="AL826" s="13">
        <f t="shared" si="182"/>
        <v>-28407538.010000005</v>
      </c>
      <c r="AM826" s="9">
        <f t="shared" si="191"/>
        <v>-34340362.879999988</v>
      </c>
      <c r="AN826" s="9">
        <f t="shared" si="192"/>
        <v>23685593.260000005</v>
      </c>
      <c r="AO826" s="9">
        <f t="shared" si="193"/>
        <v>6695512.0599999875</v>
      </c>
      <c r="AP826" s="9">
        <f t="shared" si="194"/>
        <v>8458068.0499999896</v>
      </c>
    </row>
    <row r="827" spans="1:42" x14ac:dyDescent="0.25">
      <c r="A827" s="3">
        <v>317030</v>
      </c>
      <c r="B827" s="3" t="s">
        <v>842</v>
      </c>
      <c r="C827" s="28" t="s">
        <v>19</v>
      </c>
      <c r="D827" s="6">
        <v>76104</v>
      </c>
      <c r="E827" s="9">
        <v>61729.550000000017</v>
      </c>
      <c r="F827" s="9">
        <v>364642.55000000005</v>
      </c>
      <c r="G827" s="31">
        <f t="shared" si="183"/>
        <v>502476.10000000009</v>
      </c>
      <c r="H827" s="6">
        <v>76104</v>
      </c>
      <c r="I827" s="9">
        <v>45063.24</v>
      </c>
      <c r="J827" s="9">
        <v>342953.24</v>
      </c>
      <c r="K827" s="31">
        <f t="shared" si="184"/>
        <v>464120.48</v>
      </c>
      <c r="L827" s="7">
        <v>224917.92</v>
      </c>
      <c r="M827" s="7">
        <v>15535.439999999995</v>
      </c>
      <c r="N827" s="7">
        <v>88349.74</v>
      </c>
      <c r="O827" s="9">
        <v>494302.5</v>
      </c>
      <c r="P827" s="9">
        <v>0</v>
      </c>
      <c r="Q827" s="9">
        <v>47972.98</v>
      </c>
      <c r="R827" s="32">
        <f t="shared" si="185"/>
        <v>823105.60000000009</v>
      </c>
      <c r="S827" s="14">
        <f t="shared" si="186"/>
        <v>767193.4</v>
      </c>
      <c r="T827" s="8">
        <v>234729.96000000005</v>
      </c>
      <c r="U827" s="7">
        <v>15535.560000000005</v>
      </c>
      <c r="V827" s="9">
        <v>38700</v>
      </c>
      <c r="W827" s="9">
        <v>305050.40000000002</v>
      </c>
      <c r="X827" s="9">
        <v>0</v>
      </c>
      <c r="Y827" s="9">
        <v>15105.96</v>
      </c>
      <c r="Z827" s="31">
        <f t="shared" si="187"/>
        <v>594015.92000000004</v>
      </c>
      <c r="AA827" s="15">
        <f t="shared" si="188"/>
        <v>554886.32000000007</v>
      </c>
      <c r="AB827" s="13">
        <v>182439.00000000003</v>
      </c>
      <c r="AC827" s="13">
        <v>15377.269999999999</v>
      </c>
      <c r="AD827" s="13">
        <v>34022.480000000003</v>
      </c>
      <c r="AE827" s="13">
        <v>318715.90000000002</v>
      </c>
      <c r="AF827" s="13">
        <v>0</v>
      </c>
      <c r="AG827" s="13">
        <v>32077.81</v>
      </c>
      <c r="AH827" s="31">
        <f t="shared" si="189"/>
        <v>550554.65</v>
      </c>
      <c r="AI827" s="15">
        <f t="shared" si="190"/>
        <v>533232.71000000008</v>
      </c>
      <c r="AJ827" s="9">
        <f t="shared" si="180"/>
        <v>-38355.620000000112</v>
      </c>
      <c r="AK827" s="13">
        <f t="shared" si="181"/>
        <v>358985.12000000011</v>
      </c>
      <c r="AL827" s="13">
        <f t="shared" si="182"/>
        <v>303072.92000000004</v>
      </c>
      <c r="AM827" s="9">
        <f t="shared" si="191"/>
        <v>-229089.68000000005</v>
      </c>
      <c r="AN827" s="9">
        <f t="shared" si="192"/>
        <v>-212307.07999999996</v>
      </c>
      <c r="AO827" s="9">
        <f t="shared" si="193"/>
        <v>-43461.270000000019</v>
      </c>
      <c r="AP827" s="9">
        <f t="shared" si="194"/>
        <v>-21653.609999999986</v>
      </c>
    </row>
    <row r="828" spans="1:42" x14ac:dyDescent="0.25">
      <c r="A828" s="3">
        <v>317040</v>
      </c>
      <c r="B828" s="3" t="s">
        <v>843</v>
      </c>
      <c r="C828" s="28" t="s">
        <v>57</v>
      </c>
      <c r="D828" s="6">
        <v>2169648</v>
      </c>
      <c r="E828" s="9">
        <v>227218.39999999997</v>
      </c>
      <c r="F828" s="9">
        <v>2067703.4</v>
      </c>
      <c r="G828" s="31">
        <f t="shared" si="183"/>
        <v>4464569.8</v>
      </c>
      <c r="H828" s="6">
        <v>2169648</v>
      </c>
      <c r="I828" s="9">
        <v>216286.96</v>
      </c>
      <c r="J828" s="9">
        <v>3581690.96</v>
      </c>
      <c r="K828" s="31">
        <f t="shared" si="184"/>
        <v>5967625.9199999999</v>
      </c>
      <c r="L828" s="7">
        <v>2989039.4400000009</v>
      </c>
      <c r="M828" s="7">
        <v>502049.16</v>
      </c>
      <c r="N828" s="7">
        <v>329057.61</v>
      </c>
      <c r="O828" s="9">
        <v>4737712</v>
      </c>
      <c r="P828" s="9">
        <v>0</v>
      </c>
      <c r="Q828" s="9">
        <v>182935.11</v>
      </c>
      <c r="R828" s="32">
        <f t="shared" si="185"/>
        <v>8557858.2100000009</v>
      </c>
      <c r="S828" s="14">
        <f t="shared" si="186"/>
        <v>7909686.5500000017</v>
      </c>
      <c r="T828" s="8">
        <v>2871727.7600000012</v>
      </c>
      <c r="U828" s="7">
        <v>502049.03999999986</v>
      </c>
      <c r="V828" s="9">
        <v>503100</v>
      </c>
      <c r="W828" s="9">
        <v>2587566.4</v>
      </c>
      <c r="X828" s="9">
        <v>0</v>
      </c>
      <c r="Y828" s="9">
        <v>191849.32000000004</v>
      </c>
      <c r="Z828" s="31">
        <f t="shared" si="187"/>
        <v>6464443.2000000011</v>
      </c>
      <c r="AA828" s="15">
        <f t="shared" si="188"/>
        <v>5651143.4800000014</v>
      </c>
      <c r="AB828" s="13">
        <v>2769916.1399999997</v>
      </c>
      <c r="AC828" s="13">
        <v>507955.93000000017</v>
      </c>
      <c r="AD828" s="13">
        <v>439046.02000000008</v>
      </c>
      <c r="AE828" s="13">
        <v>3444272.5</v>
      </c>
      <c r="AF828" s="13">
        <v>0</v>
      </c>
      <c r="AG828" s="13">
        <v>415903.5500000001</v>
      </c>
      <c r="AH828" s="31">
        <f t="shared" si="189"/>
        <v>7161190.5899999999</v>
      </c>
      <c r="AI828" s="15">
        <f t="shared" si="190"/>
        <v>6630092.1899999995</v>
      </c>
      <c r="AJ828" s="9">
        <f t="shared" si="180"/>
        <v>1503056.12</v>
      </c>
      <c r="AK828" s="13">
        <f t="shared" si="181"/>
        <v>2590232.290000001</v>
      </c>
      <c r="AL828" s="13">
        <f t="shared" si="182"/>
        <v>1942060.6300000018</v>
      </c>
      <c r="AM828" s="9">
        <f t="shared" si="191"/>
        <v>-2093415.0099999998</v>
      </c>
      <c r="AN828" s="9">
        <f t="shared" si="192"/>
        <v>-2258543.0700000003</v>
      </c>
      <c r="AO828" s="9">
        <f t="shared" si="193"/>
        <v>696747.38999999873</v>
      </c>
      <c r="AP828" s="9">
        <f t="shared" si="194"/>
        <v>978948.7099999981</v>
      </c>
    </row>
    <row r="829" spans="1:42" x14ac:dyDescent="0.25">
      <c r="A829" s="3">
        <v>317043</v>
      </c>
      <c r="B829" s="3" t="s">
        <v>844</v>
      </c>
      <c r="C829" s="28" t="s">
        <v>15</v>
      </c>
      <c r="D829" s="6">
        <v>124964</v>
      </c>
      <c r="E829" s="9">
        <v>22780.049999999996</v>
      </c>
      <c r="F829" s="9">
        <v>438494.05</v>
      </c>
      <c r="G829" s="31">
        <f t="shared" si="183"/>
        <v>586238.1</v>
      </c>
      <c r="H829" s="6">
        <v>124964</v>
      </c>
      <c r="I829" s="9">
        <v>21404.76</v>
      </c>
      <c r="J829" s="9">
        <v>366704.76</v>
      </c>
      <c r="K829" s="31">
        <f t="shared" si="184"/>
        <v>513073.52</v>
      </c>
      <c r="L829" s="7">
        <v>0</v>
      </c>
      <c r="M829" s="7">
        <v>328556.15999999997</v>
      </c>
      <c r="N829" s="7">
        <v>0</v>
      </c>
      <c r="O829" s="9">
        <v>473182</v>
      </c>
      <c r="P829" s="9">
        <v>328556.15999999997</v>
      </c>
      <c r="Q829" s="9">
        <v>0</v>
      </c>
      <c r="R829" s="32">
        <f t="shared" si="185"/>
        <v>1130294.3199999998</v>
      </c>
      <c r="S829" s="14">
        <f t="shared" si="186"/>
        <v>473182</v>
      </c>
      <c r="T829" s="8">
        <v>239039.19999999998</v>
      </c>
      <c r="U829" s="7">
        <v>25608.720000000005</v>
      </c>
      <c r="V829" s="9">
        <v>38700</v>
      </c>
      <c r="W829" s="9">
        <v>338050.5</v>
      </c>
      <c r="X829" s="9">
        <v>0</v>
      </c>
      <c r="Y829" s="9">
        <v>9307.3899999999976</v>
      </c>
      <c r="Z829" s="31">
        <f t="shared" si="187"/>
        <v>641398.41999999993</v>
      </c>
      <c r="AA829" s="15">
        <f t="shared" si="188"/>
        <v>586397.09</v>
      </c>
      <c r="AB829" s="13">
        <v>237460.94</v>
      </c>
      <c r="AC829" s="13">
        <v>25396.089999999997</v>
      </c>
      <c r="AD829" s="13">
        <v>28182.639999999999</v>
      </c>
      <c r="AE829" s="13">
        <v>438029</v>
      </c>
      <c r="AF829" s="13">
        <v>0</v>
      </c>
      <c r="AG829" s="13">
        <v>25812.27</v>
      </c>
      <c r="AH829" s="31">
        <f t="shared" si="189"/>
        <v>729068.67</v>
      </c>
      <c r="AI829" s="15">
        <f t="shared" si="190"/>
        <v>701302.21</v>
      </c>
      <c r="AJ829" s="9">
        <f t="shared" si="180"/>
        <v>-73164.579999999958</v>
      </c>
      <c r="AK829" s="13">
        <f t="shared" si="181"/>
        <v>617220.79999999981</v>
      </c>
      <c r="AL829" s="13">
        <f t="shared" si="182"/>
        <v>-39891.520000000019</v>
      </c>
      <c r="AM829" s="9">
        <f t="shared" si="191"/>
        <v>-488895.89999999991</v>
      </c>
      <c r="AN829" s="9">
        <f t="shared" si="192"/>
        <v>113215.08999999997</v>
      </c>
      <c r="AO829" s="9">
        <f t="shared" si="193"/>
        <v>87670.250000000116</v>
      </c>
      <c r="AP829" s="9">
        <f t="shared" si="194"/>
        <v>114905.12</v>
      </c>
    </row>
    <row r="830" spans="1:42" x14ac:dyDescent="0.25">
      <c r="A830" s="3">
        <v>317047</v>
      </c>
      <c r="B830" s="3" t="s">
        <v>845</v>
      </c>
      <c r="C830" s="28" t="s">
        <v>57</v>
      </c>
      <c r="D830" s="6">
        <v>93436</v>
      </c>
      <c r="E830" s="9">
        <v>46254.799999999996</v>
      </c>
      <c r="F830" s="9">
        <v>433044.8</v>
      </c>
      <c r="G830" s="31">
        <f t="shared" si="183"/>
        <v>572735.6</v>
      </c>
      <c r="H830" s="6">
        <v>93436</v>
      </c>
      <c r="I830" s="9">
        <v>24360.320000000003</v>
      </c>
      <c r="J830" s="9">
        <v>526680.32000000007</v>
      </c>
      <c r="K830" s="31">
        <f t="shared" si="184"/>
        <v>644476.64000000013</v>
      </c>
      <c r="L830" s="7">
        <v>0</v>
      </c>
      <c r="M830" s="7">
        <v>471207.47999999992</v>
      </c>
      <c r="N830" s="7">
        <v>0</v>
      </c>
      <c r="O830" s="9">
        <v>424342</v>
      </c>
      <c r="P830" s="9">
        <v>471207.47999999992</v>
      </c>
      <c r="Q830" s="9">
        <v>0</v>
      </c>
      <c r="R830" s="32">
        <f t="shared" si="185"/>
        <v>1366756.96</v>
      </c>
      <c r="S830" s="14">
        <f t="shared" si="186"/>
        <v>424342</v>
      </c>
      <c r="T830" s="8">
        <v>313450.36</v>
      </c>
      <c r="U830" s="7">
        <v>19420.8</v>
      </c>
      <c r="V830" s="9">
        <v>77400</v>
      </c>
      <c r="W830" s="9">
        <v>217150.4</v>
      </c>
      <c r="X830" s="9">
        <v>17283.32</v>
      </c>
      <c r="Y830" s="9">
        <v>17318.28</v>
      </c>
      <c r="Z830" s="31">
        <f t="shared" si="187"/>
        <v>644704.87999999989</v>
      </c>
      <c r="AA830" s="15">
        <f t="shared" si="188"/>
        <v>547919.04</v>
      </c>
      <c r="AB830" s="13">
        <v>357627.72</v>
      </c>
      <c r="AC830" s="13">
        <v>19377.13</v>
      </c>
      <c r="AD830" s="13">
        <v>59532.279999999984</v>
      </c>
      <c r="AE830" s="13">
        <v>263010.5</v>
      </c>
      <c r="AF830" s="13">
        <v>0</v>
      </c>
      <c r="AG830" s="13">
        <v>55017.279999999984</v>
      </c>
      <c r="AH830" s="31">
        <f t="shared" si="189"/>
        <v>699547.62999999989</v>
      </c>
      <c r="AI830" s="15">
        <f t="shared" si="190"/>
        <v>675655.5</v>
      </c>
      <c r="AJ830" s="9">
        <f t="shared" si="180"/>
        <v>71741.040000000154</v>
      </c>
      <c r="AK830" s="13">
        <f t="shared" si="181"/>
        <v>722280.31999999983</v>
      </c>
      <c r="AL830" s="13">
        <f t="shared" si="182"/>
        <v>-220134.64000000013</v>
      </c>
      <c r="AM830" s="9">
        <f t="shared" si="191"/>
        <v>-722052.08000000007</v>
      </c>
      <c r="AN830" s="9">
        <f t="shared" si="192"/>
        <v>123577.04000000004</v>
      </c>
      <c r="AO830" s="9">
        <f t="shared" si="193"/>
        <v>54842.75</v>
      </c>
      <c r="AP830" s="9">
        <f t="shared" si="194"/>
        <v>127736.45999999996</v>
      </c>
    </row>
    <row r="831" spans="1:42" x14ac:dyDescent="0.25">
      <c r="A831" s="3">
        <v>317050</v>
      </c>
      <c r="B831" s="3" t="s">
        <v>846</v>
      </c>
      <c r="C831" s="28" t="s">
        <v>8</v>
      </c>
      <c r="D831" s="6">
        <v>287812</v>
      </c>
      <c r="E831" s="9">
        <v>307988.69999999995</v>
      </c>
      <c r="F831" s="9">
        <v>1208693.7</v>
      </c>
      <c r="G831" s="31">
        <f t="shared" si="183"/>
        <v>1804494.4</v>
      </c>
      <c r="H831" s="6">
        <v>287812</v>
      </c>
      <c r="I831" s="9">
        <v>81947.439999999988</v>
      </c>
      <c r="J831" s="9">
        <v>1243367.44</v>
      </c>
      <c r="K831" s="31">
        <f t="shared" si="184"/>
        <v>1613126.88</v>
      </c>
      <c r="L831" s="7">
        <v>0</v>
      </c>
      <c r="M831" s="7">
        <v>1029624.8400000003</v>
      </c>
      <c r="N831" s="7">
        <v>0</v>
      </c>
      <c r="O831" s="9">
        <v>1168062</v>
      </c>
      <c r="P831" s="9">
        <v>1029624.8400000003</v>
      </c>
      <c r="Q831" s="9">
        <v>0</v>
      </c>
      <c r="R831" s="32">
        <f t="shared" si="185"/>
        <v>3227311.6800000006</v>
      </c>
      <c r="S831" s="14">
        <f t="shared" si="186"/>
        <v>1168062</v>
      </c>
      <c r="T831" s="8">
        <v>789114.96</v>
      </c>
      <c r="U831" s="7">
        <v>61630.079999999987</v>
      </c>
      <c r="V831" s="9">
        <v>154800</v>
      </c>
      <c r="W831" s="9">
        <v>599037.4</v>
      </c>
      <c r="X831" s="9">
        <v>0</v>
      </c>
      <c r="Y831" s="9">
        <v>43679.479999999989</v>
      </c>
      <c r="Z831" s="31">
        <f t="shared" si="187"/>
        <v>1604582.44</v>
      </c>
      <c r="AA831" s="15">
        <f t="shared" si="188"/>
        <v>1431831.8399999999</v>
      </c>
      <c r="AB831" s="13">
        <v>811745.79</v>
      </c>
      <c r="AC831" s="13">
        <v>61493.789999999986</v>
      </c>
      <c r="AD831" s="13">
        <v>121626.43999999999</v>
      </c>
      <c r="AE831" s="13">
        <v>677036.2</v>
      </c>
      <c r="AF831" s="13">
        <v>0</v>
      </c>
      <c r="AG831" s="13">
        <v>113164.03999999998</v>
      </c>
      <c r="AH831" s="31">
        <f t="shared" si="189"/>
        <v>1671902.22</v>
      </c>
      <c r="AI831" s="15">
        <f t="shared" si="190"/>
        <v>1601946.03</v>
      </c>
      <c r="AJ831" s="9">
        <f t="shared" si="180"/>
        <v>-191367.52000000002</v>
      </c>
      <c r="AK831" s="13">
        <f t="shared" si="181"/>
        <v>1614184.8000000007</v>
      </c>
      <c r="AL831" s="13">
        <f t="shared" si="182"/>
        <v>-445064.87999999989</v>
      </c>
      <c r="AM831" s="9">
        <f t="shared" si="191"/>
        <v>-1622729.2400000007</v>
      </c>
      <c r="AN831" s="9">
        <f t="shared" si="192"/>
        <v>263769.83999999985</v>
      </c>
      <c r="AO831" s="9">
        <f t="shared" si="193"/>
        <v>67319.780000000028</v>
      </c>
      <c r="AP831" s="9">
        <f t="shared" si="194"/>
        <v>170114.19000000018</v>
      </c>
    </row>
    <row r="832" spans="1:42" x14ac:dyDescent="0.25">
      <c r="A832" s="3">
        <v>317052</v>
      </c>
      <c r="B832" s="3" t="s">
        <v>847</v>
      </c>
      <c r="C832" s="28" t="s">
        <v>86</v>
      </c>
      <c r="D832" s="6">
        <v>443324</v>
      </c>
      <c r="E832" s="9">
        <v>186307.5</v>
      </c>
      <c r="F832" s="9">
        <v>2040742.5</v>
      </c>
      <c r="G832" s="31">
        <f t="shared" si="183"/>
        <v>2670374</v>
      </c>
      <c r="H832" s="6">
        <v>443324</v>
      </c>
      <c r="I832" s="9">
        <v>335505.04000000004</v>
      </c>
      <c r="J832" s="9">
        <v>1914370.04</v>
      </c>
      <c r="K832" s="31">
        <f t="shared" si="184"/>
        <v>2693199.08</v>
      </c>
      <c r="L832" s="7">
        <v>1145878.51</v>
      </c>
      <c r="M832" s="7">
        <v>100346.75999999997</v>
      </c>
      <c r="N832" s="7">
        <v>317827.00000000006</v>
      </c>
      <c r="O832" s="9">
        <v>1498022</v>
      </c>
      <c r="P832" s="9">
        <v>0</v>
      </c>
      <c r="Q832" s="9">
        <v>277076.43</v>
      </c>
      <c r="R832" s="32">
        <f t="shared" si="185"/>
        <v>3062074.27</v>
      </c>
      <c r="S832" s="14">
        <f t="shared" si="186"/>
        <v>2920976.94</v>
      </c>
      <c r="T832" s="8">
        <v>1092900.69</v>
      </c>
      <c r="U832" s="7">
        <v>100346.64</v>
      </c>
      <c r="V832" s="9">
        <v>193500</v>
      </c>
      <c r="W832" s="9">
        <v>1107848.8999999999</v>
      </c>
      <c r="X832" s="9">
        <v>7386.96</v>
      </c>
      <c r="Y832" s="9">
        <v>125001.2</v>
      </c>
      <c r="Z832" s="31">
        <f t="shared" si="187"/>
        <v>2501983.1899999995</v>
      </c>
      <c r="AA832" s="15">
        <f t="shared" si="188"/>
        <v>2325750.79</v>
      </c>
      <c r="AB832" s="13">
        <v>999354.08</v>
      </c>
      <c r="AC832" s="13">
        <v>103646.52999999997</v>
      </c>
      <c r="AD832" s="13">
        <v>187096.85000000003</v>
      </c>
      <c r="AE832" s="13">
        <v>1219826.58</v>
      </c>
      <c r="AF832" s="13">
        <v>1846.74</v>
      </c>
      <c r="AG832" s="13">
        <v>182807.60000000003</v>
      </c>
      <c r="AH832" s="31">
        <f t="shared" si="189"/>
        <v>2511770.7800000003</v>
      </c>
      <c r="AI832" s="15">
        <f t="shared" si="190"/>
        <v>2401988.2600000002</v>
      </c>
      <c r="AJ832" s="9">
        <f t="shared" si="180"/>
        <v>22825.080000000075</v>
      </c>
      <c r="AK832" s="13">
        <f t="shared" si="181"/>
        <v>368875.18999999994</v>
      </c>
      <c r="AL832" s="13">
        <f t="shared" si="182"/>
        <v>227777.85999999987</v>
      </c>
      <c r="AM832" s="9">
        <f t="shared" si="191"/>
        <v>-560091.08000000054</v>
      </c>
      <c r="AN832" s="9">
        <f t="shared" si="192"/>
        <v>-595226.14999999991</v>
      </c>
      <c r="AO832" s="9">
        <f t="shared" si="193"/>
        <v>9787.5900000007823</v>
      </c>
      <c r="AP832" s="9">
        <f t="shared" si="194"/>
        <v>76237.470000000205</v>
      </c>
    </row>
    <row r="833" spans="1:42" x14ac:dyDescent="0.25">
      <c r="A833" s="3">
        <v>317057</v>
      </c>
      <c r="B833" s="3" t="s">
        <v>848</v>
      </c>
      <c r="C833" s="28" t="s">
        <v>11</v>
      </c>
      <c r="D833" s="6">
        <v>185724</v>
      </c>
      <c r="E833" s="9">
        <v>79049.150000000009</v>
      </c>
      <c r="F833" s="9">
        <v>1029986.15</v>
      </c>
      <c r="G833" s="31">
        <f t="shared" si="183"/>
        <v>1294759.3</v>
      </c>
      <c r="H833" s="6">
        <v>185724</v>
      </c>
      <c r="I833" s="9">
        <v>70241.239999999991</v>
      </c>
      <c r="J833" s="9">
        <v>981541.24</v>
      </c>
      <c r="K833" s="31">
        <f t="shared" si="184"/>
        <v>1237506.48</v>
      </c>
      <c r="L833" s="7">
        <v>0</v>
      </c>
      <c r="M833" s="7">
        <v>823646.88</v>
      </c>
      <c r="N833" s="7">
        <v>0</v>
      </c>
      <c r="O833" s="9">
        <v>668752</v>
      </c>
      <c r="P833" s="9">
        <v>823646.88</v>
      </c>
      <c r="Q833" s="9">
        <v>0</v>
      </c>
      <c r="R833" s="32">
        <f t="shared" si="185"/>
        <v>2316045.7599999998</v>
      </c>
      <c r="S833" s="14">
        <f t="shared" si="186"/>
        <v>668752</v>
      </c>
      <c r="T833" s="8">
        <v>538867.83999999985</v>
      </c>
      <c r="U833" s="7">
        <v>38556</v>
      </c>
      <c r="V833" s="9">
        <v>116100</v>
      </c>
      <c r="W833" s="9">
        <v>511837.4</v>
      </c>
      <c r="X833" s="9">
        <v>0</v>
      </c>
      <c r="Y833" s="9">
        <v>37142.49</v>
      </c>
      <c r="Z833" s="31">
        <f t="shared" si="187"/>
        <v>1205361.2399999998</v>
      </c>
      <c r="AA833" s="15">
        <f t="shared" si="188"/>
        <v>1087847.7299999997</v>
      </c>
      <c r="AB833" s="13">
        <v>587374.38000000012</v>
      </c>
      <c r="AC833" s="13">
        <v>38446.880000000012</v>
      </c>
      <c r="AD833" s="13">
        <v>88721.79</v>
      </c>
      <c r="AE833" s="13">
        <v>485951.26</v>
      </c>
      <c r="AF833" s="13">
        <v>0</v>
      </c>
      <c r="AG833" s="13">
        <v>81668.73</v>
      </c>
      <c r="AH833" s="31">
        <f t="shared" si="189"/>
        <v>1200494.31</v>
      </c>
      <c r="AI833" s="15">
        <f t="shared" si="190"/>
        <v>1154994.3700000001</v>
      </c>
      <c r="AJ833" s="9">
        <f t="shared" si="180"/>
        <v>-57252.820000000065</v>
      </c>
      <c r="AK833" s="13">
        <f t="shared" si="181"/>
        <v>1078539.2799999998</v>
      </c>
      <c r="AL833" s="13">
        <f t="shared" si="182"/>
        <v>-568754.48</v>
      </c>
      <c r="AM833" s="9">
        <f t="shared" si="191"/>
        <v>-1110684.52</v>
      </c>
      <c r="AN833" s="9">
        <f t="shared" si="192"/>
        <v>419095.72999999975</v>
      </c>
      <c r="AO833" s="9">
        <f t="shared" si="193"/>
        <v>-4866.929999999702</v>
      </c>
      <c r="AP833" s="9">
        <f t="shared" si="194"/>
        <v>67146.640000000363</v>
      </c>
    </row>
    <row r="834" spans="1:42" x14ac:dyDescent="0.25">
      <c r="A834" s="3">
        <v>317060</v>
      </c>
      <c r="B834" s="3" t="s">
        <v>849</v>
      </c>
      <c r="C834" s="28" t="s">
        <v>23</v>
      </c>
      <c r="D834" s="6">
        <v>61908</v>
      </c>
      <c r="E834" s="9">
        <v>60123.950000000004</v>
      </c>
      <c r="F834" s="9">
        <v>401399.95</v>
      </c>
      <c r="G834" s="31">
        <f t="shared" si="183"/>
        <v>523431.9</v>
      </c>
      <c r="H834" s="6">
        <v>61908</v>
      </c>
      <c r="I834" s="9">
        <v>78860.36</v>
      </c>
      <c r="J834" s="9">
        <v>378030.36</v>
      </c>
      <c r="K834" s="31">
        <f t="shared" si="184"/>
        <v>518798.72</v>
      </c>
      <c r="L834" s="7">
        <v>0</v>
      </c>
      <c r="M834" s="7">
        <v>324169.80000000005</v>
      </c>
      <c r="N834" s="7">
        <v>0</v>
      </c>
      <c r="O834" s="9">
        <v>207879</v>
      </c>
      <c r="P834" s="9">
        <v>324169.80000000005</v>
      </c>
      <c r="Q834" s="9">
        <v>0</v>
      </c>
      <c r="R834" s="32">
        <f t="shared" si="185"/>
        <v>856218.60000000009</v>
      </c>
      <c r="S834" s="14">
        <f t="shared" si="186"/>
        <v>207879</v>
      </c>
      <c r="T834" s="8">
        <v>151193.99999999997</v>
      </c>
      <c r="U834" s="7">
        <v>12810.360000000002</v>
      </c>
      <c r="V834" s="9">
        <v>38700</v>
      </c>
      <c r="W834" s="9">
        <v>166382.39999999999</v>
      </c>
      <c r="X834" s="9">
        <v>19691.039999999997</v>
      </c>
      <c r="Y834" s="9">
        <v>8039.96</v>
      </c>
      <c r="Z834" s="31">
        <f t="shared" si="187"/>
        <v>388777.8</v>
      </c>
      <c r="AA834" s="15">
        <f t="shared" si="188"/>
        <v>325616.36</v>
      </c>
      <c r="AB834" s="13">
        <v>121327.35999999999</v>
      </c>
      <c r="AC834" s="13">
        <v>12755.799999999997</v>
      </c>
      <c r="AD834" s="13">
        <v>28920.2</v>
      </c>
      <c r="AE834" s="13">
        <v>202210.5</v>
      </c>
      <c r="AF834" s="13">
        <v>12492.86</v>
      </c>
      <c r="AG834" s="13">
        <v>26356.33</v>
      </c>
      <c r="AH834" s="31">
        <f t="shared" si="189"/>
        <v>377706.72</v>
      </c>
      <c r="AI834" s="15">
        <f t="shared" si="190"/>
        <v>349894.19</v>
      </c>
      <c r="AJ834" s="9">
        <f t="shared" ref="AJ834:AJ854" si="195">K834-G834</f>
        <v>-4633.1800000000512</v>
      </c>
      <c r="AK834" s="13">
        <f t="shared" ref="AK834:AK854" si="196">R834-K834</f>
        <v>337419.88000000012</v>
      </c>
      <c r="AL834" s="13">
        <f t="shared" ref="AL834:AL854" si="197">S834-K834</f>
        <v>-310919.71999999997</v>
      </c>
      <c r="AM834" s="9">
        <f t="shared" si="191"/>
        <v>-467440.8000000001</v>
      </c>
      <c r="AN834" s="9">
        <f t="shared" si="192"/>
        <v>117737.35999999999</v>
      </c>
      <c r="AO834" s="9">
        <f t="shared" si="193"/>
        <v>-11071.080000000016</v>
      </c>
      <c r="AP834" s="9">
        <f t="shared" si="194"/>
        <v>24277.830000000016</v>
      </c>
    </row>
    <row r="835" spans="1:42" x14ac:dyDescent="0.25">
      <c r="A835" s="3">
        <v>317065</v>
      </c>
      <c r="B835" s="3" t="s">
        <v>850</v>
      </c>
      <c r="C835" s="28" t="s">
        <v>86</v>
      </c>
      <c r="D835" s="6">
        <v>140308</v>
      </c>
      <c r="E835" s="9">
        <v>134247.85000000003</v>
      </c>
      <c r="F835" s="9">
        <v>792593.85000000009</v>
      </c>
      <c r="G835" s="31">
        <f t="shared" ref="G835:G854" si="198">D835+E835+F835</f>
        <v>1067149.7000000002</v>
      </c>
      <c r="H835" s="6">
        <v>140308</v>
      </c>
      <c r="I835" s="9">
        <v>154326.51999999999</v>
      </c>
      <c r="J835" s="9">
        <v>826291.52</v>
      </c>
      <c r="K835" s="31">
        <f t="shared" ref="K835:K854" si="199">H835+I835+J835</f>
        <v>1120926.04</v>
      </c>
      <c r="L835" s="7">
        <v>557671.56000000006</v>
      </c>
      <c r="M835" s="7">
        <v>29791.679999999997</v>
      </c>
      <c r="N835" s="7">
        <v>221472.75999999998</v>
      </c>
      <c r="O835" s="9">
        <v>716552</v>
      </c>
      <c r="P835" s="9">
        <v>0</v>
      </c>
      <c r="Q835" s="9">
        <v>141015.61000000002</v>
      </c>
      <c r="R835" s="32">
        <f t="shared" ref="R835:R854" si="200">L835+M835+N835+O835+P835</f>
        <v>1525488</v>
      </c>
      <c r="S835" s="14">
        <f t="shared" ref="S835:S854" si="201">L835+O835+Q835</f>
        <v>1415239.1700000002</v>
      </c>
      <c r="T835" s="8">
        <v>582988.91999999993</v>
      </c>
      <c r="U835" s="7">
        <v>29791.560000000009</v>
      </c>
      <c r="V835" s="9">
        <v>116100</v>
      </c>
      <c r="W835" s="9">
        <v>568758.9</v>
      </c>
      <c r="X835" s="9">
        <v>0</v>
      </c>
      <c r="Y835" s="9">
        <v>82237.559999999983</v>
      </c>
      <c r="Z835" s="31">
        <f t="shared" ref="Z835:Z854" si="202">T835+U835+V835+W835+X835</f>
        <v>1297639.3799999999</v>
      </c>
      <c r="AA835" s="15">
        <f t="shared" ref="AA835:AA854" si="203">T835+W835+Y835</f>
        <v>1233985.3799999999</v>
      </c>
      <c r="AB835" s="13">
        <v>628493.46</v>
      </c>
      <c r="AC835" s="13">
        <v>29998.909999999996</v>
      </c>
      <c r="AD835" s="13">
        <v>115105.44</v>
      </c>
      <c r="AE835" s="13">
        <v>726993.5</v>
      </c>
      <c r="AF835" s="13">
        <v>0</v>
      </c>
      <c r="AG835" s="13">
        <v>113983.14</v>
      </c>
      <c r="AH835" s="31">
        <f t="shared" ref="AH835:AH854" si="204">AB835+AC835+AD835+AE835+AF835</f>
        <v>1500591.31</v>
      </c>
      <c r="AI835" s="15">
        <f t="shared" ref="AI835:AI854" si="205">AB835+AE835+AG835</f>
        <v>1469470.0999999999</v>
      </c>
      <c r="AJ835" s="9">
        <f t="shared" si="195"/>
        <v>53776.339999999851</v>
      </c>
      <c r="AK835" s="13">
        <f t="shared" si="196"/>
        <v>404561.95999999996</v>
      </c>
      <c r="AL835" s="13">
        <f t="shared" si="197"/>
        <v>294313.13000000012</v>
      </c>
      <c r="AM835" s="9">
        <f t="shared" ref="AM835:AM854" si="206">Z835-R835</f>
        <v>-227848.62000000011</v>
      </c>
      <c r="AN835" s="9">
        <f t="shared" ref="AN835:AN854" si="207">AA835-S835</f>
        <v>-181253.79000000027</v>
      </c>
      <c r="AO835" s="9">
        <f t="shared" ref="AO835:AO854" si="208">AH835-Z835</f>
        <v>202951.93000000017</v>
      </c>
      <c r="AP835" s="9">
        <f t="shared" ref="AP835:AP854" si="209">AI835-AA835</f>
        <v>235484.71999999997</v>
      </c>
    </row>
    <row r="836" spans="1:42" x14ac:dyDescent="0.25">
      <c r="A836" s="3">
        <v>317070</v>
      </c>
      <c r="B836" s="3" t="s">
        <v>851</v>
      </c>
      <c r="C836" s="28" t="s">
        <v>23</v>
      </c>
      <c r="D836" s="6">
        <v>3201216</v>
      </c>
      <c r="E836" s="9">
        <v>1085715.3300000003</v>
      </c>
      <c r="F836" s="9">
        <v>6021137.3300000001</v>
      </c>
      <c r="G836" s="31">
        <f t="shared" si="198"/>
        <v>10308068.66</v>
      </c>
      <c r="H836" s="6">
        <v>3201216</v>
      </c>
      <c r="I836" s="9">
        <v>1204761.58</v>
      </c>
      <c r="J836" s="9">
        <v>4975691.58</v>
      </c>
      <c r="K836" s="31">
        <f t="shared" si="199"/>
        <v>9381669.1600000001</v>
      </c>
      <c r="L836" s="7">
        <v>5489139.5699999994</v>
      </c>
      <c r="M836" s="7">
        <v>806570.15999999968</v>
      </c>
      <c r="N836" s="7">
        <v>1161073.6499999999</v>
      </c>
      <c r="O836" s="9">
        <v>4557115.04</v>
      </c>
      <c r="P836" s="9">
        <v>0</v>
      </c>
      <c r="Q836" s="9">
        <v>894450.64999999991</v>
      </c>
      <c r="R836" s="32">
        <f t="shared" si="200"/>
        <v>12013898.419999998</v>
      </c>
      <c r="S836" s="14">
        <f t="shared" si="201"/>
        <v>10940705.26</v>
      </c>
      <c r="T836" s="8">
        <v>5212651.08</v>
      </c>
      <c r="U836" s="7">
        <v>806570.04000000015</v>
      </c>
      <c r="V836" s="9">
        <v>967516</v>
      </c>
      <c r="W836" s="9">
        <v>3285183.99</v>
      </c>
      <c r="X836" s="9">
        <v>0</v>
      </c>
      <c r="Y836" s="9">
        <v>501051.6399999999</v>
      </c>
      <c r="Z836" s="31">
        <f t="shared" si="202"/>
        <v>10271921.109999999</v>
      </c>
      <c r="AA836" s="15">
        <f t="shared" si="203"/>
        <v>8998886.7100000009</v>
      </c>
      <c r="AB836" s="13">
        <v>5399347.2300000004</v>
      </c>
      <c r="AC836" s="13">
        <v>817751.10000000009</v>
      </c>
      <c r="AD836" s="13">
        <v>920969.69</v>
      </c>
      <c r="AE836" s="13">
        <v>3719192.2800000003</v>
      </c>
      <c r="AF836" s="13">
        <v>0</v>
      </c>
      <c r="AG836" s="13">
        <v>894488.87999999989</v>
      </c>
      <c r="AH836" s="31">
        <f t="shared" si="204"/>
        <v>10857260.300000001</v>
      </c>
      <c r="AI836" s="15">
        <f t="shared" si="205"/>
        <v>10013028.390000001</v>
      </c>
      <c r="AJ836" s="9">
        <f t="shared" si="195"/>
        <v>-926399.5</v>
      </c>
      <c r="AK836" s="13">
        <f t="shared" si="196"/>
        <v>2632229.2599999979</v>
      </c>
      <c r="AL836" s="13">
        <f t="shared" si="197"/>
        <v>1559036.0999999996</v>
      </c>
      <c r="AM836" s="9">
        <f t="shared" si="206"/>
        <v>-1741977.3099999987</v>
      </c>
      <c r="AN836" s="9">
        <f t="shared" si="207"/>
        <v>-1941818.5499999989</v>
      </c>
      <c r="AO836" s="9">
        <f t="shared" si="208"/>
        <v>585339.19000000134</v>
      </c>
      <c r="AP836" s="9">
        <f t="shared" si="209"/>
        <v>1014141.6799999997</v>
      </c>
    </row>
    <row r="837" spans="1:42" x14ac:dyDescent="0.25">
      <c r="A837" s="3">
        <v>317075</v>
      </c>
      <c r="B837" s="3" t="s">
        <v>852</v>
      </c>
      <c r="C837" s="28" t="s">
        <v>57</v>
      </c>
      <c r="D837" s="6">
        <v>191996</v>
      </c>
      <c r="E837" s="9">
        <v>185083.2</v>
      </c>
      <c r="F837" s="9">
        <v>955857.2</v>
      </c>
      <c r="G837" s="31">
        <f t="shared" si="198"/>
        <v>1332936.3999999999</v>
      </c>
      <c r="H837" s="6">
        <v>191996</v>
      </c>
      <c r="I837" s="9">
        <v>249486.64000000004</v>
      </c>
      <c r="J837" s="9">
        <v>878116.64</v>
      </c>
      <c r="K837" s="31">
        <f t="shared" si="199"/>
        <v>1319599.28</v>
      </c>
      <c r="L837" s="7">
        <v>533392.87999999989</v>
      </c>
      <c r="M837" s="7">
        <v>41864.159999999996</v>
      </c>
      <c r="N837" s="7">
        <v>208420.28999999998</v>
      </c>
      <c r="O837" s="9">
        <v>409679</v>
      </c>
      <c r="P837" s="9">
        <v>0</v>
      </c>
      <c r="Q837" s="9">
        <v>183607.37999999998</v>
      </c>
      <c r="R837" s="32">
        <f t="shared" si="200"/>
        <v>1193356.3299999998</v>
      </c>
      <c r="S837" s="14">
        <f t="shared" si="201"/>
        <v>1126679.2599999998</v>
      </c>
      <c r="T837" s="8">
        <v>494242.96000000008</v>
      </c>
      <c r="U837" s="7">
        <v>41864.159999999996</v>
      </c>
      <c r="V837" s="9">
        <v>116100</v>
      </c>
      <c r="W837" s="9">
        <v>253932.4</v>
      </c>
      <c r="X837" s="9">
        <v>0</v>
      </c>
      <c r="Y837" s="9">
        <v>73839.719999999987</v>
      </c>
      <c r="Z837" s="31">
        <f t="shared" si="202"/>
        <v>906139.52000000014</v>
      </c>
      <c r="AA837" s="15">
        <f t="shared" si="203"/>
        <v>822015.08000000007</v>
      </c>
      <c r="AB837" s="13">
        <v>582511.20000000007</v>
      </c>
      <c r="AC837" s="13">
        <v>42949.529999999992</v>
      </c>
      <c r="AD837" s="13">
        <v>107500.94999999998</v>
      </c>
      <c r="AE837" s="13">
        <v>485265.5</v>
      </c>
      <c r="AF837" s="13">
        <v>0</v>
      </c>
      <c r="AG837" s="13">
        <v>104298.50999999998</v>
      </c>
      <c r="AH837" s="31">
        <f t="shared" si="204"/>
        <v>1218227.1800000002</v>
      </c>
      <c r="AI837" s="15">
        <f t="shared" si="205"/>
        <v>1172075.2100000002</v>
      </c>
      <c r="AJ837" s="9">
        <f t="shared" si="195"/>
        <v>-13337.119999999879</v>
      </c>
      <c r="AK837" s="13">
        <f t="shared" si="196"/>
        <v>-126242.95000000019</v>
      </c>
      <c r="AL837" s="13">
        <f t="shared" si="197"/>
        <v>-192920.02000000025</v>
      </c>
      <c r="AM837" s="9">
        <f t="shared" si="206"/>
        <v>-287216.80999999971</v>
      </c>
      <c r="AN837" s="9">
        <f t="shared" si="207"/>
        <v>-304664.1799999997</v>
      </c>
      <c r="AO837" s="9">
        <f t="shared" si="208"/>
        <v>312087.66000000003</v>
      </c>
      <c r="AP837" s="9">
        <f t="shared" si="209"/>
        <v>350060.13000000012</v>
      </c>
    </row>
    <row r="838" spans="1:42" x14ac:dyDescent="0.25">
      <c r="A838" s="3">
        <v>317080</v>
      </c>
      <c r="B838" s="3" t="s">
        <v>853</v>
      </c>
      <c r="C838" s="28" t="s">
        <v>86</v>
      </c>
      <c r="D838" s="6">
        <v>1087464</v>
      </c>
      <c r="E838" s="9">
        <v>1309099.4999999998</v>
      </c>
      <c r="F838" s="9">
        <v>4661591.5</v>
      </c>
      <c r="G838" s="31">
        <f t="shared" si="198"/>
        <v>7058155</v>
      </c>
      <c r="H838" s="6">
        <v>1087464</v>
      </c>
      <c r="I838" s="9">
        <v>952014.0499999997</v>
      </c>
      <c r="J838" s="9">
        <v>3597534.1399999997</v>
      </c>
      <c r="K838" s="31">
        <f t="shared" si="199"/>
        <v>5637012.1899999995</v>
      </c>
      <c r="L838" s="7">
        <v>2187725.6399999997</v>
      </c>
      <c r="M838" s="7">
        <v>234983.40000000005</v>
      </c>
      <c r="N838" s="7">
        <v>911810.08</v>
      </c>
      <c r="O838" s="9">
        <v>2295427.92</v>
      </c>
      <c r="P838" s="9">
        <v>0</v>
      </c>
      <c r="Q838" s="9">
        <v>827150.77</v>
      </c>
      <c r="R838" s="32">
        <f t="shared" si="200"/>
        <v>5629947.0399999991</v>
      </c>
      <c r="S838" s="14">
        <f t="shared" si="201"/>
        <v>5310304.33</v>
      </c>
      <c r="T838" s="8">
        <v>2028740.3999999994</v>
      </c>
      <c r="U838" s="7">
        <v>234983.28</v>
      </c>
      <c r="V838" s="9">
        <v>425700</v>
      </c>
      <c r="W838" s="9">
        <v>1763512.74</v>
      </c>
      <c r="X838" s="9">
        <v>103418.51999999999</v>
      </c>
      <c r="Y838" s="9">
        <v>147008.4</v>
      </c>
      <c r="Z838" s="31">
        <f t="shared" si="202"/>
        <v>4556354.9399999985</v>
      </c>
      <c r="AA838" s="15">
        <f t="shared" si="203"/>
        <v>3939261.5399999996</v>
      </c>
      <c r="AB838" s="13">
        <v>2095099.34</v>
      </c>
      <c r="AC838" s="13">
        <v>238299.45</v>
      </c>
      <c r="AD838" s="13">
        <v>386755.82</v>
      </c>
      <c r="AE838" s="13">
        <v>1876110.6300000001</v>
      </c>
      <c r="AF838" s="13">
        <v>19000.849999999999</v>
      </c>
      <c r="AG838" s="13">
        <v>367528.36999999994</v>
      </c>
      <c r="AH838" s="31">
        <f t="shared" si="204"/>
        <v>4615266.09</v>
      </c>
      <c r="AI838" s="15">
        <f t="shared" si="205"/>
        <v>4338738.34</v>
      </c>
      <c r="AJ838" s="9">
        <f t="shared" si="195"/>
        <v>-1421142.8100000005</v>
      </c>
      <c r="AK838" s="13">
        <f t="shared" si="196"/>
        <v>-7065.1500000003725</v>
      </c>
      <c r="AL838" s="13">
        <f t="shared" si="197"/>
        <v>-326707.8599999994</v>
      </c>
      <c r="AM838" s="9">
        <f t="shared" si="206"/>
        <v>-1073592.1000000006</v>
      </c>
      <c r="AN838" s="9">
        <f t="shared" si="207"/>
        <v>-1371042.7900000005</v>
      </c>
      <c r="AO838" s="9">
        <f t="shared" si="208"/>
        <v>58911.150000001304</v>
      </c>
      <c r="AP838" s="9">
        <f t="shared" si="209"/>
        <v>399476.80000000028</v>
      </c>
    </row>
    <row r="839" spans="1:42" x14ac:dyDescent="0.25">
      <c r="A839" s="3">
        <v>317090</v>
      </c>
      <c r="B839" s="3" t="s">
        <v>854</v>
      </c>
      <c r="C839" s="28" t="s">
        <v>86</v>
      </c>
      <c r="D839" s="6">
        <v>551936</v>
      </c>
      <c r="E839" s="9">
        <v>1121541.1499999999</v>
      </c>
      <c r="F839" s="9">
        <v>4193584.15</v>
      </c>
      <c r="G839" s="31">
        <f t="shared" si="198"/>
        <v>5867061.2999999998</v>
      </c>
      <c r="H839" s="6">
        <v>551936</v>
      </c>
      <c r="I839" s="9">
        <v>1064813.2400000002</v>
      </c>
      <c r="J839" s="9">
        <v>4059693.6500000004</v>
      </c>
      <c r="K839" s="31">
        <f t="shared" si="199"/>
        <v>5676442.8900000006</v>
      </c>
      <c r="L839" s="7">
        <v>0</v>
      </c>
      <c r="M839" s="7">
        <v>3410546.52</v>
      </c>
      <c r="N839" s="7">
        <v>0</v>
      </c>
      <c r="O839" s="9">
        <v>2268542.5</v>
      </c>
      <c r="P839" s="9">
        <v>3410546.52</v>
      </c>
      <c r="Q839" s="9">
        <v>0</v>
      </c>
      <c r="R839" s="32">
        <f t="shared" si="200"/>
        <v>9089635.5399999991</v>
      </c>
      <c r="S839" s="14">
        <f t="shared" si="201"/>
        <v>2268542.5</v>
      </c>
      <c r="T839" s="8">
        <v>1748264.28</v>
      </c>
      <c r="U839" s="7">
        <v>114954</v>
      </c>
      <c r="V839" s="9">
        <v>387000</v>
      </c>
      <c r="W839" s="9">
        <v>1915880.4</v>
      </c>
      <c r="X839" s="9">
        <v>391994.35999999993</v>
      </c>
      <c r="Y839" s="9">
        <v>258806.39999999999</v>
      </c>
      <c r="Z839" s="31">
        <f t="shared" si="202"/>
        <v>4558093.04</v>
      </c>
      <c r="AA839" s="15">
        <f t="shared" si="203"/>
        <v>3922951.0799999996</v>
      </c>
      <c r="AB839" s="13">
        <v>2001121.4299999997</v>
      </c>
      <c r="AC839" s="13">
        <v>114790.43000000001</v>
      </c>
      <c r="AD839" s="13">
        <v>383465.40000000008</v>
      </c>
      <c r="AE839" s="13">
        <v>2230460</v>
      </c>
      <c r="AF839" s="13">
        <v>13888.22</v>
      </c>
      <c r="AG839" s="13">
        <v>379788.90000000008</v>
      </c>
      <c r="AH839" s="31">
        <f t="shared" si="204"/>
        <v>4743725.4799999995</v>
      </c>
      <c r="AI839" s="15">
        <f t="shared" si="205"/>
        <v>4611370.33</v>
      </c>
      <c r="AJ839" s="9">
        <f t="shared" si="195"/>
        <v>-190618.40999999922</v>
      </c>
      <c r="AK839" s="13">
        <f t="shared" si="196"/>
        <v>3413192.6499999985</v>
      </c>
      <c r="AL839" s="13">
        <f t="shared" si="197"/>
        <v>-3407900.3900000006</v>
      </c>
      <c r="AM839" s="9">
        <f t="shared" si="206"/>
        <v>-4531542.4999999991</v>
      </c>
      <c r="AN839" s="9">
        <f t="shared" si="207"/>
        <v>1654408.5799999996</v>
      </c>
      <c r="AO839" s="9">
        <f t="shared" si="208"/>
        <v>185632.43999999948</v>
      </c>
      <c r="AP839" s="9">
        <f t="shared" si="209"/>
        <v>688419.25000000047</v>
      </c>
    </row>
    <row r="840" spans="1:42" x14ac:dyDescent="0.25">
      <c r="A840" s="3">
        <v>317100</v>
      </c>
      <c r="B840" s="3" t="s">
        <v>855</v>
      </c>
      <c r="C840" s="28" t="s">
        <v>57</v>
      </c>
      <c r="D840" s="6">
        <v>580160</v>
      </c>
      <c r="E840" s="9">
        <v>438431.4499999999</v>
      </c>
      <c r="F840" s="9">
        <v>1724095.45</v>
      </c>
      <c r="G840" s="31">
        <f t="shared" si="198"/>
        <v>2742686.9</v>
      </c>
      <c r="H840" s="6">
        <v>580160</v>
      </c>
      <c r="I840" s="9">
        <v>409885.16000000003</v>
      </c>
      <c r="J840" s="9">
        <v>2403495.16</v>
      </c>
      <c r="K840" s="31">
        <f t="shared" si="199"/>
        <v>3393540.3200000003</v>
      </c>
      <c r="L840" s="7">
        <v>0</v>
      </c>
      <c r="M840" s="7">
        <v>2124412.7499999995</v>
      </c>
      <c r="N840" s="7">
        <v>0</v>
      </c>
      <c r="O840" s="9">
        <v>1757342</v>
      </c>
      <c r="P840" s="9">
        <v>2124412.7499999995</v>
      </c>
      <c r="Q840" s="9">
        <v>0</v>
      </c>
      <c r="R840" s="32">
        <f t="shared" si="200"/>
        <v>6006167.4999999991</v>
      </c>
      <c r="S840" s="14">
        <f t="shared" si="201"/>
        <v>1757342</v>
      </c>
      <c r="T840" s="8">
        <v>1238655.6099999999</v>
      </c>
      <c r="U840" s="7">
        <v>122510.39999999998</v>
      </c>
      <c r="V840" s="9">
        <v>309600</v>
      </c>
      <c r="W840" s="9">
        <v>1597498.4</v>
      </c>
      <c r="X840" s="9">
        <v>0</v>
      </c>
      <c r="Y840" s="9">
        <v>190920.16000000003</v>
      </c>
      <c r="Z840" s="31">
        <f t="shared" si="202"/>
        <v>3268264.4099999997</v>
      </c>
      <c r="AA840" s="15">
        <f t="shared" si="203"/>
        <v>3027074.17</v>
      </c>
      <c r="AB840" s="13">
        <v>1464580.0999999996</v>
      </c>
      <c r="AC840" s="13">
        <v>123066.78</v>
      </c>
      <c r="AD840" s="13">
        <v>291429.27999999997</v>
      </c>
      <c r="AE840" s="13">
        <v>1874826.5</v>
      </c>
      <c r="AF840" s="13">
        <v>0</v>
      </c>
      <c r="AG840" s="13">
        <v>286630.48</v>
      </c>
      <c r="AH840" s="31">
        <f t="shared" si="204"/>
        <v>3753902.6599999997</v>
      </c>
      <c r="AI840" s="15">
        <f t="shared" si="205"/>
        <v>3626037.0799999996</v>
      </c>
      <c r="AJ840" s="9">
        <f t="shared" si="195"/>
        <v>650853.42000000039</v>
      </c>
      <c r="AK840" s="13">
        <f t="shared" si="196"/>
        <v>2612627.1799999988</v>
      </c>
      <c r="AL840" s="13">
        <f t="shared" si="197"/>
        <v>-1636198.3200000003</v>
      </c>
      <c r="AM840" s="9">
        <f t="shared" si="206"/>
        <v>-2737903.0899999994</v>
      </c>
      <c r="AN840" s="9">
        <f t="shared" si="207"/>
        <v>1269732.17</v>
      </c>
      <c r="AO840" s="9">
        <f t="shared" si="208"/>
        <v>485638.25</v>
      </c>
      <c r="AP840" s="9">
        <f t="shared" si="209"/>
        <v>598962.90999999968</v>
      </c>
    </row>
    <row r="841" spans="1:42" x14ac:dyDescent="0.25">
      <c r="A841" s="3">
        <v>317103</v>
      </c>
      <c r="B841" s="3" t="s">
        <v>856</v>
      </c>
      <c r="C841" s="28" t="s">
        <v>86</v>
      </c>
      <c r="D841" s="6">
        <v>255920</v>
      </c>
      <c r="E841" s="9">
        <v>349575.68000000005</v>
      </c>
      <c r="F841" s="9">
        <v>1738377.6800000002</v>
      </c>
      <c r="G841" s="31">
        <f t="shared" si="198"/>
        <v>2343873.3600000003</v>
      </c>
      <c r="H841" s="6">
        <v>255920</v>
      </c>
      <c r="I841" s="9">
        <v>517031.59999999986</v>
      </c>
      <c r="J841" s="9">
        <v>1762043.9799999997</v>
      </c>
      <c r="K841" s="31">
        <f t="shared" si="199"/>
        <v>2534995.5799999996</v>
      </c>
      <c r="L841" s="7">
        <v>0</v>
      </c>
      <c r="M841" s="7">
        <v>1431868.6799999997</v>
      </c>
      <c r="N841" s="7">
        <v>0</v>
      </c>
      <c r="O841" s="9">
        <v>874776</v>
      </c>
      <c r="P841" s="9">
        <v>1431868.6799999997</v>
      </c>
      <c r="Q841" s="9">
        <v>0</v>
      </c>
      <c r="R841" s="32">
        <f t="shared" si="200"/>
        <v>3738513.3599999994</v>
      </c>
      <c r="S841" s="14">
        <f t="shared" si="201"/>
        <v>874776</v>
      </c>
      <c r="T841" s="8">
        <v>744248.36000000022</v>
      </c>
      <c r="U841" s="7">
        <v>55662.24000000002</v>
      </c>
      <c r="V841" s="9">
        <v>154800</v>
      </c>
      <c r="W841" s="9">
        <v>772505.4</v>
      </c>
      <c r="X841" s="9">
        <v>387883.55999999994</v>
      </c>
      <c r="Y841" s="9">
        <v>44363.16</v>
      </c>
      <c r="Z841" s="31">
        <f t="shared" si="202"/>
        <v>2115099.56</v>
      </c>
      <c r="AA841" s="15">
        <f t="shared" si="203"/>
        <v>1561116.9200000002</v>
      </c>
      <c r="AB841" s="13">
        <v>770748.76000000013</v>
      </c>
      <c r="AC841" s="13">
        <v>56600.320000000014</v>
      </c>
      <c r="AD841" s="13">
        <v>150348.24000000002</v>
      </c>
      <c r="AE841" s="13">
        <v>733401.10000000009</v>
      </c>
      <c r="AF841" s="13">
        <v>102549.19000000002</v>
      </c>
      <c r="AG841" s="13">
        <v>143588.68000000002</v>
      </c>
      <c r="AH841" s="31">
        <f t="shared" si="204"/>
        <v>1813647.6100000003</v>
      </c>
      <c r="AI841" s="15">
        <f t="shared" si="205"/>
        <v>1647738.5400000003</v>
      </c>
      <c r="AJ841" s="9">
        <f t="shared" si="195"/>
        <v>191122.21999999927</v>
      </c>
      <c r="AK841" s="13">
        <f t="shared" si="196"/>
        <v>1203517.7799999998</v>
      </c>
      <c r="AL841" s="13">
        <f t="shared" si="197"/>
        <v>-1660219.5799999996</v>
      </c>
      <c r="AM841" s="9">
        <f t="shared" si="206"/>
        <v>-1623413.7999999993</v>
      </c>
      <c r="AN841" s="9">
        <f t="shared" si="207"/>
        <v>686340.92000000016</v>
      </c>
      <c r="AO841" s="9">
        <f t="shared" si="208"/>
        <v>-301451.94999999972</v>
      </c>
      <c r="AP841" s="9">
        <f t="shared" si="209"/>
        <v>86621.620000000112</v>
      </c>
    </row>
    <row r="842" spans="1:42" x14ac:dyDescent="0.25">
      <c r="A842" s="3">
        <v>317107</v>
      </c>
      <c r="B842" s="3" t="s">
        <v>857</v>
      </c>
      <c r="C842" s="28" t="s">
        <v>41</v>
      </c>
      <c r="D842" s="6">
        <v>162008</v>
      </c>
      <c r="E842" s="9">
        <v>120977.45000000001</v>
      </c>
      <c r="F842" s="9">
        <v>1000160.45</v>
      </c>
      <c r="G842" s="31">
        <f t="shared" si="198"/>
        <v>1283145.8999999999</v>
      </c>
      <c r="H842" s="6">
        <v>162008</v>
      </c>
      <c r="I842" s="9">
        <v>225447.74000000005</v>
      </c>
      <c r="J842" s="9">
        <v>1029872.92</v>
      </c>
      <c r="K842" s="31">
        <f t="shared" si="199"/>
        <v>1417328.6600000001</v>
      </c>
      <c r="L842" s="7">
        <v>0</v>
      </c>
      <c r="M842" s="7">
        <v>970561.44</v>
      </c>
      <c r="N842" s="7">
        <v>0</v>
      </c>
      <c r="O842" s="9">
        <v>600310</v>
      </c>
      <c r="P842" s="9">
        <v>970561.44</v>
      </c>
      <c r="Q842" s="9">
        <v>0</v>
      </c>
      <c r="R842" s="32">
        <f t="shared" si="200"/>
        <v>2541432.88</v>
      </c>
      <c r="S842" s="14">
        <f t="shared" si="201"/>
        <v>600310</v>
      </c>
      <c r="T842" s="8">
        <v>473711.88000000012</v>
      </c>
      <c r="U842" s="7">
        <v>34033.919999999998</v>
      </c>
      <c r="V842" s="9">
        <v>116100</v>
      </c>
      <c r="W842" s="9">
        <v>511304.4</v>
      </c>
      <c r="X842" s="9">
        <v>74119.48</v>
      </c>
      <c r="Y842" s="9">
        <v>61426.679999999993</v>
      </c>
      <c r="Z842" s="31">
        <f t="shared" si="202"/>
        <v>1209269.6800000002</v>
      </c>
      <c r="AA842" s="15">
        <f t="shared" si="203"/>
        <v>1046442.9600000002</v>
      </c>
      <c r="AB842" s="13">
        <v>576899.72</v>
      </c>
      <c r="AC842" s="13">
        <v>34104.870000000003</v>
      </c>
      <c r="AD842" s="13">
        <v>112824.06</v>
      </c>
      <c r="AE842" s="13">
        <v>552836.14</v>
      </c>
      <c r="AF842" s="13">
        <v>684.47</v>
      </c>
      <c r="AG842" s="13">
        <v>109176.56999999999</v>
      </c>
      <c r="AH842" s="31">
        <f t="shared" si="204"/>
        <v>1277349.26</v>
      </c>
      <c r="AI842" s="15">
        <f t="shared" si="205"/>
        <v>1238912.43</v>
      </c>
      <c r="AJ842" s="9">
        <f t="shared" si="195"/>
        <v>134182.76000000024</v>
      </c>
      <c r="AK842" s="13">
        <f t="shared" si="196"/>
        <v>1124104.2199999997</v>
      </c>
      <c r="AL842" s="13">
        <f t="shared" si="197"/>
        <v>-817018.66000000015</v>
      </c>
      <c r="AM842" s="9">
        <f t="shared" si="206"/>
        <v>-1332163.1999999997</v>
      </c>
      <c r="AN842" s="9">
        <f t="shared" si="207"/>
        <v>446132.9600000002</v>
      </c>
      <c r="AO842" s="9">
        <f t="shared" si="208"/>
        <v>68079.579999999842</v>
      </c>
      <c r="AP842" s="9">
        <f t="shared" si="209"/>
        <v>192469.46999999974</v>
      </c>
    </row>
    <row r="843" spans="1:42" x14ac:dyDescent="0.25">
      <c r="A843" s="3">
        <v>317110</v>
      </c>
      <c r="B843" s="3" t="s">
        <v>858</v>
      </c>
      <c r="C843" s="28" t="s">
        <v>15</v>
      </c>
      <c r="D843" s="6">
        <v>108360</v>
      </c>
      <c r="E843" s="9">
        <v>34529.550000000003</v>
      </c>
      <c r="F843" s="9">
        <v>382890.55</v>
      </c>
      <c r="G843" s="31">
        <f t="shared" si="198"/>
        <v>525780.1</v>
      </c>
      <c r="H843" s="6">
        <v>108360</v>
      </c>
      <c r="I843" s="9">
        <v>30709.960000000006</v>
      </c>
      <c r="J843" s="9">
        <v>369744.96</v>
      </c>
      <c r="K843" s="31">
        <f t="shared" si="199"/>
        <v>508814.92000000004</v>
      </c>
      <c r="L843" s="7">
        <v>0</v>
      </c>
      <c r="M843" s="7">
        <v>337645.79999999993</v>
      </c>
      <c r="N843" s="7">
        <v>0</v>
      </c>
      <c r="O843" s="9">
        <v>211342</v>
      </c>
      <c r="P843" s="9">
        <v>337645.79999999993</v>
      </c>
      <c r="Q843" s="9">
        <v>0</v>
      </c>
      <c r="R843" s="32">
        <f t="shared" si="200"/>
        <v>886633.59999999986</v>
      </c>
      <c r="S843" s="14">
        <f t="shared" si="201"/>
        <v>211342</v>
      </c>
      <c r="T843" s="8">
        <v>228642.16000000003</v>
      </c>
      <c r="U843" s="7">
        <v>23793.960000000006</v>
      </c>
      <c r="V843" s="9">
        <v>38700</v>
      </c>
      <c r="W843" s="9">
        <v>173641.4</v>
      </c>
      <c r="X843" s="9">
        <v>6670.64</v>
      </c>
      <c r="Y843" s="9">
        <v>14815.649999999998</v>
      </c>
      <c r="Z843" s="31">
        <f t="shared" si="202"/>
        <v>471448.16000000003</v>
      </c>
      <c r="AA843" s="15">
        <f t="shared" si="203"/>
        <v>417099.21000000008</v>
      </c>
      <c r="AB843" s="13">
        <v>246161.66000000006</v>
      </c>
      <c r="AC843" s="13">
        <v>24290.389999999996</v>
      </c>
      <c r="AD843" s="13">
        <v>31120.639999999999</v>
      </c>
      <c r="AE843" s="13">
        <v>264700.5</v>
      </c>
      <c r="AF843" s="13">
        <v>0</v>
      </c>
      <c r="AG843" s="13">
        <v>29250.13</v>
      </c>
      <c r="AH843" s="31">
        <f t="shared" si="204"/>
        <v>566273.19000000006</v>
      </c>
      <c r="AI843" s="15">
        <f t="shared" si="205"/>
        <v>540112.29</v>
      </c>
      <c r="AJ843" s="9">
        <f t="shared" si="195"/>
        <v>-16965.179999999935</v>
      </c>
      <c r="AK843" s="13">
        <f t="shared" si="196"/>
        <v>377818.67999999982</v>
      </c>
      <c r="AL843" s="13">
        <f t="shared" si="197"/>
        <v>-297472.92000000004</v>
      </c>
      <c r="AM843" s="9">
        <f t="shared" si="206"/>
        <v>-415185.43999999983</v>
      </c>
      <c r="AN843" s="9">
        <f t="shared" si="207"/>
        <v>205757.21000000008</v>
      </c>
      <c r="AO843" s="9">
        <f t="shared" si="208"/>
        <v>94825.030000000028</v>
      </c>
      <c r="AP843" s="9">
        <f t="shared" si="209"/>
        <v>123013.07999999996</v>
      </c>
    </row>
    <row r="844" spans="1:42" x14ac:dyDescent="0.25">
      <c r="A844" s="3">
        <v>317115</v>
      </c>
      <c r="B844" s="3" t="s">
        <v>859</v>
      </c>
      <c r="C844" s="28" t="s">
        <v>11</v>
      </c>
      <c r="D844" s="6">
        <v>137032</v>
      </c>
      <c r="E844" s="9">
        <v>42929.550000000017</v>
      </c>
      <c r="F844" s="9">
        <v>755742.55</v>
      </c>
      <c r="G844" s="31">
        <f t="shared" si="198"/>
        <v>935704.10000000009</v>
      </c>
      <c r="H844" s="6">
        <v>137032</v>
      </c>
      <c r="I844" s="9">
        <v>25074.280000000002</v>
      </c>
      <c r="J844" s="9">
        <v>566629.28</v>
      </c>
      <c r="K844" s="31">
        <f t="shared" si="199"/>
        <v>728735.56</v>
      </c>
      <c r="L844" s="7">
        <v>398776.0799999999</v>
      </c>
      <c r="M844" s="7">
        <v>28792.080000000002</v>
      </c>
      <c r="N844" s="7">
        <v>101782.16</v>
      </c>
      <c r="O844" s="9">
        <v>381585</v>
      </c>
      <c r="P844" s="9">
        <v>0</v>
      </c>
      <c r="Q844" s="9">
        <v>26020.46</v>
      </c>
      <c r="R844" s="32">
        <f t="shared" si="200"/>
        <v>910935.32</v>
      </c>
      <c r="S844" s="14">
        <f t="shared" si="201"/>
        <v>806381.5399999998</v>
      </c>
      <c r="T844" s="8">
        <v>437842.3600000001</v>
      </c>
      <c r="U844" s="7">
        <v>28791.960000000006</v>
      </c>
      <c r="V844" s="9">
        <v>77400</v>
      </c>
      <c r="W844" s="9">
        <v>286516.40000000002</v>
      </c>
      <c r="X844" s="9">
        <v>0</v>
      </c>
      <c r="Y844" s="9">
        <v>12048.64</v>
      </c>
      <c r="Z844" s="31">
        <f t="shared" si="202"/>
        <v>830550.72000000009</v>
      </c>
      <c r="AA844" s="15">
        <f t="shared" si="203"/>
        <v>736407.40000000014</v>
      </c>
      <c r="AB844" s="13">
        <v>438444.51</v>
      </c>
      <c r="AC844" s="13">
        <v>28862.909999999996</v>
      </c>
      <c r="AD844" s="13">
        <v>55723.520000000019</v>
      </c>
      <c r="AE844" s="13">
        <v>426818.5</v>
      </c>
      <c r="AF844" s="13">
        <v>0</v>
      </c>
      <c r="AG844" s="13">
        <v>50621.580000000016</v>
      </c>
      <c r="AH844" s="31">
        <f t="shared" si="204"/>
        <v>949849.44</v>
      </c>
      <c r="AI844" s="15">
        <f t="shared" si="205"/>
        <v>915884.59000000008</v>
      </c>
      <c r="AJ844" s="9">
        <f t="shared" si="195"/>
        <v>-206968.54000000004</v>
      </c>
      <c r="AK844" s="13">
        <f t="shared" si="196"/>
        <v>182199.75999999989</v>
      </c>
      <c r="AL844" s="13">
        <f t="shared" si="197"/>
        <v>77645.979999999749</v>
      </c>
      <c r="AM844" s="9">
        <f t="shared" si="206"/>
        <v>-80384.59999999986</v>
      </c>
      <c r="AN844" s="9">
        <f t="shared" si="207"/>
        <v>-69974.139999999665</v>
      </c>
      <c r="AO844" s="9">
        <f t="shared" si="208"/>
        <v>119298.71999999986</v>
      </c>
      <c r="AP844" s="9">
        <f t="shared" si="209"/>
        <v>179477.18999999994</v>
      </c>
    </row>
    <row r="845" spans="1:42" x14ac:dyDescent="0.25">
      <c r="A845" s="3">
        <v>317120</v>
      </c>
      <c r="B845" s="3" t="s">
        <v>860</v>
      </c>
      <c r="C845" s="28" t="s">
        <v>6</v>
      </c>
      <c r="D845" s="6">
        <v>2892240</v>
      </c>
      <c r="E845" s="9">
        <v>1000742.6800000002</v>
      </c>
      <c r="F845" s="9">
        <v>3556600.68</v>
      </c>
      <c r="G845" s="31">
        <f t="shared" si="198"/>
        <v>7449583.3600000003</v>
      </c>
      <c r="H845" s="6">
        <v>2892240</v>
      </c>
      <c r="I845" s="9">
        <v>756791.53</v>
      </c>
      <c r="J845" s="9">
        <v>3915931.5300000003</v>
      </c>
      <c r="K845" s="31">
        <f t="shared" si="199"/>
        <v>7564963.0600000005</v>
      </c>
      <c r="L845" s="7">
        <v>4259070.7100000009</v>
      </c>
      <c r="M845" s="7">
        <v>759225.96</v>
      </c>
      <c r="N845" s="7">
        <v>812258</v>
      </c>
      <c r="O845" s="9">
        <v>4456632.6000000006</v>
      </c>
      <c r="P845" s="9">
        <v>0</v>
      </c>
      <c r="Q845" s="9">
        <v>631367.76</v>
      </c>
      <c r="R845" s="32">
        <f t="shared" si="200"/>
        <v>10287187.270000001</v>
      </c>
      <c r="S845" s="14">
        <f t="shared" si="201"/>
        <v>9347071.0700000022</v>
      </c>
      <c r="T845" s="8">
        <v>3223599.8</v>
      </c>
      <c r="U845" s="7">
        <v>759225.83999999985</v>
      </c>
      <c r="V845" s="9">
        <v>738525</v>
      </c>
      <c r="W845" s="9">
        <v>2120866.04</v>
      </c>
      <c r="X845" s="9">
        <v>183738.84</v>
      </c>
      <c r="Y845" s="9">
        <v>147796.44</v>
      </c>
      <c r="Z845" s="31">
        <f t="shared" si="202"/>
        <v>7025955.5199999996</v>
      </c>
      <c r="AA845" s="15">
        <f t="shared" si="203"/>
        <v>5492262.2800000003</v>
      </c>
      <c r="AB845" s="13">
        <v>3095298.08</v>
      </c>
      <c r="AC845" s="13">
        <v>782395.25</v>
      </c>
      <c r="AD845" s="13">
        <v>517954.52000000014</v>
      </c>
      <c r="AE845" s="13">
        <v>2363284.2400000002</v>
      </c>
      <c r="AF845" s="13">
        <v>45934.71</v>
      </c>
      <c r="AG845" s="13">
        <v>437726.29000000004</v>
      </c>
      <c r="AH845" s="31">
        <f t="shared" si="204"/>
        <v>6804866.8000000007</v>
      </c>
      <c r="AI845" s="15">
        <f t="shared" si="205"/>
        <v>5896308.6100000003</v>
      </c>
      <c r="AJ845" s="9">
        <f t="shared" si="195"/>
        <v>115379.70000000019</v>
      </c>
      <c r="AK845" s="13">
        <f t="shared" si="196"/>
        <v>2722224.2100000009</v>
      </c>
      <c r="AL845" s="13">
        <f t="shared" si="197"/>
        <v>1782108.0100000016</v>
      </c>
      <c r="AM845" s="9">
        <f t="shared" si="206"/>
        <v>-3261231.7500000019</v>
      </c>
      <c r="AN845" s="9">
        <f t="shared" si="207"/>
        <v>-3854808.7900000019</v>
      </c>
      <c r="AO845" s="9">
        <f t="shared" si="208"/>
        <v>-221088.71999999881</v>
      </c>
      <c r="AP845" s="9">
        <f t="shared" si="209"/>
        <v>404046.33000000007</v>
      </c>
    </row>
    <row r="846" spans="1:42" x14ac:dyDescent="0.25">
      <c r="A846" s="3">
        <v>317130</v>
      </c>
      <c r="B846" s="3" t="s">
        <v>861</v>
      </c>
      <c r="C846" s="28" t="s">
        <v>8</v>
      </c>
      <c r="D846" s="6">
        <v>2024438</v>
      </c>
      <c r="E846" s="9">
        <v>578224.4</v>
      </c>
      <c r="F846" s="9">
        <v>3182784.4</v>
      </c>
      <c r="G846" s="31">
        <f t="shared" si="198"/>
        <v>5785446.7999999998</v>
      </c>
      <c r="H846" s="6">
        <v>2024438</v>
      </c>
      <c r="I846" s="9">
        <v>749899.11999999988</v>
      </c>
      <c r="J846" s="9">
        <v>4483479.12</v>
      </c>
      <c r="K846" s="31">
        <f t="shared" si="199"/>
        <v>7257816.2400000002</v>
      </c>
      <c r="L846" s="7">
        <v>4302128.72</v>
      </c>
      <c r="M846" s="7">
        <v>469133.75999999995</v>
      </c>
      <c r="N846" s="7">
        <v>740676.48</v>
      </c>
      <c r="O846" s="9">
        <v>2810913.24</v>
      </c>
      <c r="P846" s="9">
        <v>0</v>
      </c>
      <c r="Q846" s="9">
        <v>585457.54</v>
      </c>
      <c r="R846" s="32">
        <f t="shared" si="200"/>
        <v>8322852.1999999993</v>
      </c>
      <c r="S846" s="14">
        <f t="shared" si="201"/>
        <v>7698499.5</v>
      </c>
      <c r="T846" s="8">
        <v>3613016.2099999995</v>
      </c>
      <c r="U846" s="7">
        <v>469133.6399999999</v>
      </c>
      <c r="V846" s="9">
        <v>774000</v>
      </c>
      <c r="W846" s="9">
        <v>1897353.9</v>
      </c>
      <c r="X846" s="9">
        <v>0</v>
      </c>
      <c r="Y846" s="9">
        <v>172087.2</v>
      </c>
      <c r="Z846" s="31">
        <f t="shared" si="202"/>
        <v>6753503.75</v>
      </c>
      <c r="AA846" s="15">
        <f t="shared" si="203"/>
        <v>5682457.3099999996</v>
      </c>
      <c r="AB846" s="13">
        <v>3771336.04</v>
      </c>
      <c r="AC846" s="13">
        <v>474936.90999999992</v>
      </c>
      <c r="AD846" s="13">
        <v>639149.79999999981</v>
      </c>
      <c r="AE846" s="13">
        <v>2582846.5</v>
      </c>
      <c r="AF846" s="13">
        <v>0</v>
      </c>
      <c r="AG846" s="13">
        <v>593419.59999999986</v>
      </c>
      <c r="AH846" s="31">
        <f t="shared" si="204"/>
        <v>7468269.25</v>
      </c>
      <c r="AI846" s="15">
        <f t="shared" si="205"/>
        <v>6947602.1399999997</v>
      </c>
      <c r="AJ846" s="9">
        <f t="shared" si="195"/>
        <v>1472369.4400000004</v>
      </c>
      <c r="AK846" s="13">
        <f t="shared" si="196"/>
        <v>1065035.959999999</v>
      </c>
      <c r="AL846" s="13">
        <f t="shared" si="197"/>
        <v>440683.25999999978</v>
      </c>
      <c r="AM846" s="9">
        <f t="shared" si="206"/>
        <v>-1569348.4499999993</v>
      </c>
      <c r="AN846" s="9">
        <f t="shared" si="207"/>
        <v>-2016042.1900000004</v>
      </c>
      <c r="AO846" s="9">
        <f t="shared" si="208"/>
        <v>714765.5</v>
      </c>
      <c r="AP846" s="9">
        <f t="shared" si="209"/>
        <v>1265144.83</v>
      </c>
    </row>
    <row r="847" spans="1:42" x14ac:dyDescent="0.25">
      <c r="A847" s="3">
        <v>317140</v>
      </c>
      <c r="B847" s="3" t="s">
        <v>862</v>
      </c>
      <c r="C847" s="28" t="s">
        <v>27</v>
      </c>
      <c r="D847" s="6">
        <v>105084</v>
      </c>
      <c r="E847" s="9">
        <v>220180.05000000005</v>
      </c>
      <c r="F847" s="9">
        <v>692034.05</v>
      </c>
      <c r="G847" s="31">
        <f t="shared" si="198"/>
        <v>1017298.1000000001</v>
      </c>
      <c r="H847" s="6">
        <v>105084</v>
      </c>
      <c r="I847" s="9">
        <v>138990.78</v>
      </c>
      <c r="J847" s="9">
        <v>532130.78</v>
      </c>
      <c r="K847" s="31">
        <f t="shared" si="199"/>
        <v>776205.56</v>
      </c>
      <c r="L847" s="7">
        <v>296773.56000000006</v>
      </c>
      <c r="M847" s="7">
        <v>21467.64</v>
      </c>
      <c r="N847" s="7">
        <v>140397.88</v>
      </c>
      <c r="O847" s="9">
        <v>411006</v>
      </c>
      <c r="P847" s="9">
        <v>0</v>
      </c>
      <c r="Q847" s="9">
        <v>106849.3</v>
      </c>
      <c r="R847" s="32">
        <f t="shared" si="200"/>
        <v>869645.08000000007</v>
      </c>
      <c r="S847" s="14">
        <f t="shared" si="201"/>
        <v>814628.8600000001</v>
      </c>
      <c r="T847" s="8">
        <v>294734.56</v>
      </c>
      <c r="U847" s="7">
        <v>21467.519999999993</v>
      </c>
      <c r="V847" s="9">
        <v>77400</v>
      </c>
      <c r="W847" s="9">
        <v>252594.4</v>
      </c>
      <c r="X847" s="9">
        <v>0</v>
      </c>
      <c r="Y847" s="9">
        <v>16666.800000000003</v>
      </c>
      <c r="Z847" s="31">
        <f t="shared" si="202"/>
        <v>646196.47999999998</v>
      </c>
      <c r="AA847" s="15">
        <f t="shared" si="203"/>
        <v>563995.76</v>
      </c>
      <c r="AB847" s="13">
        <v>375476.92000000004</v>
      </c>
      <c r="AC847" s="13">
        <v>21260.390000000007</v>
      </c>
      <c r="AD847" s="13">
        <v>55522.92</v>
      </c>
      <c r="AE847" s="13">
        <v>318409.34000000003</v>
      </c>
      <c r="AF847" s="13">
        <v>0</v>
      </c>
      <c r="AG847" s="13">
        <v>50362.92</v>
      </c>
      <c r="AH847" s="31">
        <f t="shared" si="204"/>
        <v>770669.57000000007</v>
      </c>
      <c r="AI847" s="15">
        <f t="shared" si="205"/>
        <v>744249.18</v>
      </c>
      <c r="AJ847" s="9">
        <f t="shared" si="195"/>
        <v>-241092.54000000004</v>
      </c>
      <c r="AK847" s="13">
        <f t="shared" si="196"/>
        <v>93439.520000000019</v>
      </c>
      <c r="AL847" s="13">
        <f t="shared" si="197"/>
        <v>38423.300000000047</v>
      </c>
      <c r="AM847" s="9">
        <f t="shared" si="206"/>
        <v>-223448.60000000009</v>
      </c>
      <c r="AN847" s="9">
        <f t="shared" si="207"/>
        <v>-250633.10000000009</v>
      </c>
      <c r="AO847" s="9">
        <f t="shared" si="208"/>
        <v>124473.09000000008</v>
      </c>
      <c r="AP847" s="9">
        <f t="shared" si="209"/>
        <v>180253.42000000004</v>
      </c>
    </row>
    <row r="848" spans="1:42" x14ac:dyDescent="0.25">
      <c r="A848" s="3">
        <v>317160</v>
      </c>
      <c r="B848" s="3" t="s">
        <v>863</v>
      </c>
      <c r="C848" s="28" t="s">
        <v>41</v>
      </c>
      <c r="D848" s="6">
        <v>393036</v>
      </c>
      <c r="E848" s="9">
        <v>234137.09999999992</v>
      </c>
      <c r="F848" s="9">
        <v>1231147.0999999999</v>
      </c>
      <c r="G848" s="31">
        <f t="shared" si="198"/>
        <v>1858320.1999999997</v>
      </c>
      <c r="H848" s="6">
        <v>393036</v>
      </c>
      <c r="I848" s="9">
        <v>293599.2</v>
      </c>
      <c r="J848" s="9">
        <v>1792429.2</v>
      </c>
      <c r="K848" s="31">
        <f t="shared" si="199"/>
        <v>2479064.4</v>
      </c>
      <c r="L848" s="7">
        <v>1374711</v>
      </c>
      <c r="M848" s="7">
        <v>81824.39999999998</v>
      </c>
      <c r="N848" s="7">
        <v>289183.49</v>
      </c>
      <c r="O848" s="9">
        <v>1374832.5</v>
      </c>
      <c r="P848" s="9">
        <v>0</v>
      </c>
      <c r="Q848" s="9">
        <v>230240.62</v>
      </c>
      <c r="R848" s="32">
        <f t="shared" si="200"/>
        <v>3120551.3899999997</v>
      </c>
      <c r="S848" s="14">
        <f t="shared" si="201"/>
        <v>2979784.12</v>
      </c>
      <c r="T848" s="8">
        <v>1353162.13</v>
      </c>
      <c r="U848" s="7">
        <v>81824.39999999998</v>
      </c>
      <c r="V848" s="9">
        <v>232200</v>
      </c>
      <c r="W848" s="9">
        <v>1084737.3999999999</v>
      </c>
      <c r="X848" s="9">
        <v>0</v>
      </c>
      <c r="Y848" s="9">
        <v>134134.32</v>
      </c>
      <c r="Z848" s="31">
        <f t="shared" si="202"/>
        <v>2751923.9299999997</v>
      </c>
      <c r="AA848" s="15">
        <f t="shared" si="203"/>
        <v>2572033.8499999996</v>
      </c>
      <c r="AB848" s="13">
        <v>1346702.3699999999</v>
      </c>
      <c r="AC848" s="13">
        <v>81699.000000000015</v>
      </c>
      <c r="AD848" s="13">
        <v>216050.57999999996</v>
      </c>
      <c r="AE848" s="13">
        <v>1123612.3999999999</v>
      </c>
      <c r="AF848" s="13">
        <v>0</v>
      </c>
      <c r="AG848" s="13">
        <v>209877.95999999996</v>
      </c>
      <c r="AH848" s="31">
        <f t="shared" si="204"/>
        <v>2768064.3499999996</v>
      </c>
      <c r="AI848" s="15">
        <f t="shared" si="205"/>
        <v>2680192.7299999995</v>
      </c>
      <c r="AJ848" s="9">
        <f t="shared" si="195"/>
        <v>620744.20000000019</v>
      </c>
      <c r="AK848" s="13">
        <f t="shared" si="196"/>
        <v>641486.98999999976</v>
      </c>
      <c r="AL848" s="13">
        <f t="shared" si="197"/>
        <v>500719.7200000002</v>
      </c>
      <c r="AM848" s="9">
        <f t="shared" si="206"/>
        <v>-368627.45999999996</v>
      </c>
      <c r="AN848" s="9">
        <f t="shared" si="207"/>
        <v>-407750.27000000048</v>
      </c>
      <c r="AO848" s="9">
        <f t="shared" si="208"/>
        <v>16140.419999999925</v>
      </c>
      <c r="AP848" s="9">
        <f t="shared" si="209"/>
        <v>108158.87999999989</v>
      </c>
    </row>
    <row r="849" spans="1:42" x14ac:dyDescent="0.25">
      <c r="A849" s="3">
        <v>317170</v>
      </c>
      <c r="B849" s="3" t="s">
        <v>864</v>
      </c>
      <c r="C849" s="28" t="s">
        <v>23</v>
      </c>
      <c r="D849" s="6">
        <v>248304</v>
      </c>
      <c r="E849" s="9">
        <v>102194.34999999998</v>
      </c>
      <c r="F849" s="9">
        <v>568218.35</v>
      </c>
      <c r="G849" s="31">
        <f t="shared" si="198"/>
        <v>918716.7</v>
      </c>
      <c r="H849" s="6">
        <v>248304</v>
      </c>
      <c r="I849" s="9">
        <v>106018.52000000002</v>
      </c>
      <c r="J849" s="9">
        <v>811858.52</v>
      </c>
      <c r="K849" s="31">
        <f t="shared" si="199"/>
        <v>1166181.04</v>
      </c>
      <c r="L849" s="7">
        <v>672557.04</v>
      </c>
      <c r="M849" s="7">
        <v>51610.32</v>
      </c>
      <c r="N849" s="7">
        <v>154460.22999999998</v>
      </c>
      <c r="O849" s="9">
        <v>836613</v>
      </c>
      <c r="P849" s="9">
        <v>0</v>
      </c>
      <c r="Q849" s="9">
        <v>98166.76</v>
      </c>
      <c r="R849" s="32">
        <f t="shared" si="200"/>
        <v>1715240.5899999999</v>
      </c>
      <c r="S849" s="14">
        <f t="shared" si="201"/>
        <v>1607336.8</v>
      </c>
      <c r="T849" s="8">
        <v>690174.64</v>
      </c>
      <c r="U849" s="7">
        <v>51610.19999999999</v>
      </c>
      <c r="V849" s="9">
        <v>116100</v>
      </c>
      <c r="W849" s="9">
        <v>393686</v>
      </c>
      <c r="X849" s="9">
        <v>0</v>
      </c>
      <c r="Y849" s="9">
        <v>76355.159999999989</v>
      </c>
      <c r="Z849" s="31">
        <f t="shared" si="202"/>
        <v>1251570.8399999999</v>
      </c>
      <c r="AA849" s="15">
        <f t="shared" si="203"/>
        <v>1160215.8</v>
      </c>
      <c r="AB849" s="13">
        <v>770342.27</v>
      </c>
      <c r="AC849" s="13">
        <v>51490.299999999988</v>
      </c>
      <c r="AD849" s="13">
        <v>113687.97</v>
      </c>
      <c r="AE849" s="13">
        <v>439809.5</v>
      </c>
      <c r="AF849" s="13">
        <v>0</v>
      </c>
      <c r="AG849" s="13">
        <v>110785.47</v>
      </c>
      <c r="AH849" s="31">
        <f t="shared" si="204"/>
        <v>1375330.04</v>
      </c>
      <c r="AI849" s="15">
        <f t="shared" si="205"/>
        <v>1320937.24</v>
      </c>
      <c r="AJ849" s="9">
        <f t="shared" si="195"/>
        <v>247464.34000000008</v>
      </c>
      <c r="AK849" s="13">
        <f t="shared" si="196"/>
        <v>549059.54999999981</v>
      </c>
      <c r="AL849" s="13">
        <f t="shared" si="197"/>
        <v>441155.76</v>
      </c>
      <c r="AM849" s="9">
        <f t="shared" si="206"/>
        <v>-463669.75</v>
      </c>
      <c r="AN849" s="9">
        <f t="shared" si="207"/>
        <v>-447121</v>
      </c>
      <c r="AO849" s="9">
        <f t="shared" si="208"/>
        <v>123759.20000000019</v>
      </c>
      <c r="AP849" s="9">
        <f t="shared" si="209"/>
        <v>160721.43999999994</v>
      </c>
    </row>
    <row r="850" spans="1:42" x14ac:dyDescent="0.25">
      <c r="A850" s="3">
        <v>317180</v>
      </c>
      <c r="B850" s="3" t="s">
        <v>865</v>
      </c>
      <c r="C850" s="28" t="s">
        <v>6</v>
      </c>
      <c r="D850" s="6">
        <v>302428</v>
      </c>
      <c r="E850" s="9">
        <v>109323.94999999997</v>
      </c>
      <c r="F850" s="9">
        <v>703813.95</v>
      </c>
      <c r="G850" s="31">
        <f t="shared" si="198"/>
        <v>1115565.8999999999</v>
      </c>
      <c r="H850" s="6">
        <v>302428</v>
      </c>
      <c r="I850" s="9">
        <v>68289.560000000012</v>
      </c>
      <c r="J850" s="9">
        <v>1046559.56</v>
      </c>
      <c r="K850" s="31">
        <f t="shared" si="199"/>
        <v>1417277.12</v>
      </c>
      <c r="L850" s="7">
        <v>857113.31999999983</v>
      </c>
      <c r="M850" s="7">
        <v>62534.52</v>
      </c>
      <c r="N850" s="7">
        <v>116168.6</v>
      </c>
      <c r="O850" s="9">
        <v>1049579</v>
      </c>
      <c r="P850" s="9">
        <v>0</v>
      </c>
      <c r="Q850" s="9">
        <v>69356.540000000008</v>
      </c>
      <c r="R850" s="32">
        <f t="shared" si="200"/>
        <v>2085395.44</v>
      </c>
      <c r="S850" s="14">
        <f t="shared" si="201"/>
        <v>1976048.8599999999</v>
      </c>
      <c r="T850" s="8">
        <v>909252.04</v>
      </c>
      <c r="U850" s="7">
        <v>62534.399999999987</v>
      </c>
      <c r="V850" s="9">
        <v>154800</v>
      </c>
      <c r="W850" s="9">
        <v>777440.4</v>
      </c>
      <c r="X850" s="9">
        <v>0</v>
      </c>
      <c r="Y850" s="9">
        <v>106244.48000000001</v>
      </c>
      <c r="Z850" s="31">
        <f t="shared" si="202"/>
        <v>1904026.8399999999</v>
      </c>
      <c r="AA850" s="15">
        <f t="shared" si="203"/>
        <v>1792936.92</v>
      </c>
      <c r="AB850" s="13">
        <v>919893.87000000011</v>
      </c>
      <c r="AC850" s="13">
        <v>62256.319999999985</v>
      </c>
      <c r="AD850" s="13">
        <v>148854.39999999997</v>
      </c>
      <c r="AE850" s="13">
        <v>973033.5</v>
      </c>
      <c r="AF850" s="13">
        <v>0</v>
      </c>
      <c r="AG850" s="13">
        <v>146816.19999999998</v>
      </c>
      <c r="AH850" s="31">
        <f t="shared" si="204"/>
        <v>2104038.09</v>
      </c>
      <c r="AI850" s="15">
        <f t="shared" si="205"/>
        <v>2039743.57</v>
      </c>
      <c r="AJ850" s="9">
        <f t="shared" si="195"/>
        <v>301711.2200000002</v>
      </c>
      <c r="AK850" s="13">
        <f t="shared" si="196"/>
        <v>668118.31999999983</v>
      </c>
      <c r="AL850" s="13">
        <f t="shared" si="197"/>
        <v>558771.73999999976</v>
      </c>
      <c r="AM850" s="9">
        <f t="shared" si="206"/>
        <v>-181368.60000000009</v>
      </c>
      <c r="AN850" s="9">
        <f t="shared" si="207"/>
        <v>-183111.93999999994</v>
      </c>
      <c r="AO850" s="9">
        <f t="shared" si="208"/>
        <v>200011.25</v>
      </c>
      <c r="AP850" s="9">
        <f t="shared" si="209"/>
        <v>246806.65000000014</v>
      </c>
    </row>
    <row r="851" spans="1:42" x14ac:dyDescent="0.25">
      <c r="A851" s="3">
        <v>317190</v>
      </c>
      <c r="B851" s="3" t="s">
        <v>866</v>
      </c>
      <c r="C851" s="28" t="s">
        <v>13</v>
      </c>
      <c r="D851" s="6">
        <v>157864</v>
      </c>
      <c r="E851" s="9">
        <v>211166.15000000002</v>
      </c>
      <c r="F851" s="9">
        <v>1195368.1499999999</v>
      </c>
      <c r="G851" s="31">
        <f t="shared" si="198"/>
        <v>1564398.2999999998</v>
      </c>
      <c r="H851" s="6">
        <v>157864</v>
      </c>
      <c r="I851" s="9">
        <v>245842.52000000005</v>
      </c>
      <c r="J851" s="9">
        <v>1168060.52</v>
      </c>
      <c r="K851" s="31">
        <f t="shared" si="199"/>
        <v>1571767.04</v>
      </c>
      <c r="L851" s="7">
        <v>0</v>
      </c>
      <c r="M851" s="7">
        <v>1000968.3600000002</v>
      </c>
      <c r="N851" s="7">
        <v>0</v>
      </c>
      <c r="O851" s="9">
        <v>842132</v>
      </c>
      <c r="P851" s="9">
        <v>1000968.3600000002</v>
      </c>
      <c r="Q851" s="9">
        <v>0</v>
      </c>
      <c r="R851" s="32">
        <f t="shared" si="200"/>
        <v>2844068.7200000007</v>
      </c>
      <c r="S851" s="14">
        <f t="shared" si="201"/>
        <v>842132</v>
      </c>
      <c r="T851" s="8">
        <v>507755</v>
      </c>
      <c r="U851" s="7">
        <v>32010.960000000006</v>
      </c>
      <c r="V851" s="9">
        <v>116100</v>
      </c>
      <c r="W851" s="9">
        <v>611308.4</v>
      </c>
      <c r="X851" s="9">
        <v>80836.719999999987</v>
      </c>
      <c r="Y851" s="9">
        <v>95085.959999999992</v>
      </c>
      <c r="Z851" s="31">
        <f t="shared" si="202"/>
        <v>1348011.0799999998</v>
      </c>
      <c r="AA851" s="15">
        <f t="shared" si="203"/>
        <v>1214149.3599999999</v>
      </c>
      <c r="AB851" s="13">
        <v>593032.76</v>
      </c>
      <c r="AC851" s="13">
        <v>31590.980000000007</v>
      </c>
      <c r="AD851" s="13">
        <v>116036.18999999999</v>
      </c>
      <c r="AE851" s="13">
        <v>719936</v>
      </c>
      <c r="AF851" s="13">
        <v>721.31</v>
      </c>
      <c r="AG851" s="13">
        <v>115987.82999999999</v>
      </c>
      <c r="AH851" s="31">
        <f t="shared" si="204"/>
        <v>1461317.24</v>
      </c>
      <c r="AI851" s="15">
        <f t="shared" si="205"/>
        <v>1428956.59</v>
      </c>
      <c r="AJ851" s="9">
        <f t="shared" si="195"/>
        <v>7368.7400000002235</v>
      </c>
      <c r="AK851" s="13">
        <f t="shared" si="196"/>
        <v>1272301.6800000006</v>
      </c>
      <c r="AL851" s="13">
        <f t="shared" si="197"/>
        <v>-729635.04</v>
      </c>
      <c r="AM851" s="9">
        <f t="shared" si="206"/>
        <v>-1496057.6400000008</v>
      </c>
      <c r="AN851" s="9">
        <f t="shared" si="207"/>
        <v>372017.35999999987</v>
      </c>
      <c r="AO851" s="9">
        <f t="shared" si="208"/>
        <v>113306.16000000015</v>
      </c>
      <c r="AP851" s="9">
        <f t="shared" si="209"/>
        <v>214807.23000000021</v>
      </c>
    </row>
    <row r="852" spans="1:42" x14ac:dyDescent="0.25">
      <c r="A852" s="3">
        <v>317200</v>
      </c>
      <c r="B852" s="3" t="s">
        <v>867</v>
      </c>
      <c r="C852" s="28" t="s">
        <v>27</v>
      </c>
      <c r="D852" s="6">
        <v>1080742</v>
      </c>
      <c r="E852" s="9">
        <v>988109.69999999972</v>
      </c>
      <c r="F852" s="9">
        <v>3886303.1999999997</v>
      </c>
      <c r="G852" s="31">
        <f t="shared" si="198"/>
        <v>5955154.8999999994</v>
      </c>
      <c r="H852" s="6">
        <v>1080742</v>
      </c>
      <c r="I852" s="9">
        <v>661972.30000000016</v>
      </c>
      <c r="J852" s="9">
        <v>3132067.5300000003</v>
      </c>
      <c r="K852" s="31">
        <f t="shared" si="199"/>
        <v>4874781.83</v>
      </c>
      <c r="L852" s="7">
        <v>2281433.46</v>
      </c>
      <c r="M852" s="7">
        <v>253255.79999999996</v>
      </c>
      <c r="N852" s="7">
        <v>607970.20000000007</v>
      </c>
      <c r="O852" s="9">
        <v>3160952.78</v>
      </c>
      <c r="P852" s="9">
        <v>0</v>
      </c>
      <c r="Q852" s="9">
        <v>480260.30000000005</v>
      </c>
      <c r="R852" s="32">
        <f t="shared" si="200"/>
        <v>6303612.2400000002</v>
      </c>
      <c r="S852" s="14">
        <f t="shared" si="201"/>
        <v>5922646.54</v>
      </c>
      <c r="T852" s="8">
        <v>2230342.37</v>
      </c>
      <c r="U852" s="7">
        <v>253255.79999999996</v>
      </c>
      <c r="V852" s="9">
        <v>425700</v>
      </c>
      <c r="W852" s="9">
        <v>2043627.79</v>
      </c>
      <c r="X852" s="9">
        <v>0</v>
      </c>
      <c r="Y852" s="9">
        <v>149730.71999999997</v>
      </c>
      <c r="Z852" s="31">
        <f t="shared" si="202"/>
        <v>4952925.96</v>
      </c>
      <c r="AA852" s="15">
        <f t="shared" si="203"/>
        <v>4423700.88</v>
      </c>
      <c r="AB852" s="13">
        <v>2270230.0499999998</v>
      </c>
      <c r="AC852" s="13">
        <v>257548.21999999997</v>
      </c>
      <c r="AD852" s="13">
        <v>364445.62</v>
      </c>
      <c r="AE852" s="13">
        <v>2534493.38</v>
      </c>
      <c r="AF852" s="13">
        <v>0</v>
      </c>
      <c r="AG852" s="13">
        <v>344579.62000000005</v>
      </c>
      <c r="AH852" s="31">
        <f t="shared" si="204"/>
        <v>5426717.2699999996</v>
      </c>
      <c r="AI852" s="15">
        <f t="shared" si="205"/>
        <v>5149303.05</v>
      </c>
      <c r="AJ852" s="9">
        <f t="shared" si="195"/>
        <v>-1080373.0699999994</v>
      </c>
      <c r="AK852" s="13">
        <f t="shared" si="196"/>
        <v>1428830.4100000001</v>
      </c>
      <c r="AL852" s="13">
        <f t="shared" si="197"/>
        <v>1047864.71</v>
      </c>
      <c r="AM852" s="9">
        <f t="shared" si="206"/>
        <v>-1350686.2800000003</v>
      </c>
      <c r="AN852" s="9">
        <f t="shared" si="207"/>
        <v>-1498945.6600000001</v>
      </c>
      <c r="AO852" s="9">
        <f t="shared" si="208"/>
        <v>473791.30999999959</v>
      </c>
      <c r="AP852" s="9">
        <f t="shared" si="209"/>
        <v>725602.16999999993</v>
      </c>
    </row>
    <row r="853" spans="1:42" x14ac:dyDescent="0.25">
      <c r="A853" s="3">
        <v>317210</v>
      </c>
      <c r="B853" s="3" t="s">
        <v>868</v>
      </c>
      <c r="C853" s="28" t="s">
        <v>27</v>
      </c>
      <c r="D853" s="6">
        <v>148456</v>
      </c>
      <c r="E853" s="9">
        <v>52794.350000000013</v>
      </c>
      <c r="F853" s="9">
        <v>589958.35000000009</v>
      </c>
      <c r="G853" s="31">
        <f t="shared" si="198"/>
        <v>791208.70000000007</v>
      </c>
      <c r="H853" s="6">
        <v>148456</v>
      </c>
      <c r="I853" s="9">
        <v>49939.8</v>
      </c>
      <c r="J853" s="9">
        <v>599589.80000000005</v>
      </c>
      <c r="K853" s="31">
        <f t="shared" si="199"/>
        <v>797985.60000000009</v>
      </c>
      <c r="L853" s="7">
        <v>430050.47999999992</v>
      </c>
      <c r="M853" s="7">
        <v>31249.439999999991</v>
      </c>
      <c r="N853" s="7">
        <v>96029.6</v>
      </c>
      <c r="O853" s="9">
        <v>459006</v>
      </c>
      <c r="P853" s="9">
        <v>0</v>
      </c>
      <c r="Q853" s="9">
        <v>48587.03</v>
      </c>
      <c r="R853" s="32">
        <f t="shared" si="200"/>
        <v>1016335.5199999999</v>
      </c>
      <c r="S853" s="14">
        <f t="shared" si="201"/>
        <v>937643.51</v>
      </c>
      <c r="T853" s="8">
        <v>452007.57999999996</v>
      </c>
      <c r="U853" s="7">
        <v>31249.320000000003</v>
      </c>
      <c r="V853" s="9">
        <v>77400</v>
      </c>
      <c r="W853" s="9">
        <v>272818.40000000002</v>
      </c>
      <c r="X853" s="9">
        <v>0</v>
      </c>
      <c r="Y853" s="9">
        <v>17544.080000000002</v>
      </c>
      <c r="Z853" s="31">
        <f t="shared" si="202"/>
        <v>833475.29999999993</v>
      </c>
      <c r="AA853" s="15">
        <f t="shared" si="203"/>
        <v>742370.05999999994</v>
      </c>
      <c r="AB853" s="13">
        <v>495848.11</v>
      </c>
      <c r="AC853" s="13">
        <v>31347.550000000007</v>
      </c>
      <c r="AD853" s="13">
        <v>84131.55</v>
      </c>
      <c r="AE853" s="13">
        <v>342561.5</v>
      </c>
      <c r="AF853" s="13">
        <v>0</v>
      </c>
      <c r="AG853" s="13">
        <v>79442.41</v>
      </c>
      <c r="AH853" s="31">
        <f t="shared" si="204"/>
        <v>953888.71000000008</v>
      </c>
      <c r="AI853" s="15">
        <f t="shared" si="205"/>
        <v>917852.02</v>
      </c>
      <c r="AJ853" s="9">
        <f t="shared" si="195"/>
        <v>6776.9000000000233</v>
      </c>
      <c r="AK853" s="13">
        <f t="shared" si="196"/>
        <v>218349.91999999981</v>
      </c>
      <c r="AL853" s="13">
        <f t="shared" si="197"/>
        <v>139657.90999999992</v>
      </c>
      <c r="AM853" s="9">
        <f t="shared" si="206"/>
        <v>-182860.21999999997</v>
      </c>
      <c r="AN853" s="9">
        <f t="shared" si="207"/>
        <v>-195273.45000000007</v>
      </c>
      <c r="AO853" s="9">
        <f t="shared" si="208"/>
        <v>120413.41000000015</v>
      </c>
      <c r="AP853" s="9">
        <f t="shared" si="209"/>
        <v>175481.96000000008</v>
      </c>
    </row>
    <row r="854" spans="1:42" x14ac:dyDescent="0.25">
      <c r="A854" s="3">
        <v>317220</v>
      </c>
      <c r="B854" s="3" t="s">
        <v>869</v>
      </c>
      <c r="C854" s="28" t="s">
        <v>23</v>
      </c>
      <c r="D854" s="6">
        <v>73248</v>
      </c>
      <c r="E854" s="9">
        <v>90950.049999999974</v>
      </c>
      <c r="F854" s="9">
        <v>142950.04999999999</v>
      </c>
      <c r="G854" s="31">
        <f t="shared" si="198"/>
        <v>307148.09999999998</v>
      </c>
      <c r="H854" s="6">
        <v>73248</v>
      </c>
      <c r="I854" s="9">
        <v>81633.399999999994</v>
      </c>
      <c r="J854" s="9">
        <v>219633.4</v>
      </c>
      <c r="K854" s="31">
        <f t="shared" si="199"/>
        <v>374514.8</v>
      </c>
      <c r="L854" s="7">
        <v>214695.72</v>
      </c>
      <c r="M854" s="7">
        <v>15184.439999999995</v>
      </c>
      <c r="N854" s="7">
        <v>78843.499999999985</v>
      </c>
      <c r="O854" s="9">
        <v>255652</v>
      </c>
      <c r="P854" s="9">
        <v>0</v>
      </c>
      <c r="Q854" s="9">
        <v>67385.239999999991</v>
      </c>
      <c r="R854" s="32">
        <f t="shared" si="200"/>
        <v>564375.65999999992</v>
      </c>
      <c r="S854" s="14">
        <f t="shared" si="201"/>
        <v>537732.96</v>
      </c>
      <c r="T854" s="8">
        <v>258266.95</v>
      </c>
      <c r="U854" s="7">
        <v>15184.439999999995</v>
      </c>
      <c r="V854" s="9">
        <v>38700</v>
      </c>
      <c r="W854" s="9">
        <v>119546.4</v>
      </c>
      <c r="X854" s="9">
        <v>0</v>
      </c>
      <c r="Y854" s="9">
        <v>10242.640000000001</v>
      </c>
      <c r="Z854" s="31">
        <f t="shared" si="202"/>
        <v>431697.79000000004</v>
      </c>
      <c r="AA854" s="15">
        <f t="shared" si="203"/>
        <v>388055.99</v>
      </c>
      <c r="AB854" s="13">
        <v>217531.24</v>
      </c>
      <c r="AC854" s="13">
        <v>15135.269999999997</v>
      </c>
      <c r="AD854" s="13">
        <v>32097.820000000007</v>
      </c>
      <c r="AE854" s="13">
        <v>190782.5</v>
      </c>
      <c r="AF854" s="13">
        <v>0</v>
      </c>
      <c r="AG854" s="13">
        <v>29762.930000000008</v>
      </c>
      <c r="AH854" s="31">
        <f t="shared" si="204"/>
        <v>455546.82999999996</v>
      </c>
      <c r="AI854" s="15">
        <f t="shared" si="205"/>
        <v>438076.67</v>
      </c>
      <c r="AJ854" s="9">
        <f t="shared" si="195"/>
        <v>67366.700000000012</v>
      </c>
      <c r="AK854" s="13">
        <f t="shared" si="196"/>
        <v>189860.85999999993</v>
      </c>
      <c r="AL854" s="13">
        <f t="shared" si="197"/>
        <v>163218.15999999997</v>
      </c>
      <c r="AM854" s="9">
        <f t="shared" si="206"/>
        <v>-132677.86999999988</v>
      </c>
      <c r="AN854" s="9">
        <f t="shared" si="207"/>
        <v>-149676.96999999997</v>
      </c>
      <c r="AO854" s="9">
        <f t="shared" si="208"/>
        <v>23849.039999999921</v>
      </c>
      <c r="AP854" s="9">
        <f t="shared" si="209"/>
        <v>50020.679999999993</v>
      </c>
    </row>
    <row r="855" spans="1:42" s="35" customFormat="1" x14ac:dyDescent="0.25">
      <c r="A855" s="47" t="s">
        <v>904</v>
      </c>
      <c r="B855" s="47"/>
      <c r="C855" s="47"/>
      <c r="D855" s="41">
        <f>SUM(D2:D854)</f>
        <v>534054643</v>
      </c>
      <c r="E855" s="41">
        <f t="shared" ref="E855:AP855" si="210">SUM(E2:E854)</f>
        <v>300956404.0799998</v>
      </c>
      <c r="F855" s="41">
        <f t="shared" si="210"/>
        <v>1598073232.3399997</v>
      </c>
      <c r="G855" s="42">
        <f t="shared" si="210"/>
        <v>2433084279.4200034</v>
      </c>
      <c r="H855" s="41">
        <f t="shared" si="210"/>
        <v>534054643</v>
      </c>
      <c r="I855" s="41">
        <f t="shared" si="210"/>
        <v>291006398.82000005</v>
      </c>
      <c r="J855" s="41">
        <f t="shared" si="210"/>
        <v>1551975275.089999</v>
      </c>
      <c r="K855" s="42">
        <f t="shared" si="210"/>
        <v>2377036316.9099951</v>
      </c>
      <c r="L855" s="41">
        <f t="shared" si="210"/>
        <v>1045652729.5700005</v>
      </c>
      <c r="M855" s="41">
        <f t="shared" si="210"/>
        <v>342027931.36999995</v>
      </c>
      <c r="N855" s="41">
        <f t="shared" si="210"/>
        <v>238843901.0300003</v>
      </c>
      <c r="O855" s="41">
        <f t="shared" si="210"/>
        <v>1329268905.7199996</v>
      </c>
      <c r="P855" s="41">
        <f t="shared" si="210"/>
        <v>229633719.73000011</v>
      </c>
      <c r="Q855" s="41">
        <f t="shared" si="210"/>
        <v>186781937.16000012</v>
      </c>
      <c r="R855" s="42">
        <f t="shared" si="210"/>
        <v>3185427187.4199958</v>
      </c>
      <c r="S855" s="43">
        <f t="shared" si="210"/>
        <v>2561703572.4499993</v>
      </c>
      <c r="T855" s="41">
        <f t="shared" si="210"/>
        <v>1186498124.3200011</v>
      </c>
      <c r="U855" s="41">
        <f t="shared" si="210"/>
        <v>125954267.75999996</v>
      </c>
      <c r="V855" s="41">
        <f t="shared" si="210"/>
        <v>228075111.25</v>
      </c>
      <c r="W855" s="41">
        <f t="shared" si="210"/>
        <v>955668519.00998783</v>
      </c>
      <c r="X855" s="41">
        <f t="shared" si="210"/>
        <v>17431880.050000001</v>
      </c>
      <c r="Y855" s="41">
        <f t="shared" si="210"/>
        <v>91341271.120000109</v>
      </c>
      <c r="Z855" s="42">
        <f t="shared" si="210"/>
        <v>2513627902.3899999</v>
      </c>
      <c r="AA855" s="43">
        <f t="shared" si="210"/>
        <v>2233507914.4500003</v>
      </c>
      <c r="AB855" s="41">
        <f t="shared" si="210"/>
        <v>1249624713.8800004</v>
      </c>
      <c r="AC855" s="41">
        <f t="shared" si="210"/>
        <v>127280389.36999993</v>
      </c>
      <c r="AD855" s="41">
        <f t="shared" si="210"/>
        <v>197270520.7700001</v>
      </c>
      <c r="AE855" s="41">
        <f t="shared" si="210"/>
        <v>1069403919.7699994</v>
      </c>
      <c r="AF855" s="41">
        <f t="shared" si="210"/>
        <v>2812392.9000000004</v>
      </c>
      <c r="AG855" s="41">
        <f t="shared" si="210"/>
        <v>184903284.0100002</v>
      </c>
      <c r="AH855" s="42">
        <f t="shared" si="210"/>
        <v>2646391936.6900005</v>
      </c>
      <c r="AI855" s="43">
        <f t="shared" si="210"/>
        <v>2503931917.6599984</v>
      </c>
      <c r="AJ855" s="44">
        <f t="shared" si="210"/>
        <v>-56047962.51000008</v>
      </c>
      <c r="AK855" s="44">
        <f t="shared" si="210"/>
        <v>808390870.51000118</v>
      </c>
      <c r="AL855" s="44">
        <f t="shared" si="210"/>
        <v>184667255.54000005</v>
      </c>
      <c r="AM855" s="44">
        <f t="shared" si="210"/>
        <v>-671799285.02999973</v>
      </c>
      <c r="AN855" s="44">
        <f t="shared" si="210"/>
        <v>-328195657.99999976</v>
      </c>
      <c r="AO855" s="44">
        <f t="shared" si="210"/>
        <v>132764034.30000016</v>
      </c>
      <c r="AP855" s="44">
        <f t="shared" si="210"/>
        <v>270424003.20999986</v>
      </c>
    </row>
    <row r="857" spans="1:42" x14ac:dyDescent="0.25">
      <c r="V857" s="19"/>
    </row>
  </sheetData>
  <autoFilter ref="A1:AP854" xr:uid="{EFC59A3C-FD04-46BA-B6DE-AE8EA762DB04}"/>
  <mergeCells count="1">
    <mergeCell ref="A855:C855"/>
  </mergeCells>
  <conditionalFormatting sqref="AJ2:AP855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DD1D-2970-444A-A9E4-183A2EAD6BA4}">
  <dimension ref="A1:N854"/>
  <sheetViews>
    <sheetView showGridLines="0" workbookViewId="0"/>
  </sheetViews>
  <sheetFormatPr defaultRowHeight="15" x14ac:dyDescent="0.25"/>
  <cols>
    <col min="1" max="1" width="33.85546875" bestFit="1" customWidth="1"/>
    <col min="2" max="13" width="14" bestFit="1" customWidth="1"/>
    <col min="14" max="14" width="15" bestFit="1" customWidth="1"/>
  </cols>
  <sheetData>
    <row r="1" spans="1:14" x14ac:dyDescent="0.25">
      <c r="A1" s="23" t="s">
        <v>877</v>
      </c>
      <c r="B1" s="23">
        <v>43831</v>
      </c>
      <c r="C1" s="23">
        <v>43862</v>
      </c>
      <c r="D1" s="23">
        <v>43891</v>
      </c>
      <c r="E1" s="23">
        <v>43922</v>
      </c>
      <c r="F1" s="23">
        <v>43952</v>
      </c>
      <c r="G1" s="23">
        <v>43983</v>
      </c>
      <c r="H1" s="23">
        <v>44013</v>
      </c>
      <c r="I1" s="23">
        <v>44044</v>
      </c>
      <c r="J1" s="23">
        <v>44075</v>
      </c>
      <c r="K1" s="23">
        <v>44105</v>
      </c>
      <c r="L1" s="23">
        <v>44136</v>
      </c>
      <c r="M1" s="23">
        <v>44166</v>
      </c>
      <c r="N1" s="24" t="s">
        <v>878</v>
      </c>
    </row>
    <row r="2" spans="1:14" x14ac:dyDescent="0.25">
      <c r="A2" s="12" t="s">
        <v>3</v>
      </c>
      <c r="B2" s="13">
        <v>3465.38</v>
      </c>
      <c r="C2" s="13">
        <v>3465.38</v>
      </c>
      <c r="D2" s="13">
        <v>3465.38</v>
      </c>
      <c r="E2" s="13">
        <v>3465.38</v>
      </c>
      <c r="F2" s="13">
        <v>3465.38</v>
      </c>
      <c r="G2" s="13">
        <v>3465.38</v>
      </c>
      <c r="H2" s="13">
        <v>3465.38</v>
      </c>
      <c r="I2" s="13">
        <v>3465.38</v>
      </c>
      <c r="J2" s="13">
        <v>3465.38</v>
      </c>
      <c r="K2" s="13">
        <v>3465.38</v>
      </c>
      <c r="L2" s="13">
        <v>3465.38</v>
      </c>
      <c r="M2" s="13">
        <v>3465.38</v>
      </c>
      <c r="N2" s="32">
        <f t="shared" ref="N2:N65" si="0">SUM(B2:M2)</f>
        <v>41584.559999999998</v>
      </c>
    </row>
    <row r="3" spans="1:14" x14ac:dyDescent="0.25">
      <c r="A3" s="12" t="s">
        <v>5</v>
      </c>
      <c r="B3" s="13">
        <v>11521.68</v>
      </c>
      <c r="C3" s="13">
        <v>11521.68</v>
      </c>
      <c r="D3" s="13">
        <v>11521.68</v>
      </c>
      <c r="E3" s="13">
        <v>11521.68</v>
      </c>
      <c r="F3" s="13">
        <v>11521.68</v>
      </c>
      <c r="G3" s="13">
        <v>11521.68</v>
      </c>
      <c r="H3" s="13">
        <v>11521.68</v>
      </c>
      <c r="I3" s="13">
        <v>11521.68</v>
      </c>
      <c r="J3" s="13">
        <v>11521.68</v>
      </c>
      <c r="K3" s="13">
        <v>11521.68</v>
      </c>
      <c r="L3" s="13">
        <v>11521.68</v>
      </c>
      <c r="M3" s="13">
        <v>11521.68</v>
      </c>
      <c r="N3" s="32">
        <f t="shared" si="0"/>
        <v>138260.15999999997</v>
      </c>
    </row>
    <row r="4" spans="1:14" x14ac:dyDescent="0.25">
      <c r="A4" s="12" t="s">
        <v>7</v>
      </c>
      <c r="B4" s="13">
        <v>6670.94</v>
      </c>
      <c r="C4" s="13">
        <v>6670.94</v>
      </c>
      <c r="D4" s="13">
        <v>6670.94</v>
      </c>
      <c r="E4" s="13">
        <v>6670.94</v>
      </c>
      <c r="F4" s="13">
        <v>6670.94</v>
      </c>
      <c r="G4" s="13">
        <v>6670.94</v>
      </c>
      <c r="H4" s="13">
        <v>6670.94</v>
      </c>
      <c r="I4" s="13">
        <v>6670.94</v>
      </c>
      <c r="J4" s="13">
        <v>6670.94</v>
      </c>
      <c r="K4" s="13">
        <v>6670.94</v>
      </c>
      <c r="L4" s="13">
        <v>6670.94</v>
      </c>
      <c r="M4" s="13">
        <v>6670.94</v>
      </c>
      <c r="N4" s="32">
        <f t="shared" si="0"/>
        <v>80051.280000000013</v>
      </c>
    </row>
    <row r="5" spans="1:14" x14ac:dyDescent="0.25">
      <c r="A5" s="12" t="s">
        <v>9</v>
      </c>
      <c r="B5" s="13">
        <v>1980.36</v>
      </c>
      <c r="C5" s="13">
        <v>1980.36</v>
      </c>
      <c r="D5" s="13">
        <v>1980.36</v>
      </c>
      <c r="E5" s="13">
        <v>1980.36</v>
      </c>
      <c r="F5" s="13">
        <v>1980.36</v>
      </c>
      <c r="G5" s="13">
        <v>1980.36</v>
      </c>
      <c r="H5" s="13">
        <v>1980.36</v>
      </c>
      <c r="I5" s="13">
        <v>1980.36</v>
      </c>
      <c r="J5" s="13">
        <v>1980.36</v>
      </c>
      <c r="K5" s="13">
        <v>1980.36</v>
      </c>
      <c r="L5" s="13">
        <v>1980.36</v>
      </c>
      <c r="M5" s="13">
        <v>1980.36</v>
      </c>
      <c r="N5" s="32">
        <f t="shared" si="0"/>
        <v>23764.320000000003</v>
      </c>
    </row>
    <row r="6" spans="1:14" x14ac:dyDescent="0.25">
      <c r="A6" s="12" t="s">
        <v>10</v>
      </c>
      <c r="B6" s="13">
        <v>94002.34</v>
      </c>
      <c r="C6" s="13">
        <v>94002.34</v>
      </c>
      <c r="D6" s="13">
        <v>94002.34</v>
      </c>
      <c r="E6" s="13">
        <v>94002.34</v>
      </c>
      <c r="F6" s="13">
        <v>94002.34</v>
      </c>
      <c r="G6" s="13">
        <v>94002.34</v>
      </c>
      <c r="H6" s="13">
        <v>94002.34</v>
      </c>
      <c r="I6" s="13">
        <v>94002.34</v>
      </c>
      <c r="J6" s="13">
        <v>94002.34</v>
      </c>
      <c r="K6" s="13">
        <v>94002.34</v>
      </c>
      <c r="L6" s="13">
        <v>94002.34</v>
      </c>
      <c r="M6" s="13">
        <v>94002.34</v>
      </c>
      <c r="N6" s="32">
        <f t="shared" si="0"/>
        <v>1128028.0799999998</v>
      </c>
    </row>
    <row r="7" spans="1:14" x14ac:dyDescent="0.25">
      <c r="A7" s="12" t="s">
        <v>12</v>
      </c>
      <c r="B7" s="13">
        <v>133420.07999999999</v>
      </c>
      <c r="C7" s="13">
        <v>133420.07999999999</v>
      </c>
      <c r="D7" s="13">
        <v>133420.07999999999</v>
      </c>
      <c r="E7" s="13">
        <v>133420.07999999999</v>
      </c>
      <c r="F7" s="13">
        <v>133420.07999999999</v>
      </c>
      <c r="G7" s="13">
        <v>133420.07999999999</v>
      </c>
      <c r="H7" s="13">
        <v>133420.07999999999</v>
      </c>
      <c r="I7" s="13">
        <v>133420.07999999999</v>
      </c>
      <c r="J7" s="13">
        <v>114360.07</v>
      </c>
      <c r="K7" s="13">
        <v>133420.07999999999</v>
      </c>
      <c r="L7" s="13">
        <v>133420.07999999999</v>
      </c>
      <c r="M7" s="13">
        <v>133420.07999999999</v>
      </c>
      <c r="N7" s="32">
        <f t="shared" si="0"/>
        <v>1581980.9500000002</v>
      </c>
    </row>
    <row r="8" spans="1:14" x14ac:dyDescent="0.25">
      <c r="A8" s="12" t="s">
        <v>14</v>
      </c>
      <c r="B8" s="13">
        <v>991.17</v>
      </c>
      <c r="C8" s="13">
        <v>991.17</v>
      </c>
      <c r="D8" s="13">
        <v>991.17</v>
      </c>
      <c r="E8" s="13">
        <v>991.17</v>
      </c>
      <c r="F8" s="13">
        <v>991.17</v>
      </c>
      <c r="G8" s="13">
        <v>991.17</v>
      </c>
      <c r="H8" s="13">
        <v>991.17</v>
      </c>
      <c r="I8" s="13">
        <v>991.17</v>
      </c>
      <c r="J8" s="13">
        <v>991.17</v>
      </c>
      <c r="K8" s="13">
        <v>991.17</v>
      </c>
      <c r="L8" s="13">
        <v>991.17</v>
      </c>
      <c r="M8" s="13">
        <v>991.17</v>
      </c>
      <c r="N8" s="32">
        <f t="shared" si="0"/>
        <v>11894.039999999999</v>
      </c>
    </row>
    <row r="9" spans="1:14" x14ac:dyDescent="0.25">
      <c r="A9" s="12" t="s">
        <v>16</v>
      </c>
      <c r="B9" s="13">
        <v>2224.31</v>
      </c>
      <c r="C9" s="13">
        <v>2224.31</v>
      </c>
      <c r="D9" s="13">
        <v>2224.31</v>
      </c>
      <c r="E9" s="13">
        <v>2224.31</v>
      </c>
      <c r="F9" s="13">
        <v>2224.31</v>
      </c>
      <c r="G9" s="13">
        <v>2224.31</v>
      </c>
      <c r="H9" s="13">
        <v>2224.31</v>
      </c>
      <c r="I9" s="13">
        <v>2224.31</v>
      </c>
      <c r="J9" s="13">
        <v>2224.31</v>
      </c>
      <c r="K9" s="13">
        <v>2224.31</v>
      </c>
      <c r="L9" s="13">
        <v>2224.31</v>
      </c>
      <c r="M9" s="13">
        <v>2224.31</v>
      </c>
      <c r="N9" s="32">
        <f t="shared" si="0"/>
        <v>26691.720000000005</v>
      </c>
    </row>
    <row r="10" spans="1:14" x14ac:dyDescent="0.25">
      <c r="A10" s="12" t="s">
        <v>18</v>
      </c>
      <c r="B10" s="13">
        <v>9523.4699999999993</v>
      </c>
      <c r="C10" s="13">
        <v>9523.4699999999993</v>
      </c>
      <c r="D10" s="13">
        <v>9523.4699999999993</v>
      </c>
      <c r="E10" s="13">
        <v>9523.4699999999993</v>
      </c>
      <c r="F10" s="13">
        <v>9523.4699999999993</v>
      </c>
      <c r="G10" s="13">
        <v>9523.4699999999993</v>
      </c>
      <c r="H10" s="13">
        <v>9523.4699999999993</v>
      </c>
      <c r="I10" s="13">
        <v>9523.4699999999993</v>
      </c>
      <c r="J10" s="13">
        <v>9523.4699999999993</v>
      </c>
      <c r="K10" s="13">
        <v>9523.4699999999993</v>
      </c>
      <c r="L10" s="13">
        <v>9523.4699999999993</v>
      </c>
      <c r="M10" s="13">
        <v>9523.4699999999993</v>
      </c>
      <c r="N10" s="32">
        <f t="shared" si="0"/>
        <v>114281.64</v>
      </c>
    </row>
    <row r="11" spans="1:14" x14ac:dyDescent="0.25">
      <c r="A11" s="12" t="s">
        <v>20</v>
      </c>
      <c r="B11" s="13">
        <v>153016.29</v>
      </c>
      <c r="C11" s="13">
        <v>153016.29</v>
      </c>
      <c r="D11" s="13">
        <v>153016.29</v>
      </c>
      <c r="E11" s="13">
        <v>153016.29</v>
      </c>
      <c r="F11" s="13">
        <v>153016.29</v>
      </c>
      <c r="G11" s="13">
        <v>153016.29</v>
      </c>
      <c r="H11" s="13">
        <v>153016.29</v>
      </c>
      <c r="I11" s="13">
        <v>153016.29</v>
      </c>
      <c r="J11" s="13">
        <v>153016.29</v>
      </c>
      <c r="K11" s="13">
        <v>153016.29</v>
      </c>
      <c r="L11" s="13">
        <v>153016.29</v>
      </c>
      <c r="M11" s="13">
        <v>153016.29</v>
      </c>
      <c r="N11" s="32">
        <f t="shared" si="0"/>
        <v>1836195.4800000002</v>
      </c>
    </row>
    <row r="12" spans="1:14" x14ac:dyDescent="0.25">
      <c r="A12" s="12" t="s">
        <v>21</v>
      </c>
      <c r="B12" s="13">
        <v>12478.64</v>
      </c>
      <c r="C12" s="13">
        <v>12478.64</v>
      </c>
      <c r="D12" s="13">
        <v>12478.64</v>
      </c>
      <c r="E12" s="13">
        <v>12478.64</v>
      </c>
      <c r="F12" s="13">
        <v>12478.64</v>
      </c>
      <c r="G12" s="13">
        <v>12478.64</v>
      </c>
      <c r="H12" s="13">
        <v>12478.64</v>
      </c>
      <c r="I12" s="13">
        <v>12478.64</v>
      </c>
      <c r="J12" s="13">
        <v>12478.64</v>
      </c>
      <c r="K12" s="13">
        <v>12478.64</v>
      </c>
      <c r="L12" s="13">
        <v>12478.64</v>
      </c>
      <c r="M12" s="13">
        <v>12478.64</v>
      </c>
      <c r="N12" s="32">
        <f t="shared" si="0"/>
        <v>149743.67999999999</v>
      </c>
    </row>
    <row r="13" spans="1:14" x14ac:dyDescent="0.25">
      <c r="A13" s="12" t="s">
        <v>22</v>
      </c>
      <c r="B13" s="13">
        <v>2976.49</v>
      </c>
      <c r="C13" s="13">
        <v>2976.49</v>
      </c>
      <c r="D13" s="13">
        <v>2976.49</v>
      </c>
      <c r="E13" s="13">
        <v>2976.49</v>
      </c>
      <c r="F13" s="13">
        <v>2976.49</v>
      </c>
      <c r="G13" s="13">
        <v>2976.49</v>
      </c>
      <c r="H13" s="13">
        <v>2976.49</v>
      </c>
      <c r="I13" s="13">
        <v>2976.49</v>
      </c>
      <c r="J13" s="13">
        <v>2976.49</v>
      </c>
      <c r="K13" s="13">
        <v>2976.49</v>
      </c>
      <c r="L13" s="13">
        <v>2976.49</v>
      </c>
      <c r="M13" s="13">
        <v>2976.49</v>
      </c>
      <c r="N13" s="32">
        <f t="shared" si="0"/>
        <v>35717.87999999999</v>
      </c>
    </row>
    <row r="14" spans="1:14" x14ac:dyDescent="0.25">
      <c r="A14" s="12" t="s">
        <v>24</v>
      </c>
      <c r="B14" s="13">
        <v>30285.82</v>
      </c>
      <c r="C14" s="13">
        <v>30285.82</v>
      </c>
      <c r="D14" s="13">
        <v>30285.82</v>
      </c>
      <c r="E14" s="13">
        <v>30285.82</v>
      </c>
      <c r="F14" s="13">
        <v>30285.82</v>
      </c>
      <c r="G14" s="13">
        <v>30285.82</v>
      </c>
      <c r="H14" s="13">
        <v>30285.82</v>
      </c>
      <c r="I14" s="13">
        <v>30285.82</v>
      </c>
      <c r="J14" s="13">
        <v>30285.82</v>
      </c>
      <c r="K14" s="13">
        <v>30285.82</v>
      </c>
      <c r="L14" s="13">
        <v>30285.82</v>
      </c>
      <c r="M14" s="13">
        <v>30285.82</v>
      </c>
      <c r="N14" s="32">
        <f t="shared" si="0"/>
        <v>363429.84</v>
      </c>
    </row>
    <row r="15" spans="1:14" x14ac:dyDescent="0.25">
      <c r="A15" s="12" t="s">
        <v>25</v>
      </c>
      <c r="B15" s="13">
        <v>1490.97</v>
      </c>
      <c r="C15" s="13">
        <v>1490.97</v>
      </c>
      <c r="D15" s="13">
        <v>1490.97</v>
      </c>
      <c r="E15" s="13">
        <v>1490.97</v>
      </c>
      <c r="F15" s="13">
        <v>1490.97</v>
      </c>
      <c r="G15" s="13">
        <v>1490.97</v>
      </c>
      <c r="H15" s="13">
        <v>1490.97</v>
      </c>
      <c r="I15" s="13">
        <v>1490.97</v>
      </c>
      <c r="J15" s="13">
        <v>1490.97</v>
      </c>
      <c r="K15" s="13">
        <v>1490.97</v>
      </c>
      <c r="L15" s="13">
        <v>1490.97</v>
      </c>
      <c r="M15" s="13">
        <v>1490.97</v>
      </c>
      <c r="N15" s="32">
        <f t="shared" si="0"/>
        <v>17891.64</v>
      </c>
    </row>
    <row r="16" spans="1:14" x14ac:dyDescent="0.25">
      <c r="A16" s="12" t="s">
        <v>26</v>
      </c>
      <c r="B16" s="13">
        <v>17533.66</v>
      </c>
      <c r="C16" s="13">
        <v>17533.66</v>
      </c>
      <c r="D16" s="13">
        <v>17533.66</v>
      </c>
      <c r="E16" s="13">
        <v>17533.66</v>
      </c>
      <c r="F16" s="13">
        <v>17533.66</v>
      </c>
      <c r="G16" s="13">
        <v>17533.66</v>
      </c>
      <c r="H16" s="13">
        <v>17533.66</v>
      </c>
      <c r="I16" s="13">
        <v>17533.66</v>
      </c>
      <c r="J16" s="13">
        <v>17533.66</v>
      </c>
      <c r="K16" s="13">
        <v>17533.66</v>
      </c>
      <c r="L16" s="13">
        <v>17533.66</v>
      </c>
      <c r="M16" s="13">
        <v>17533.66</v>
      </c>
      <c r="N16" s="32">
        <f t="shared" si="0"/>
        <v>210403.92</v>
      </c>
    </row>
    <row r="17" spans="1:14" x14ac:dyDescent="0.25">
      <c r="A17" s="12" t="s">
        <v>28</v>
      </c>
      <c r="B17" s="13">
        <v>39664.68</v>
      </c>
      <c r="C17" s="13">
        <v>39664.68</v>
      </c>
      <c r="D17" s="13">
        <v>39664.68</v>
      </c>
      <c r="E17" s="13">
        <v>39664.68</v>
      </c>
      <c r="F17" s="13">
        <v>39664.68</v>
      </c>
      <c r="G17" s="13">
        <v>39664.68</v>
      </c>
      <c r="H17" s="13">
        <v>39664.68</v>
      </c>
      <c r="I17" s="13">
        <v>39664.68</v>
      </c>
      <c r="J17" s="13">
        <v>39664.68</v>
      </c>
      <c r="K17" s="13">
        <v>39664.68</v>
      </c>
      <c r="L17" s="13">
        <v>39664.68</v>
      </c>
      <c r="M17" s="13">
        <v>39664.68</v>
      </c>
      <c r="N17" s="32">
        <f t="shared" si="0"/>
        <v>475976.16</v>
      </c>
    </row>
    <row r="18" spans="1:14" x14ac:dyDescent="0.25">
      <c r="A18" s="12" t="s">
        <v>29</v>
      </c>
      <c r="B18" s="13">
        <v>3424.72</v>
      </c>
      <c r="C18" s="13">
        <v>3424.72</v>
      </c>
      <c r="D18" s="13">
        <v>3424.72</v>
      </c>
      <c r="E18" s="13">
        <v>3424.72</v>
      </c>
      <c r="F18" s="13">
        <v>3424.72</v>
      </c>
      <c r="G18" s="13">
        <v>3424.72</v>
      </c>
      <c r="H18" s="13">
        <v>3424.72</v>
      </c>
      <c r="I18" s="13">
        <v>3424.72</v>
      </c>
      <c r="J18" s="13">
        <v>3424.72</v>
      </c>
      <c r="K18" s="13">
        <v>3424.72</v>
      </c>
      <c r="L18" s="13">
        <v>3424.72</v>
      </c>
      <c r="M18" s="13">
        <v>3424.72</v>
      </c>
      <c r="N18" s="32">
        <f t="shared" si="0"/>
        <v>41096.640000000007</v>
      </c>
    </row>
    <row r="19" spans="1:14" x14ac:dyDescent="0.25">
      <c r="A19" s="12" t="s">
        <v>31</v>
      </c>
      <c r="B19" s="13">
        <v>20773.43</v>
      </c>
      <c r="C19" s="13">
        <v>20773.43</v>
      </c>
      <c r="D19" s="13">
        <v>20773.43</v>
      </c>
      <c r="E19" s="13">
        <v>20773.43</v>
      </c>
      <c r="F19" s="13">
        <v>20773.43</v>
      </c>
      <c r="G19" s="13">
        <v>20773.43</v>
      </c>
      <c r="H19" s="13">
        <v>20773.43</v>
      </c>
      <c r="I19" s="13">
        <v>20773.43</v>
      </c>
      <c r="J19" s="13">
        <v>20773.43</v>
      </c>
      <c r="K19" s="13">
        <v>20773.43</v>
      </c>
      <c r="L19" s="13">
        <v>20773.43</v>
      </c>
      <c r="M19" s="13">
        <v>20773.43</v>
      </c>
      <c r="N19" s="32">
        <f t="shared" si="0"/>
        <v>249281.15999999995</v>
      </c>
    </row>
    <row r="20" spans="1:14" x14ac:dyDescent="0.25">
      <c r="A20" s="12" t="s">
        <v>32</v>
      </c>
      <c r="B20" s="13">
        <v>3681.07</v>
      </c>
      <c r="C20" s="13">
        <v>3681.07</v>
      </c>
      <c r="D20" s="13">
        <v>3681.07</v>
      </c>
      <c r="E20" s="13">
        <v>3681.07</v>
      </c>
      <c r="F20" s="13">
        <v>3681.07</v>
      </c>
      <c r="G20" s="13">
        <v>3681.07</v>
      </c>
      <c r="H20" s="13">
        <v>3681.07</v>
      </c>
      <c r="I20" s="13">
        <v>3681.07</v>
      </c>
      <c r="J20" s="13">
        <v>3681.07</v>
      </c>
      <c r="K20" s="13">
        <v>3681.07</v>
      </c>
      <c r="L20" s="13">
        <v>3681.07</v>
      </c>
      <c r="M20" s="13">
        <v>3681.07</v>
      </c>
      <c r="N20" s="32">
        <f t="shared" si="0"/>
        <v>44172.840000000004</v>
      </c>
    </row>
    <row r="21" spans="1:14" x14ac:dyDescent="0.25">
      <c r="A21" s="12" t="s">
        <v>33</v>
      </c>
      <c r="B21" s="13">
        <v>9843.7800000000007</v>
      </c>
      <c r="C21" s="13">
        <v>9843.7800000000007</v>
      </c>
      <c r="D21" s="13">
        <v>9843.7800000000007</v>
      </c>
      <c r="E21" s="13">
        <v>9843.7800000000007</v>
      </c>
      <c r="F21" s="13">
        <v>9843.7800000000007</v>
      </c>
      <c r="G21" s="13">
        <v>9843.7800000000007</v>
      </c>
      <c r="H21" s="13">
        <v>9843.7800000000007</v>
      </c>
      <c r="I21" s="13">
        <v>9843.7800000000007</v>
      </c>
      <c r="J21" s="13">
        <v>9843.7800000000007</v>
      </c>
      <c r="K21" s="13">
        <v>9843.7800000000007</v>
      </c>
      <c r="L21" s="13">
        <v>9843.7800000000007</v>
      </c>
      <c r="M21" s="13">
        <v>9843.7800000000007</v>
      </c>
      <c r="N21" s="32">
        <f t="shared" si="0"/>
        <v>118125.36</v>
      </c>
    </row>
    <row r="22" spans="1:14" x14ac:dyDescent="0.25">
      <c r="A22" s="12" t="s">
        <v>34</v>
      </c>
      <c r="B22" s="13">
        <v>7172.73</v>
      </c>
      <c r="C22" s="13">
        <v>7172.73</v>
      </c>
      <c r="D22" s="13">
        <v>7172.73</v>
      </c>
      <c r="E22" s="13">
        <v>7172.73</v>
      </c>
      <c r="F22" s="13">
        <v>7172.73</v>
      </c>
      <c r="G22" s="13">
        <v>7172.73</v>
      </c>
      <c r="H22" s="13">
        <v>7172.73</v>
      </c>
      <c r="I22" s="13">
        <v>7172.73</v>
      </c>
      <c r="J22" s="13">
        <v>7172.73</v>
      </c>
      <c r="K22" s="13">
        <v>7172.73</v>
      </c>
      <c r="L22" s="13">
        <v>7172.73</v>
      </c>
      <c r="M22" s="13">
        <v>7172.73</v>
      </c>
      <c r="N22" s="32">
        <f t="shared" si="0"/>
        <v>86072.759999999966</v>
      </c>
    </row>
    <row r="23" spans="1:14" x14ac:dyDescent="0.25">
      <c r="A23" s="12" t="s">
        <v>35</v>
      </c>
      <c r="B23" s="13">
        <v>2899.14</v>
      </c>
      <c r="C23" s="13">
        <v>2899.14</v>
      </c>
      <c r="D23" s="13">
        <v>2899.14</v>
      </c>
      <c r="E23" s="13">
        <v>2899.14</v>
      </c>
      <c r="F23" s="13">
        <v>2899.14</v>
      </c>
      <c r="G23" s="13">
        <v>2899.14</v>
      </c>
      <c r="H23" s="13">
        <v>2899.14</v>
      </c>
      <c r="I23" s="13">
        <v>2899.14</v>
      </c>
      <c r="J23" s="13">
        <v>2899.14</v>
      </c>
      <c r="K23" s="13">
        <v>2899.14</v>
      </c>
      <c r="L23" s="13">
        <v>2899.14</v>
      </c>
      <c r="M23" s="13">
        <v>2899.14</v>
      </c>
      <c r="N23" s="32">
        <f t="shared" si="0"/>
        <v>34789.68</v>
      </c>
    </row>
    <row r="24" spans="1:14" x14ac:dyDescent="0.25">
      <c r="A24" s="12" t="s">
        <v>36</v>
      </c>
      <c r="B24" s="13">
        <v>4123.8500000000004</v>
      </c>
      <c r="C24" s="13">
        <v>4123.8500000000004</v>
      </c>
      <c r="D24" s="13">
        <v>4123.8500000000004</v>
      </c>
      <c r="E24" s="13">
        <v>4123.8500000000004</v>
      </c>
      <c r="F24" s="13">
        <v>4123.8500000000004</v>
      </c>
      <c r="G24" s="13">
        <v>4123.8500000000004</v>
      </c>
      <c r="H24" s="13">
        <v>4123.8500000000004</v>
      </c>
      <c r="I24" s="13">
        <v>4123.8500000000004</v>
      </c>
      <c r="J24" s="13">
        <v>4123.8500000000004</v>
      </c>
      <c r="K24" s="13">
        <v>4123.8500000000004</v>
      </c>
      <c r="L24" s="13">
        <v>4123.8500000000004</v>
      </c>
      <c r="M24" s="13">
        <v>4123.8500000000004</v>
      </c>
      <c r="N24" s="32">
        <f t="shared" si="0"/>
        <v>49486.19999999999</v>
      </c>
    </row>
    <row r="25" spans="1:14" x14ac:dyDescent="0.25">
      <c r="A25" s="12" t="s">
        <v>37</v>
      </c>
      <c r="B25" s="13">
        <v>129683.51</v>
      </c>
      <c r="C25" s="13">
        <v>129683.51</v>
      </c>
      <c r="D25" s="13">
        <v>129683.51</v>
      </c>
      <c r="E25" s="13">
        <v>129683.51</v>
      </c>
      <c r="F25" s="13">
        <v>129683.51</v>
      </c>
      <c r="G25" s="13">
        <v>129683.51</v>
      </c>
      <c r="H25" s="13">
        <v>129683.51</v>
      </c>
      <c r="I25" s="13">
        <v>129683.51</v>
      </c>
      <c r="J25" s="13">
        <v>129683.51</v>
      </c>
      <c r="K25" s="13">
        <v>129683.51</v>
      </c>
      <c r="L25" s="13">
        <v>129683.51</v>
      </c>
      <c r="M25" s="13">
        <v>129683.51</v>
      </c>
      <c r="N25" s="32">
        <f t="shared" si="0"/>
        <v>1556202.1199999999</v>
      </c>
    </row>
    <row r="26" spans="1:14" x14ac:dyDescent="0.25">
      <c r="A26" s="12" t="s">
        <v>38</v>
      </c>
      <c r="B26" s="13">
        <v>1937.22</v>
      </c>
      <c r="C26" s="13">
        <v>1937.22</v>
      </c>
      <c r="D26" s="13">
        <v>1937.22</v>
      </c>
      <c r="E26" s="13">
        <v>1937.22</v>
      </c>
      <c r="F26" s="13">
        <v>1937.22</v>
      </c>
      <c r="G26" s="13">
        <v>1937.22</v>
      </c>
      <c r="H26" s="13">
        <v>1937.22</v>
      </c>
      <c r="I26" s="13">
        <v>1937.22</v>
      </c>
      <c r="J26" s="13">
        <v>1937.22</v>
      </c>
      <c r="K26" s="13">
        <v>1937.22</v>
      </c>
      <c r="L26" s="13">
        <v>1937.22</v>
      </c>
      <c r="M26" s="13">
        <v>1937.22</v>
      </c>
      <c r="N26" s="32">
        <f t="shared" si="0"/>
        <v>23246.640000000003</v>
      </c>
    </row>
    <row r="27" spans="1:14" x14ac:dyDescent="0.25">
      <c r="A27" s="12" t="s">
        <v>39</v>
      </c>
      <c r="B27" s="13">
        <v>7538.15</v>
      </c>
      <c r="C27" s="13">
        <v>7538.15</v>
      </c>
      <c r="D27" s="13">
        <v>7538.15</v>
      </c>
      <c r="E27" s="13">
        <v>7538.15</v>
      </c>
      <c r="F27" s="13">
        <v>7538.15</v>
      </c>
      <c r="G27" s="13">
        <v>7538.15</v>
      </c>
      <c r="H27" s="13">
        <v>7538.15</v>
      </c>
      <c r="I27" s="13">
        <v>7538.15</v>
      </c>
      <c r="J27" s="13">
        <v>7538.15</v>
      </c>
      <c r="K27" s="13">
        <v>7538.15</v>
      </c>
      <c r="L27" s="13">
        <v>7538.15</v>
      </c>
      <c r="M27" s="13">
        <v>7538.15</v>
      </c>
      <c r="N27" s="32">
        <f t="shared" si="0"/>
        <v>90457.799999999988</v>
      </c>
    </row>
    <row r="28" spans="1:14" x14ac:dyDescent="0.25">
      <c r="A28" s="12" t="s">
        <v>40</v>
      </c>
      <c r="B28" s="13">
        <v>1787.98</v>
      </c>
      <c r="C28" s="13">
        <v>1787.98</v>
      </c>
      <c r="D28" s="13">
        <v>1787.98</v>
      </c>
      <c r="E28" s="13">
        <v>1787.98</v>
      </c>
      <c r="F28" s="13">
        <v>1787.98</v>
      </c>
      <c r="G28" s="13">
        <v>1787.98</v>
      </c>
      <c r="H28" s="13">
        <v>1787.98</v>
      </c>
      <c r="I28" s="13">
        <v>1787.98</v>
      </c>
      <c r="J28" s="13">
        <v>1787.98</v>
      </c>
      <c r="K28" s="13">
        <v>1787.98</v>
      </c>
      <c r="L28" s="13">
        <v>1787.98</v>
      </c>
      <c r="M28" s="13">
        <v>1787.98</v>
      </c>
      <c r="N28" s="32">
        <f t="shared" si="0"/>
        <v>21455.759999999998</v>
      </c>
    </row>
    <row r="29" spans="1:14" x14ac:dyDescent="0.25">
      <c r="A29" s="12" t="s">
        <v>42</v>
      </c>
      <c r="B29" s="13">
        <v>2336.86</v>
      </c>
      <c r="C29" s="13">
        <v>2336.86</v>
      </c>
      <c r="D29" s="13">
        <v>2336.86</v>
      </c>
      <c r="E29" s="13">
        <v>2336.86</v>
      </c>
      <c r="F29" s="13">
        <v>2336.86</v>
      </c>
      <c r="G29" s="13">
        <v>2336.86</v>
      </c>
      <c r="H29" s="13">
        <v>2336.86</v>
      </c>
      <c r="I29" s="13">
        <v>2336.86</v>
      </c>
      <c r="J29" s="13">
        <v>2336.86</v>
      </c>
      <c r="K29" s="13">
        <v>2336.86</v>
      </c>
      <c r="L29" s="13">
        <v>2336.86</v>
      </c>
      <c r="M29" s="13">
        <v>2336.86</v>
      </c>
      <c r="N29" s="32">
        <f t="shared" si="0"/>
        <v>28042.320000000003</v>
      </c>
    </row>
    <row r="30" spans="1:14" x14ac:dyDescent="0.25">
      <c r="A30" s="12" t="s">
        <v>43</v>
      </c>
      <c r="B30" s="13">
        <v>133299.75</v>
      </c>
      <c r="C30" s="13">
        <v>133299.75</v>
      </c>
      <c r="D30" s="13">
        <v>133299.75</v>
      </c>
      <c r="E30" s="13">
        <v>133299.75</v>
      </c>
      <c r="F30" s="13">
        <v>133299.75</v>
      </c>
      <c r="G30" s="13">
        <v>133299.75</v>
      </c>
      <c r="H30" s="13">
        <v>133299.75</v>
      </c>
      <c r="I30" s="13">
        <v>133299.75</v>
      </c>
      <c r="J30" s="13">
        <v>133299.75</v>
      </c>
      <c r="K30" s="13">
        <v>133299.75</v>
      </c>
      <c r="L30" s="13">
        <v>133299.75</v>
      </c>
      <c r="M30" s="13">
        <v>133299.75</v>
      </c>
      <c r="N30" s="32">
        <f t="shared" si="0"/>
        <v>1599597</v>
      </c>
    </row>
    <row r="31" spans="1:14" x14ac:dyDescent="0.25">
      <c r="A31" s="12" t="s">
        <v>44</v>
      </c>
      <c r="B31" s="13">
        <v>6061.07</v>
      </c>
      <c r="C31" s="13">
        <v>6061.07</v>
      </c>
      <c r="D31" s="13">
        <v>6061.07</v>
      </c>
      <c r="E31" s="13">
        <v>6061.07</v>
      </c>
      <c r="F31" s="13">
        <v>6061.07</v>
      </c>
      <c r="G31" s="13">
        <v>6061.07</v>
      </c>
      <c r="H31" s="13">
        <v>6061.07</v>
      </c>
      <c r="I31" s="13">
        <v>6061.07</v>
      </c>
      <c r="J31" s="13">
        <v>6061.07</v>
      </c>
      <c r="K31" s="13">
        <v>6061.07</v>
      </c>
      <c r="L31" s="13">
        <v>6061.07</v>
      </c>
      <c r="M31" s="13">
        <v>6061.07</v>
      </c>
      <c r="N31" s="32">
        <f t="shared" si="0"/>
        <v>72732.84</v>
      </c>
    </row>
    <row r="32" spans="1:14" x14ac:dyDescent="0.25">
      <c r="A32" s="12" t="s">
        <v>45</v>
      </c>
      <c r="B32" s="13">
        <v>4224.5</v>
      </c>
      <c r="C32" s="13">
        <v>4224.5</v>
      </c>
      <c r="D32" s="13">
        <v>4224.5</v>
      </c>
      <c r="E32" s="13">
        <v>4224.5</v>
      </c>
      <c r="F32" s="13">
        <v>4224.5</v>
      </c>
      <c r="G32" s="13">
        <v>4224.5</v>
      </c>
      <c r="H32" s="13">
        <v>4224.5</v>
      </c>
      <c r="I32" s="13">
        <v>4224.5</v>
      </c>
      <c r="J32" s="13">
        <v>4224.5</v>
      </c>
      <c r="K32" s="13">
        <v>4224.5</v>
      </c>
      <c r="L32" s="13">
        <v>4224.5</v>
      </c>
      <c r="M32" s="13">
        <v>4224.5</v>
      </c>
      <c r="N32" s="32">
        <f t="shared" si="0"/>
        <v>50694</v>
      </c>
    </row>
    <row r="33" spans="1:14" x14ac:dyDescent="0.25">
      <c r="A33" s="12" t="s">
        <v>46</v>
      </c>
      <c r="B33" s="13">
        <v>5674.81</v>
      </c>
      <c r="C33" s="13">
        <v>5674.81</v>
      </c>
      <c r="D33" s="13">
        <v>5674.81</v>
      </c>
      <c r="E33" s="13">
        <v>5674.81</v>
      </c>
      <c r="F33" s="13">
        <v>5674.81</v>
      </c>
      <c r="G33" s="13">
        <v>5674.81</v>
      </c>
      <c r="H33" s="13">
        <v>5674.81</v>
      </c>
      <c r="I33" s="13">
        <v>5674.81</v>
      </c>
      <c r="J33" s="13">
        <v>5674.81</v>
      </c>
      <c r="K33" s="13">
        <v>5674.81</v>
      </c>
      <c r="L33" s="13">
        <v>5674.81</v>
      </c>
      <c r="M33" s="13">
        <v>5674.81</v>
      </c>
      <c r="N33" s="32">
        <f t="shared" si="0"/>
        <v>68097.719999999987</v>
      </c>
    </row>
    <row r="34" spans="1:14" x14ac:dyDescent="0.25">
      <c r="A34" s="12" t="s">
        <v>47</v>
      </c>
      <c r="B34" s="13">
        <v>4620.18</v>
      </c>
      <c r="C34" s="13">
        <v>4620.18</v>
      </c>
      <c r="D34" s="13">
        <v>4620.18</v>
      </c>
      <c r="E34" s="13">
        <v>4620.18</v>
      </c>
      <c r="F34" s="13">
        <v>4620.18</v>
      </c>
      <c r="G34" s="13">
        <v>4620.18</v>
      </c>
      <c r="H34" s="13">
        <v>4620.18</v>
      </c>
      <c r="I34" s="13">
        <v>4620.18</v>
      </c>
      <c r="J34" s="13">
        <v>4620.18</v>
      </c>
      <c r="K34" s="13">
        <v>4620.18</v>
      </c>
      <c r="L34" s="13">
        <v>4620.18</v>
      </c>
      <c r="M34" s="13">
        <v>4620.18</v>
      </c>
      <c r="N34" s="32">
        <f t="shared" si="0"/>
        <v>55442.16</v>
      </c>
    </row>
    <row r="35" spans="1:14" x14ac:dyDescent="0.25">
      <c r="A35" s="12" t="s">
        <v>48</v>
      </c>
      <c r="B35" s="13">
        <v>792.34</v>
      </c>
      <c r="C35" s="13">
        <v>792.34</v>
      </c>
      <c r="D35" s="13">
        <v>792.34</v>
      </c>
      <c r="E35" s="13">
        <v>792.34</v>
      </c>
      <c r="F35" s="13">
        <v>792.34</v>
      </c>
      <c r="G35" s="13">
        <v>792.34</v>
      </c>
      <c r="H35" s="13">
        <v>792.34</v>
      </c>
      <c r="I35" s="13">
        <v>792.34</v>
      </c>
      <c r="J35" s="13">
        <v>792.34</v>
      </c>
      <c r="K35" s="13">
        <v>792.34</v>
      </c>
      <c r="L35" s="13">
        <v>792.34</v>
      </c>
      <c r="M35" s="13">
        <v>792.34</v>
      </c>
      <c r="N35" s="32">
        <f t="shared" si="0"/>
        <v>9508.08</v>
      </c>
    </row>
    <row r="36" spans="1:14" x14ac:dyDescent="0.25">
      <c r="A36" s="12" t="s">
        <v>49</v>
      </c>
      <c r="B36" s="13">
        <v>1163.72</v>
      </c>
      <c r="C36" s="13">
        <v>1163.72</v>
      </c>
      <c r="D36" s="13">
        <v>1163.72</v>
      </c>
      <c r="E36" s="13">
        <v>1163.72</v>
      </c>
      <c r="F36" s="13">
        <v>1163.72</v>
      </c>
      <c r="G36" s="13">
        <v>1163.72</v>
      </c>
      <c r="H36" s="13">
        <v>1163.72</v>
      </c>
      <c r="I36" s="13">
        <v>1163.72</v>
      </c>
      <c r="J36" s="13">
        <v>1163.72</v>
      </c>
      <c r="K36" s="13">
        <v>1163.72</v>
      </c>
      <c r="L36" s="13">
        <v>1163.72</v>
      </c>
      <c r="M36" s="13">
        <v>1163.72</v>
      </c>
      <c r="N36" s="32">
        <f t="shared" si="0"/>
        <v>13964.639999999998</v>
      </c>
    </row>
    <row r="37" spans="1:14" x14ac:dyDescent="0.25">
      <c r="A37" s="12" t="s">
        <v>50</v>
      </c>
      <c r="B37" s="13">
        <v>1022.9</v>
      </c>
      <c r="C37" s="13">
        <v>1022.9</v>
      </c>
      <c r="D37" s="13">
        <v>1022.9</v>
      </c>
      <c r="E37" s="13">
        <v>1022.9</v>
      </c>
      <c r="F37" s="13">
        <v>1022.9</v>
      </c>
      <c r="G37" s="13">
        <v>1022.9</v>
      </c>
      <c r="H37" s="13">
        <v>1022.9</v>
      </c>
      <c r="I37" s="13">
        <v>1022.9</v>
      </c>
      <c r="J37" s="13">
        <v>1022.9</v>
      </c>
      <c r="K37" s="13">
        <v>1022.9</v>
      </c>
      <c r="L37" s="13">
        <v>1022.9</v>
      </c>
      <c r="M37" s="13">
        <v>1022.9</v>
      </c>
      <c r="N37" s="32">
        <f t="shared" si="0"/>
        <v>12274.799999999997</v>
      </c>
    </row>
    <row r="38" spans="1:14" x14ac:dyDescent="0.25">
      <c r="A38" s="12" t="s">
        <v>51</v>
      </c>
      <c r="B38" s="13">
        <v>18201.05</v>
      </c>
      <c r="C38" s="13">
        <v>18201.05</v>
      </c>
      <c r="D38" s="13">
        <v>18201.05</v>
      </c>
      <c r="E38" s="13">
        <v>18201.05</v>
      </c>
      <c r="F38" s="13">
        <v>18201.05</v>
      </c>
      <c r="G38" s="13">
        <v>18201.05</v>
      </c>
      <c r="H38" s="13">
        <v>18201.05</v>
      </c>
      <c r="I38" s="13">
        <v>18201.05</v>
      </c>
      <c r="J38" s="13">
        <v>18201.05</v>
      </c>
      <c r="K38" s="13">
        <v>18201.05</v>
      </c>
      <c r="L38" s="13">
        <v>18201.05</v>
      </c>
      <c r="M38" s="13">
        <v>18201.05</v>
      </c>
      <c r="N38" s="32">
        <f t="shared" si="0"/>
        <v>218412.59999999995</v>
      </c>
    </row>
    <row r="39" spans="1:14" x14ac:dyDescent="0.25">
      <c r="A39" s="12" t="s">
        <v>52</v>
      </c>
      <c r="B39" s="13">
        <v>58144.89</v>
      </c>
      <c r="C39" s="13">
        <v>58144.89</v>
      </c>
      <c r="D39" s="13">
        <v>58144.89</v>
      </c>
      <c r="E39" s="13">
        <v>58144.89</v>
      </c>
      <c r="F39" s="13">
        <v>58144.89</v>
      </c>
      <c r="G39" s="13">
        <v>58144.89</v>
      </c>
      <c r="H39" s="13">
        <v>58144.89</v>
      </c>
      <c r="I39" s="13">
        <v>58144.89</v>
      </c>
      <c r="J39" s="13">
        <v>58144.89</v>
      </c>
      <c r="K39" s="13">
        <v>58144.89</v>
      </c>
      <c r="L39" s="13">
        <v>58144.89</v>
      </c>
      <c r="M39" s="13">
        <v>58144.89</v>
      </c>
      <c r="N39" s="32">
        <f t="shared" si="0"/>
        <v>697738.68</v>
      </c>
    </row>
    <row r="40" spans="1:14" x14ac:dyDescent="0.25">
      <c r="A40" s="12" t="s">
        <v>53</v>
      </c>
      <c r="B40" s="13">
        <v>33051.199999999997</v>
      </c>
      <c r="C40" s="13">
        <v>33051.199999999997</v>
      </c>
      <c r="D40" s="13">
        <v>33051.199999999997</v>
      </c>
      <c r="E40" s="13">
        <v>33051.199999999997</v>
      </c>
      <c r="F40" s="13">
        <v>33051.199999999997</v>
      </c>
      <c r="G40" s="13">
        <v>33051.199999999997</v>
      </c>
      <c r="H40" s="13">
        <v>33051.199999999997</v>
      </c>
      <c r="I40" s="13">
        <v>33051.199999999997</v>
      </c>
      <c r="J40" s="13">
        <v>33051.199999999997</v>
      </c>
      <c r="K40" s="13">
        <v>33051.199999999997</v>
      </c>
      <c r="L40" s="13">
        <v>33051.199999999997</v>
      </c>
      <c r="M40" s="13">
        <v>33051.199999999997</v>
      </c>
      <c r="N40" s="32">
        <f t="shared" si="0"/>
        <v>396614.40000000008</v>
      </c>
    </row>
    <row r="41" spans="1:14" x14ac:dyDescent="0.25">
      <c r="A41" s="12" t="s">
        <v>54</v>
      </c>
      <c r="B41" s="13">
        <v>4184.34</v>
      </c>
      <c r="C41" s="13">
        <v>4184.34</v>
      </c>
      <c r="D41" s="13">
        <v>4184.34</v>
      </c>
      <c r="E41" s="13">
        <v>4184.34</v>
      </c>
      <c r="F41" s="13">
        <v>4184.34</v>
      </c>
      <c r="G41" s="13">
        <v>4184.34</v>
      </c>
      <c r="H41" s="13">
        <v>4184.34</v>
      </c>
      <c r="I41" s="13">
        <v>4184.34</v>
      </c>
      <c r="J41" s="13">
        <v>4184.34</v>
      </c>
      <c r="K41" s="13">
        <v>4184.34</v>
      </c>
      <c r="L41" s="13">
        <v>4184.34</v>
      </c>
      <c r="M41" s="13">
        <v>4184.34</v>
      </c>
      <c r="N41" s="32">
        <f t="shared" si="0"/>
        <v>50212.079999999987</v>
      </c>
    </row>
    <row r="42" spans="1:14" x14ac:dyDescent="0.25">
      <c r="A42" s="12" t="s">
        <v>55</v>
      </c>
      <c r="B42" s="13">
        <v>70007.98</v>
      </c>
      <c r="C42" s="13">
        <v>70007.98</v>
      </c>
      <c r="D42" s="13">
        <v>70007.98</v>
      </c>
      <c r="E42" s="13">
        <v>70007.98</v>
      </c>
      <c r="F42" s="13">
        <v>70007.98</v>
      </c>
      <c r="G42" s="13">
        <v>70007.98</v>
      </c>
      <c r="H42" s="13">
        <v>70007.98</v>
      </c>
      <c r="I42" s="13">
        <v>70007.98</v>
      </c>
      <c r="J42" s="13">
        <v>70007.98</v>
      </c>
      <c r="K42" s="13">
        <v>70007.98</v>
      </c>
      <c r="L42" s="13">
        <v>70007.98</v>
      </c>
      <c r="M42" s="13">
        <v>70007.98</v>
      </c>
      <c r="N42" s="32">
        <f t="shared" si="0"/>
        <v>840095.75999999989</v>
      </c>
    </row>
    <row r="43" spans="1:14" x14ac:dyDescent="0.25">
      <c r="A43" s="12" t="s">
        <v>56</v>
      </c>
      <c r="B43" s="13">
        <v>1405.19</v>
      </c>
      <c r="C43" s="13">
        <v>1405.19</v>
      </c>
      <c r="D43" s="13">
        <v>1405.19</v>
      </c>
      <c r="E43" s="13">
        <v>1405.19</v>
      </c>
      <c r="F43" s="13">
        <v>1405.19</v>
      </c>
      <c r="G43" s="13">
        <v>1405.19</v>
      </c>
      <c r="H43" s="13">
        <v>1405.19</v>
      </c>
      <c r="I43" s="13">
        <v>1405.19</v>
      </c>
      <c r="J43" s="13">
        <v>1405.19</v>
      </c>
      <c r="K43" s="13">
        <v>1405.19</v>
      </c>
      <c r="L43" s="13">
        <v>1405.19</v>
      </c>
      <c r="M43" s="13">
        <v>1405.19</v>
      </c>
      <c r="N43" s="32">
        <f t="shared" si="0"/>
        <v>16862.280000000002</v>
      </c>
    </row>
    <row r="44" spans="1:14" x14ac:dyDescent="0.25">
      <c r="A44" s="12" t="s">
        <v>58</v>
      </c>
      <c r="B44" s="13">
        <v>4597.8599999999997</v>
      </c>
      <c r="C44" s="13">
        <v>4597.8599999999997</v>
      </c>
      <c r="D44" s="13">
        <v>4597.8599999999997</v>
      </c>
      <c r="E44" s="13">
        <v>4597.8599999999997</v>
      </c>
      <c r="F44" s="13">
        <v>4597.8599999999997</v>
      </c>
      <c r="G44" s="13">
        <v>4597.8599999999997</v>
      </c>
      <c r="H44" s="13">
        <v>4597.8599999999997</v>
      </c>
      <c r="I44" s="13">
        <v>4597.8599999999997</v>
      </c>
      <c r="J44" s="13">
        <v>4597.8599999999997</v>
      </c>
      <c r="K44" s="13">
        <v>4597.8599999999997</v>
      </c>
      <c r="L44" s="13">
        <v>4597.8599999999997</v>
      </c>
      <c r="M44" s="13">
        <v>4597.8599999999997</v>
      </c>
      <c r="N44" s="32">
        <f t="shared" si="0"/>
        <v>55174.32</v>
      </c>
    </row>
    <row r="45" spans="1:14" x14ac:dyDescent="0.25">
      <c r="A45" s="12" t="s">
        <v>59</v>
      </c>
      <c r="B45" s="13">
        <v>52671.88</v>
      </c>
      <c r="C45" s="13">
        <v>52671.88</v>
      </c>
      <c r="D45" s="13">
        <v>52671.88</v>
      </c>
      <c r="E45" s="13">
        <v>52671.88</v>
      </c>
      <c r="F45" s="13">
        <v>52671.88</v>
      </c>
      <c r="G45" s="13">
        <v>52671.88</v>
      </c>
      <c r="H45" s="13">
        <v>52671.88</v>
      </c>
      <c r="I45" s="13">
        <v>52671.88</v>
      </c>
      <c r="J45" s="13">
        <v>52671.88</v>
      </c>
      <c r="K45" s="13">
        <v>52671.88</v>
      </c>
      <c r="L45" s="13">
        <v>52671.88</v>
      </c>
      <c r="M45" s="13">
        <v>52671.88</v>
      </c>
      <c r="N45" s="32">
        <f t="shared" si="0"/>
        <v>632062.55999999994</v>
      </c>
    </row>
    <row r="46" spans="1:14" x14ac:dyDescent="0.25">
      <c r="A46" s="12" t="s">
        <v>60</v>
      </c>
      <c r="B46" s="13">
        <v>5341.12</v>
      </c>
      <c r="C46" s="13">
        <v>5341.12</v>
      </c>
      <c r="D46" s="13">
        <v>5341.12</v>
      </c>
      <c r="E46" s="13">
        <v>5341.12</v>
      </c>
      <c r="F46" s="13">
        <v>5341.12</v>
      </c>
      <c r="G46" s="13">
        <v>5341.12</v>
      </c>
      <c r="H46" s="13">
        <v>5341.12</v>
      </c>
      <c r="I46" s="13">
        <v>5341.12</v>
      </c>
      <c r="J46" s="13">
        <v>5341.12</v>
      </c>
      <c r="K46" s="13">
        <v>5341.12</v>
      </c>
      <c r="L46" s="13">
        <v>5341.12</v>
      </c>
      <c r="M46" s="13">
        <v>5341.12</v>
      </c>
      <c r="N46" s="32">
        <f t="shared" si="0"/>
        <v>64093.44000000001</v>
      </c>
    </row>
    <row r="47" spans="1:14" x14ac:dyDescent="0.25">
      <c r="A47" s="12" t="s">
        <v>61</v>
      </c>
      <c r="B47" s="13">
        <v>19878.95</v>
      </c>
      <c r="C47" s="13">
        <v>19878.95</v>
      </c>
      <c r="D47" s="13">
        <v>19878.95</v>
      </c>
      <c r="E47" s="13">
        <v>19878.95</v>
      </c>
      <c r="F47" s="13">
        <v>19878.95</v>
      </c>
      <c r="G47" s="13">
        <v>19878.95</v>
      </c>
      <c r="H47" s="13">
        <v>19878.95</v>
      </c>
      <c r="I47" s="13">
        <v>19878.95</v>
      </c>
      <c r="J47" s="13">
        <v>19878.95</v>
      </c>
      <c r="K47" s="13">
        <v>19878.95</v>
      </c>
      <c r="L47" s="13">
        <v>19878.95</v>
      </c>
      <c r="M47" s="13">
        <v>19878.95</v>
      </c>
      <c r="N47" s="32">
        <f t="shared" si="0"/>
        <v>238547.40000000005</v>
      </c>
    </row>
    <row r="48" spans="1:14" x14ac:dyDescent="0.25">
      <c r="A48" s="12" t="s">
        <v>62</v>
      </c>
      <c r="B48" s="13">
        <v>7472.21</v>
      </c>
      <c r="C48" s="13">
        <v>7472.21</v>
      </c>
      <c r="D48" s="13">
        <v>7472.21</v>
      </c>
      <c r="E48" s="13">
        <v>7472.21</v>
      </c>
      <c r="F48" s="13">
        <v>7472.21</v>
      </c>
      <c r="G48" s="13">
        <v>7472.21</v>
      </c>
      <c r="H48" s="13">
        <v>7472.21</v>
      </c>
      <c r="I48" s="13">
        <v>7472.21</v>
      </c>
      <c r="J48" s="13">
        <v>7472.21</v>
      </c>
      <c r="K48" s="13">
        <v>7472.21</v>
      </c>
      <c r="L48" s="13">
        <v>7472.21</v>
      </c>
      <c r="M48" s="13">
        <v>7472.21</v>
      </c>
      <c r="N48" s="32">
        <f t="shared" si="0"/>
        <v>89666.520000000019</v>
      </c>
    </row>
    <row r="49" spans="1:14" x14ac:dyDescent="0.25">
      <c r="A49" s="12" t="s">
        <v>63</v>
      </c>
      <c r="B49" s="13">
        <v>31682.5</v>
      </c>
      <c r="C49" s="13">
        <v>31682.5</v>
      </c>
      <c r="D49" s="13">
        <v>31682.5</v>
      </c>
      <c r="E49" s="13">
        <v>31682.5</v>
      </c>
      <c r="F49" s="13">
        <v>31682.5</v>
      </c>
      <c r="G49" s="13">
        <v>31682.5</v>
      </c>
      <c r="H49" s="13">
        <v>31682.5</v>
      </c>
      <c r="I49" s="13">
        <v>31682.5</v>
      </c>
      <c r="J49" s="13">
        <v>31682.5</v>
      </c>
      <c r="K49" s="13">
        <v>31682.5</v>
      </c>
      <c r="L49" s="13">
        <v>31682.5</v>
      </c>
      <c r="M49" s="13">
        <v>31682.5</v>
      </c>
      <c r="N49" s="32">
        <f t="shared" si="0"/>
        <v>380190</v>
      </c>
    </row>
    <row r="50" spans="1:14" x14ac:dyDescent="0.25">
      <c r="A50" s="12" t="s">
        <v>64</v>
      </c>
      <c r="B50" s="13">
        <v>2593.6999999999998</v>
      </c>
      <c r="C50" s="13">
        <v>2593.6999999999998</v>
      </c>
      <c r="D50" s="13">
        <v>2593.6999999999998</v>
      </c>
      <c r="E50" s="13">
        <v>2593.6999999999998</v>
      </c>
      <c r="F50" s="13">
        <v>2593.6999999999998</v>
      </c>
      <c r="G50" s="13">
        <v>2593.6999999999998</v>
      </c>
      <c r="H50" s="13">
        <v>2593.6999999999998</v>
      </c>
      <c r="I50" s="13">
        <v>2593.6999999999998</v>
      </c>
      <c r="J50" s="13">
        <v>2593.6999999999998</v>
      </c>
      <c r="K50" s="13">
        <v>2593.6999999999998</v>
      </c>
      <c r="L50" s="13">
        <v>2593.6999999999998</v>
      </c>
      <c r="M50" s="13">
        <v>2593.6999999999998</v>
      </c>
      <c r="N50" s="32">
        <f t="shared" si="0"/>
        <v>31124.400000000005</v>
      </c>
    </row>
    <row r="51" spans="1:14" x14ac:dyDescent="0.25">
      <c r="A51" s="12" t="s">
        <v>65</v>
      </c>
      <c r="B51" s="13">
        <v>8863.02</v>
      </c>
      <c r="C51" s="13">
        <v>8863.02</v>
      </c>
      <c r="D51" s="13">
        <v>8863.02</v>
      </c>
      <c r="E51" s="13">
        <v>8863.02</v>
      </c>
      <c r="F51" s="13">
        <v>8863.02</v>
      </c>
      <c r="G51" s="13">
        <v>8863.02</v>
      </c>
      <c r="H51" s="13">
        <v>8863.02</v>
      </c>
      <c r="I51" s="13">
        <v>8863.02</v>
      </c>
      <c r="J51" s="13">
        <v>8863.02</v>
      </c>
      <c r="K51" s="13">
        <v>8863.02</v>
      </c>
      <c r="L51" s="13">
        <v>8863.02</v>
      </c>
      <c r="M51" s="13">
        <v>8863.02</v>
      </c>
      <c r="N51" s="32">
        <f t="shared" si="0"/>
        <v>106356.24000000003</v>
      </c>
    </row>
    <row r="52" spans="1:14" x14ac:dyDescent="0.25">
      <c r="A52" s="12" t="s">
        <v>66</v>
      </c>
      <c r="B52" s="13">
        <v>7030.42</v>
      </c>
      <c r="C52" s="13">
        <v>7030.42</v>
      </c>
      <c r="D52" s="13">
        <v>7030.42</v>
      </c>
      <c r="E52" s="13">
        <v>7030.42</v>
      </c>
      <c r="F52" s="13">
        <v>7030.42</v>
      </c>
      <c r="G52" s="13">
        <v>7030.42</v>
      </c>
      <c r="H52" s="13">
        <v>7030.42</v>
      </c>
      <c r="I52" s="13">
        <v>7030.42</v>
      </c>
      <c r="J52" s="13">
        <v>7030.42</v>
      </c>
      <c r="K52" s="13">
        <v>7030.42</v>
      </c>
      <c r="L52" s="13">
        <v>7030.42</v>
      </c>
      <c r="M52" s="13">
        <v>7030.42</v>
      </c>
      <c r="N52" s="32">
        <f t="shared" si="0"/>
        <v>84365.04</v>
      </c>
    </row>
    <row r="53" spans="1:14" x14ac:dyDescent="0.25">
      <c r="A53" s="12" t="s">
        <v>67</v>
      </c>
      <c r="B53" s="13">
        <v>6380.38</v>
      </c>
      <c r="C53" s="13">
        <v>6380.38</v>
      </c>
      <c r="D53" s="13">
        <v>6380.38</v>
      </c>
      <c r="E53" s="13">
        <v>6380.38</v>
      </c>
      <c r="F53" s="13">
        <v>6380.38</v>
      </c>
      <c r="G53" s="13">
        <v>6380.38</v>
      </c>
      <c r="H53" s="13">
        <v>6380.38</v>
      </c>
      <c r="I53" s="13">
        <v>6380.38</v>
      </c>
      <c r="J53" s="13">
        <v>6380.38</v>
      </c>
      <c r="K53" s="13">
        <v>6380.38</v>
      </c>
      <c r="L53" s="13">
        <v>6380.38</v>
      </c>
      <c r="M53" s="13">
        <v>6380.38</v>
      </c>
      <c r="N53" s="32">
        <f t="shared" si="0"/>
        <v>76564.56</v>
      </c>
    </row>
    <row r="54" spans="1:14" x14ac:dyDescent="0.25">
      <c r="A54" s="12" t="s">
        <v>68</v>
      </c>
      <c r="B54" s="13">
        <v>2414.21</v>
      </c>
      <c r="C54" s="13">
        <v>2414.21</v>
      </c>
      <c r="D54" s="13">
        <v>2414.21</v>
      </c>
      <c r="E54" s="13">
        <v>2414.21</v>
      </c>
      <c r="F54" s="13">
        <v>2414.21</v>
      </c>
      <c r="G54" s="13">
        <v>2414.21</v>
      </c>
      <c r="H54" s="13">
        <v>2414.21</v>
      </c>
      <c r="I54" s="13">
        <v>2414.21</v>
      </c>
      <c r="J54" s="13">
        <v>2414.21</v>
      </c>
      <c r="K54" s="13">
        <v>2414.21</v>
      </c>
      <c r="L54" s="13">
        <v>2414.21</v>
      </c>
      <c r="M54" s="13">
        <v>2414.21</v>
      </c>
      <c r="N54" s="32">
        <f t="shared" si="0"/>
        <v>28970.519999999993</v>
      </c>
    </row>
    <row r="55" spans="1:14" x14ac:dyDescent="0.25">
      <c r="A55" s="12" t="s">
        <v>69</v>
      </c>
      <c r="B55" s="13">
        <v>131404.07</v>
      </c>
      <c r="C55" s="13">
        <v>131404.07</v>
      </c>
      <c r="D55" s="13">
        <v>131404.07</v>
      </c>
      <c r="E55" s="13">
        <v>131404.07</v>
      </c>
      <c r="F55" s="13">
        <v>131404.07</v>
      </c>
      <c r="G55" s="13">
        <v>131404.07</v>
      </c>
      <c r="H55" s="13">
        <v>131404.07</v>
      </c>
      <c r="I55" s="13">
        <v>131404.07</v>
      </c>
      <c r="J55" s="13">
        <v>131404.07</v>
      </c>
      <c r="K55" s="13">
        <v>131404.07</v>
      </c>
      <c r="L55" s="13">
        <v>131404.07</v>
      </c>
      <c r="M55" s="13">
        <v>131404.07</v>
      </c>
      <c r="N55" s="32">
        <f t="shared" si="0"/>
        <v>1576848.8400000005</v>
      </c>
    </row>
    <row r="56" spans="1:14" x14ac:dyDescent="0.25">
      <c r="A56" s="12" t="s">
        <v>70</v>
      </c>
      <c r="B56" s="13">
        <v>3880.39</v>
      </c>
      <c r="C56" s="13">
        <v>3880.39</v>
      </c>
      <c r="D56" s="13">
        <v>3880.39</v>
      </c>
      <c r="E56" s="13">
        <v>3880.39</v>
      </c>
      <c r="F56" s="13">
        <v>3880.39</v>
      </c>
      <c r="G56" s="13">
        <v>3880.39</v>
      </c>
      <c r="H56" s="13">
        <v>3880.39</v>
      </c>
      <c r="I56" s="13">
        <v>3880.39</v>
      </c>
      <c r="J56" s="13">
        <v>3880.39</v>
      </c>
      <c r="K56" s="13">
        <v>3880.39</v>
      </c>
      <c r="L56" s="13">
        <v>3880.39</v>
      </c>
      <c r="M56" s="13">
        <v>3880.39</v>
      </c>
      <c r="N56" s="32">
        <f t="shared" si="0"/>
        <v>46564.68</v>
      </c>
    </row>
    <row r="57" spans="1:14" x14ac:dyDescent="0.25">
      <c r="A57" s="12" t="s">
        <v>71</v>
      </c>
      <c r="B57" s="13">
        <v>191147.17</v>
      </c>
      <c r="C57" s="13">
        <v>191147.17</v>
      </c>
      <c r="D57" s="13">
        <v>191147.17</v>
      </c>
      <c r="E57" s="13">
        <v>191147.17</v>
      </c>
      <c r="F57" s="13">
        <v>191147.17</v>
      </c>
      <c r="G57" s="13">
        <v>191147.17</v>
      </c>
      <c r="H57" s="13">
        <v>191147.17</v>
      </c>
      <c r="I57" s="13">
        <v>191147.17</v>
      </c>
      <c r="J57" s="13">
        <v>191147.17</v>
      </c>
      <c r="K57" s="13">
        <v>191147.17</v>
      </c>
      <c r="L57" s="13">
        <v>191147.17</v>
      </c>
      <c r="M57" s="13">
        <v>191147.17</v>
      </c>
      <c r="N57" s="32">
        <f t="shared" si="0"/>
        <v>2293766.0399999996</v>
      </c>
    </row>
    <row r="58" spans="1:14" x14ac:dyDescent="0.25">
      <c r="A58" s="12" t="s">
        <v>72</v>
      </c>
      <c r="B58" s="13">
        <v>2377.52</v>
      </c>
      <c r="C58" s="13">
        <v>2377.52</v>
      </c>
      <c r="D58" s="13">
        <v>2377.52</v>
      </c>
      <c r="E58" s="13">
        <v>2377.52</v>
      </c>
      <c r="F58" s="13">
        <v>2377.52</v>
      </c>
      <c r="G58" s="13">
        <v>2377.52</v>
      </c>
      <c r="H58" s="13">
        <v>2377.52</v>
      </c>
      <c r="I58" s="13">
        <v>2377.52</v>
      </c>
      <c r="J58" s="13">
        <v>2377.52</v>
      </c>
      <c r="K58" s="13">
        <v>2377.52</v>
      </c>
      <c r="L58" s="13">
        <v>2377.52</v>
      </c>
      <c r="M58" s="13">
        <v>2377.52</v>
      </c>
      <c r="N58" s="32">
        <f t="shared" si="0"/>
        <v>28530.240000000002</v>
      </c>
    </row>
    <row r="59" spans="1:14" x14ac:dyDescent="0.25">
      <c r="A59" s="12" t="s">
        <v>73</v>
      </c>
      <c r="B59" s="13">
        <v>2849.06</v>
      </c>
      <c r="C59" s="13">
        <v>2849.06</v>
      </c>
      <c r="D59" s="13">
        <v>2849.06</v>
      </c>
      <c r="E59" s="13">
        <v>2849.06</v>
      </c>
      <c r="F59" s="13">
        <v>2849.06</v>
      </c>
      <c r="G59" s="13">
        <v>2849.06</v>
      </c>
      <c r="H59" s="13">
        <v>2849.06</v>
      </c>
      <c r="I59" s="13">
        <v>2849.06</v>
      </c>
      <c r="J59" s="13">
        <v>2849.06</v>
      </c>
      <c r="K59" s="13">
        <v>2849.06</v>
      </c>
      <c r="L59" s="13">
        <v>2849.06</v>
      </c>
      <c r="M59" s="13">
        <v>2849.06</v>
      </c>
      <c r="N59" s="32">
        <f t="shared" si="0"/>
        <v>34188.720000000008</v>
      </c>
    </row>
    <row r="60" spans="1:14" x14ac:dyDescent="0.25">
      <c r="A60" s="12" t="s">
        <v>74</v>
      </c>
      <c r="B60" s="13">
        <v>16107.15</v>
      </c>
      <c r="C60" s="13">
        <v>16107.15</v>
      </c>
      <c r="D60" s="13">
        <v>16107.15</v>
      </c>
      <c r="E60" s="13">
        <v>16107.15</v>
      </c>
      <c r="F60" s="13">
        <v>16107.15</v>
      </c>
      <c r="G60" s="13">
        <v>16107.15</v>
      </c>
      <c r="H60" s="13">
        <v>16107.15</v>
      </c>
      <c r="I60" s="13">
        <v>16107.15</v>
      </c>
      <c r="J60" s="13">
        <v>16107.15</v>
      </c>
      <c r="K60" s="13">
        <v>16107.15</v>
      </c>
      <c r="L60" s="13">
        <v>16107.15</v>
      </c>
      <c r="M60" s="13">
        <v>16107.15</v>
      </c>
      <c r="N60" s="32">
        <f t="shared" si="0"/>
        <v>193285.79999999996</v>
      </c>
    </row>
    <row r="61" spans="1:14" x14ac:dyDescent="0.25">
      <c r="A61" s="12" t="s">
        <v>75</v>
      </c>
      <c r="B61" s="13">
        <v>76382.52</v>
      </c>
      <c r="C61" s="13">
        <v>76382.52</v>
      </c>
      <c r="D61" s="13">
        <v>76382.52</v>
      </c>
      <c r="E61" s="13">
        <v>76382.52</v>
      </c>
      <c r="F61" s="13">
        <v>76382.52</v>
      </c>
      <c r="G61" s="13">
        <v>76382.52</v>
      </c>
      <c r="H61" s="13">
        <v>76382.52</v>
      </c>
      <c r="I61" s="13">
        <v>76382.52</v>
      </c>
      <c r="J61" s="13">
        <v>76382.52</v>
      </c>
      <c r="K61" s="13">
        <v>76382.52</v>
      </c>
      <c r="L61" s="13">
        <v>76382.52</v>
      </c>
      <c r="M61" s="13">
        <v>76382.52</v>
      </c>
      <c r="N61" s="32">
        <f t="shared" si="0"/>
        <v>916590.24000000011</v>
      </c>
    </row>
    <row r="62" spans="1:14" x14ac:dyDescent="0.25">
      <c r="A62" s="12" t="s">
        <v>76</v>
      </c>
      <c r="B62" s="13">
        <v>68084.36</v>
      </c>
      <c r="C62" s="13">
        <v>68084.36</v>
      </c>
      <c r="D62" s="13">
        <v>68084.36</v>
      </c>
      <c r="E62" s="13">
        <v>68084.36</v>
      </c>
      <c r="F62" s="13">
        <v>68084.36</v>
      </c>
      <c r="G62" s="13">
        <v>68084.36</v>
      </c>
      <c r="H62" s="13">
        <v>68084.36</v>
      </c>
      <c r="I62" s="13">
        <v>68084.36</v>
      </c>
      <c r="J62" s="13">
        <v>68084.36</v>
      </c>
      <c r="K62" s="13">
        <v>68084.36</v>
      </c>
      <c r="L62" s="13">
        <v>68084.36</v>
      </c>
      <c r="M62" s="13">
        <v>68084.36</v>
      </c>
      <c r="N62" s="32">
        <f t="shared" si="0"/>
        <v>817012.32</v>
      </c>
    </row>
    <row r="63" spans="1:14" x14ac:dyDescent="0.25">
      <c r="A63" s="12" t="s">
        <v>77</v>
      </c>
      <c r="B63" s="13">
        <v>2544.12</v>
      </c>
      <c r="C63" s="13">
        <v>2544.12</v>
      </c>
      <c r="D63" s="13">
        <v>2544.12</v>
      </c>
      <c r="E63" s="13">
        <v>2544.12</v>
      </c>
      <c r="F63" s="13">
        <v>2544.12</v>
      </c>
      <c r="G63" s="13">
        <v>2544.12</v>
      </c>
      <c r="H63" s="13">
        <v>2544.12</v>
      </c>
      <c r="I63" s="13">
        <v>2544.12</v>
      </c>
      <c r="J63" s="13">
        <v>2544.12</v>
      </c>
      <c r="K63" s="13">
        <v>2544.12</v>
      </c>
      <c r="L63" s="13">
        <v>2544.12</v>
      </c>
      <c r="M63" s="13">
        <v>2544.12</v>
      </c>
      <c r="N63" s="32">
        <f t="shared" si="0"/>
        <v>30529.439999999991</v>
      </c>
    </row>
    <row r="64" spans="1:14" x14ac:dyDescent="0.25">
      <c r="A64" s="12" t="s">
        <v>78</v>
      </c>
      <c r="B64" s="13">
        <v>10318.290000000001</v>
      </c>
      <c r="C64" s="13">
        <v>10318.290000000001</v>
      </c>
      <c r="D64" s="13">
        <v>10318.290000000001</v>
      </c>
      <c r="E64" s="13">
        <v>10318.290000000001</v>
      </c>
      <c r="F64" s="13">
        <v>10318.290000000001</v>
      </c>
      <c r="G64" s="13">
        <v>10318.290000000001</v>
      </c>
      <c r="H64" s="13">
        <v>10318.290000000001</v>
      </c>
      <c r="I64" s="13">
        <v>10318.290000000001</v>
      </c>
      <c r="J64" s="13">
        <v>10318.290000000001</v>
      </c>
      <c r="K64" s="13">
        <v>10318.290000000001</v>
      </c>
      <c r="L64" s="13">
        <v>10318.290000000001</v>
      </c>
      <c r="M64" s="13">
        <v>10318.290000000001</v>
      </c>
      <c r="N64" s="32">
        <f t="shared" si="0"/>
        <v>123819.48000000004</v>
      </c>
    </row>
    <row r="65" spans="1:14" x14ac:dyDescent="0.25">
      <c r="A65" s="12" t="s">
        <v>79</v>
      </c>
      <c r="B65" s="13">
        <v>5084.7700000000004</v>
      </c>
      <c r="C65" s="13">
        <v>5084.7700000000004</v>
      </c>
      <c r="D65" s="13">
        <v>5084.7700000000004</v>
      </c>
      <c r="E65" s="13">
        <v>5084.7700000000004</v>
      </c>
      <c r="F65" s="13">
        <v>5084.7700000000004</v>
      </c>
      <c r="G65" s="13">
        <v>5084.7700000000004</v>
      </c>
      <c r="H65" s="13">
        <v>5084.7700000000004</v>
      </c>
      <c r="I65" s="13">
        <v>5084.7700000000004</v>
      </c>
      <c r="J65" s="13">
        <v>5084.7700000000004</v>
      </c>
      <c r="K65" s="13">
        <v>5084.7700000000004</v>
      </c>
      <c r="L65" s="13">
        <v>5084.7700000000004</v>
      </c>
      <c r="M65" s="13">
        <v>5084.7700000000004</v>
      </c>
      <c r="N65" s="32">
        <f t="shared" si="0"/>
        <v>61017.24000000002</v>
      </c>
    </row>
    <row r="66" spans="1:14" x14ac:dyDescent="0.25">
      <c r="A66" s="12" t="s">
        <v>80</v>
      </c>
      <c r="B66" s="13">
        <v>1700.21</v>
      </c>
      <c r="C66" s="13">
        <v>1700.21</v>
      </c>
      <c r="D66" s="13">
        <v>1700.21</v>
      </c>
      <c r="E66" s="13">
        <v>1700.21</v>
      </c>
      <c r="F66" s="13">
        <v>1700.21</v>
      </c>
      <c r="G66" s="13">
        <v>1700.21</v>
      </c>
      <c r="H66" s="13">
        <v>1700.21</v>
      </c>
      <c r="I66" s="13">
        <v>1700.21</v>
      </c>
      <c r="J66" s="13">
        <v>1700.21</v>
      </c>
      <c r="K66" s="13">
        <v>1700.21</v>
      </c>
      <c r="L66" s="13">
        <v>1700.21</v>
      </c>
      <c r="M66" s="13">
        <v>1700.21</v>
      </c>
      <c r="N66" s="32">
        <f t="shared" ref="N66:N129" si="1">SUM(B66:M66)</f>
        <v>20402.519999999993</v>
      </c>
    </row>
    <row r="67" spans="1:14" x14ac:dyDescent="0.25">
      <c r="A67" s="12" t="s">
        <v>81</v>
      </c>
      <c r="B67" s="13">
        <v>1245568.04</v>
      </c>
      <c r="C67" s="13">
        <v>1245568.04</v>
      </c>
      <c r="D67" s="13">
        <v>1245568.04</v>
      </c>
      <c r="E67" s="13">
        <v>1245568.04</v>
      </c>
      <c r="F67" s="13">
        <v>1245568.04</v>
      </c>
      <c r="G67" s="13">
        <v>1245568.04</v>
      </c>
      <c r="H67" s="13">
        <v>1245568.04</v>
      </c>
      <c r="I67" s="13">
        <v>1245568.04</v>
      </c>
      <c r="J67" s="13">
        <v>1245568.04</v>
      </c>
      <c r="K67" s="13">
        <v>1245568.04</v>
      </c>
      <c r="L67" s="13">
        <v>1245568.04</v>
      </c>
      <c r="M67" s="13">
        <v>1245568.04</v>
      </c>
      <c r="N67" s="32">
        <f t="shared" si="1"/>
        <v>14946816.479999997</v>
      </c>
    </row>
    <row r="68" spans="1:14" x14ac:dyDescent="0.25">
      <c r="A68" s="12" t="s">
        <v>82</v>
      </c>
      <c r="B68" s="13">
        <v>13238.75</v>
      </c>
      <c r="C68" s="13">
        <v>13238.75</v>
      </c>
      <c r="D68" s="13">
        <v>13238.75</v>
      </c>
      <c r="E68" s="13">
        <v>13238.75</v>
      </c>
      <c r="F68" s="13">
        <v>13238.75</v>
      </c>
      <c r="G68" s="13">
        <v>13238.75</v>
      </c>
      <c r="H68" s="13">
        <v>13238.75</v>
      </c>
      <c r="I68" s="13">
        <v>13238.75</v>
      </c>
      <c r="J68" s="13">
        <v>13238.75</v>
      </c>
      <c r="K68" s="13">
        <v>13238.75</v>
      </c>
      <c r="L68" s="13">
        <v>13238.75</v>
      </c>
      <c r="M68" s="13">
        <v>13238.75</v>
      </c>
      <c r="N68" s="32">
        <f t="shared" si="1"/>
        <v>158865</v>
      </c>
    </row>
    <row r="69" spans="1:14" x14ac:dyDescent="0.25">
      <c r="A69" s="12" t="s">
        <v>83</v>
      </c>
      <c r="B69" s="13">
        <v>3825.35</v>
      </c>
      <c r="C69" s="13">
        <v>3825.35</v>
      </c>
      <c r="D69" s="13">
        <v>3825.35</v>
      </c>
      <c r="E69" s="13">
        <v>3825.35</v>
      </c>
      <c r="F69" s="13">
        <v>3825.35</v>
      </c>
      <c r="G69" s="13">
        <v>3825.35</v>
      </c>
      <c r="H69" s="13">
        <v>3825.35</v>
      </c>
      <c r="I69" s="13">
        <v>3825.35</v>
      </c>
      <c r="J69" s="13">
        <v>3825.35</v>
      </c>
      <c r="K69" s="13">
        <v>3825.35</v>
      </c>
      <c r="L69" s="13">
        <v>3825.35</v>
      </c>
      <c r="M69" s="13">
        <v>3825.35</v>
      </c>
      <c r="N69" s="32">
        <f t="shared" si="1"/>
        <v>45904.19999999999</v>
      </c>
    </row>
    <row r="70" spans="1:14" x14ac:dyDescent="0.25">
      <c r="A70" s="12" t="s">
        <v>84</v>
      </c>
      <c r="B70" s="13">
        <v>5916.28</v>
      </c>
      <c r="C70" s="13">
        <v>5916.28</v>
      </c>
      <c r="D70" s="13">
        <v>5916.28</v>
      </c>
      <c r="E70" s="13">
        <v>5916.28</v>
      </c>
      <c r="F70" s="13">
        <v>5916.28</v>
      </c>
      <c r="G70" s="13">
        <v>5916.28</v>
      </c>
      <c r="H70" s="13">
        <v>5916.28</v>
      </c>
      <c r="I70" s="13">
        <v>5916.28</v>
      </c>
      <c r="J70" s="13">
        <v>5916.28</v>
      </c>
      <c r="K70" s="13">
        <v>5916.28</v>
      </c>
      <c r="L70" s="13">
        <v>5916.28</v>
      </c>
      <c r="M70" s="13">
        <v>5916.28</v>
      </c>
      <c r="N70" s="32">
        <f t="shared" si="1"/>
        <v>70995.360000000001</v>
      </c>
    </row>
    <row r="71" spans="1:14" x14ac:dyDescent="0.25">
      <c r="A71" s="12" t="s">
        <v>85</v>
      </c>
      <c r="B71" s="13">
        <v>2347.77</v>
      </c>
      <c r="C71" s="13">
        <v>2347.77</v>
      </c>
      <c r="D71" s="13">
        <v>2347.77</v>
      </c>
      <c r="E71" s="13">
        <v>2347.77</v>
      </c>
      <c r="F71" s="13">
        <v>2347.77</v>
      </c>
      <c r="G71" s="13">
        <v>2347.77</v>
      </c>
      <c r="H71" s="13">
        <v>2347.77</v>
      </c>
      <c r="I71" s="13">
        <v>2347.77</v>
      </c>
      <c r="J71" s="13">
        <v>2347.77</v>
      </c>
      <c r="K71" s="13">
        <v>2347.77</v>
      </c>
      <c r="L71" s="13">
        <v>2347.77</v>
      </c>
      <c r="M71" s="13">
        <v>2347.77</v>
      </c>
      <c r="N71" s="32">
        <f t="shared" si="1"/>
        <v>28173.24</v>
      </c>
    </row>
    <row r="72" spans="1:14" x14ac:dyDescent="0.25">
      <c r="A72" s="12" t="s">
        <v>87</v>
      </c>
      <c r="B72" s="13">
        <v>2282.8200000000002</v>
      </c>
      <c r="C72" s="13">
        <v>2282.8200000000002</v>
      </c>
      <c r="D72" s="13">
        <v>2282.8200000000002</v>
      </c>
      <c r="E72" s="13">
        <v>2282.8200000000002</v>
      </c>
      <c r="F72" s="13">
        <v>2282.8200000000002</v>
      </c>
      <c r="G72" s="13">
        <v>2282.8200000000002</v>
      </c>
      <c r="H72" s="13">
        <v>2282.8200000000002</v>
      </c>
      <c r="I72" s="13">
        <v>2282.8200000000002</v>
      </c>
      <c r="J72" s="13">
        <v>2282.8200000000002</v>
      </c>
      <c r="K72" s="13">
        <v>2282.8200000000002</v>
      </c>
      <c r="L72" s="13">
        <v>2282.8200000000002</v>
      </c>
      <c r="M72" s="13">
        <v>2282.8200000000002</v>
      </c>
      <c r="N72" s="32">
        <f t="shared" si="1"/>
        <v>27393.84</v>
      </c>
    </row>
    <row r="73" spans="1:14" x14ac:dyDescent="0.25">
      <c r="A73" s="12" t="s">
        <v>88</v>
      </c>
      <c r="B73" s="13">
        <v>217839.42</v>
      </c>
      <c r="C73" s="13">
        <v>217839.42</v>
      </c>
      <c r="D73" s="13">
        <v>217839.42</v>
      </c>
      <c r="E73" s="13">
        <v>217839.42</v>
      </c>
      <c r="F73" s="13">
        <v>217839.42</v>
      </c>
      <c r="G73" s="13">
        <v>217839.42</v>
      </c>
      <c r="H73" s="13">
        <v>217839.42</v>
      </c>
      <c r="I73" s="13">
        <v>217839.42</v>
      </c>
      <c r="J73" s="13">
        <v>217839.42</v>
      </c>
      <c r="K73" s="13">
        <v>217839.42</v>
      </c>
      <c r="L73" s="13">
        <v>217839.42</v>
      </c>
      <c r="M73" s="13">
        <v>217839.42</v>
      </c>
      <c r="N73" s="32">
        <f t="shared" si="1"/>
        <v>2614073.0399999996</v>
      </c>
    </row>
    <row r="74" spans="1:14" x14ac:dyDescent="0.25">
      <c r="A74" s="12" t="s">
        <v>89</v>
      </c>
      <c r="B74" s="13">
        <v>38725.279999999999</v>
      </c>
      <c r="C74" s="13">
        <v>38725.279999999999</v>
      </c>
      <c r="D74" s="13">
        <v>38725.279999999999</v>
      </c>
      <c r="E74" s="13">
        <v>38725.279999999999</v>
      </c>
      <c r="F74" s="13">
        <v>38725.279999999999</v>
      </c>
      <c r="G74" s="13">
        <v>38725.279999999999</v>
      </c>
      <c r="H74" s="13">
        <v>38725.279999999999</v>
      </c>
      <c r="I74" s="13">
        <v>38725.279999999999</v>
      </c>
      <c r="J74" s="13">
        <v>38725.279999999999</v>
      </c>
      <c r="K74" s="13">
        <v>38725.279999999999</v>
      </c>
      <c r="L74" s="13">
        <v>38725.279999999999</v>
      </c>
      <c r="M74" s="13">
        <v>38725.279999999999</v>
      </c>
      <c r="N74" s="32">
        <f t="shared" si="1"/>
        <v>464703.3600000001</v>
      </c>
    </row>
    <row r="75" spans="1:14" x14ac:dyDescent="0.25">
      <c r="A75" s="12" t="s">
        <v>90</v>
      </c>
      <c r="B75" s="13">
        <v>7186.61</v>
      </c>
      <c r="C75" s="13">
        <v>7186.61</v>
      </c>
      <c r="D75" s="13">
        <v>7186.61</v>
      </c>
      <c r="E75" s="13">
        <v>7186.61</v>
      </c>
      <c r="F75" s="13">
        <v>7186.61</v>
      </c>
      <c r="G75" s="13">
        <v>7186.61</v>
      </c>
      <c r="H75" s="13">
        <v>7186.61</v>
      </c>
      <c r="I75" s="13">
        <v>7186.61</v>
      </c>
      <c r="J75" s="13">
        <v>7186.61</v>
      </c>
      <c r="K75" s="13">
        <v>7186.61</v>
      </c>
      <c r="L75" s="13">
        <v>7186.61</v>
      </c>
      <c r="M75" s="13">
        <v>7186.61</v>
      </c>
      <c r="N75" s="32">
        <f t="shared" si="1"/>
        <v>86239.319999999992</v>
      </c>
    </row>
    <row r="76" spans="1:14" x14ac:dyDescent="0.25">
      <c r="A76" s="12" t="s">
        <v>91</v>
      </c>
      <c r="B76" s="13">
        <v>1247.02</v>
      </c>
      <c r="C76" s="13">
        <v>1247.02</v>
      </c>
      <c r="D76" s="13">
        <v>1247.02</v>
      </c>
      <c r="E76" s="13">
        <v>1247.02</v>
      </c>
      <c r="F76" s="13">
        <v>1247.02</v>
      </c>
      <c r="G76" s="13">
        <v>1247.02</v>
      </c>
      <c r="H76" s="13">
        <v>1247.02</v>
      </c>
      <c r="I76" s="13">
        <v>1247.02</v>
      </c>
      <c r="J76" s="13">
        <v>1247.02</v>
      </c>
      <c r="K76" s="13">
        <v>1247.02</v>
      </c>
      <c r="L76" s="13">
        <v>1247.02</v>
      </c>
      <c r="M76" s="13">
        <v>1247.02</v>
      </c>
      <c r="N76" s="32">
        <f t="shared" si="1"/>
        <v>14964.240000000003</v>
      </c>
    </row>
    <row r="77" spans="1:14" x14ac:dyDescent="0.25">
      <c r="A77" s="12" t="s">
        <v>92</v>
      </c>
      <c r="B77" s="13">
        <v>19896.3</v>
      </c>
      <c r="C77" s="13">
        <v>19896.3</v>
      </c>
      <c r="D77" s="13">
        <v>19896.3</v>
      </c>
      <c r="E77" s="13">
        <v>19896.3</v>
      </c>
      <c r="F77" s="13">
        <v>19896.3</v>
      </c>
      <c r="G77" s="13">
        <v>19896.3</v>
      </c>
      <c r="H77" s="13">
        <v>19896.3</v>
      </c>
      <c r="I77" s="13">
        <v>19896.3</v>
      </c>
      <c r="J77" s="13">
        <v>19896.3</v>
      </c>
      <c r="K77" s="13">
        <v>19896.3</v>
      </c>
      <c r="L77" s="13">
        <v>19896.3</v>
      </c>
      <c r="M77" s="13">
        <v>19896.3</v>
      </c>
      <c r="N77" s="32">
        <f t="shared" si="1"/>
        <v>238755.59999999995</v>
      </c>
    </row>
    <row r="78" spans="1:14" x14ac:dyDescent="0.25">
      <c r="A78" s="12" t="s">
        <v>93</v>
      </c>
      <c r="B78" s="13">
        <v>2523.79</v>
      </c>
      <c r="C78" s="13">
        <v>2523.79</v>
      </c>
      <c r="D78" s="13">
        <v>2523.79</v>
      </c>
      <c r="E78" s="13">
        <v>2523.79</v>
      </c>
      <c r="F78" s="13">
        <v>2523.79</v>
      </c>
      <c r="G78" s="13">
        <v>2523.79</v>
      </c>
      <c r="H78" s="13">
        <v>2523.79</v>
      </c>
      <c r="I78" s="13">
        <v>2523.79</v>
      </c>
      <c r="J78" s="13">
        <v>2523.79</v>
      </c>
      <c r="K78" s="13">
        <v>2523.79</v>
      </c>
      <c r="L78" s="13">
        <v>2523.79</v>
      </c>
      <c r="M78" s="13">
        <v>2523.79</v>
      </c>
      <c r="N78" s="32">
        <f t="shared" si="1"/>
        <v>30285.480000000007</v>
      </c>
    </row>
    <row r="79" spans="1:14" x14ac:dyDescent="0.25">
      <c r="A79" s="12" t="s">
        <v>94</v>
      </c>
      <c r="B79" s="13">
        <v>24781.25</v>
      </c>
      <c r="C79" s="13">
        <v>24781.25</v>
      </c>
      <c r="D79" s="13">
        <v>24781.25</v>
      </c>
      <c r="E79" s="13">
        <v>24781.25</v>
      </c>
      <c r="F79" s="13">
        <v>24781.25</v>
      </c>
      <c r="G79" s="13">
        <v>24781.25</v>
      </c>
      <c r="H79" s="13">
        <v>24781.25</v>
      </c>
      <c r="I79" s="13">
        <v>24781.25</v>
      </c>
      <c r="J79" s="13">
        <v>24781.25</v>
      </c>
      <c r="K79" s="13">
        <v>24781.25</v>
      </c>
      <c r="L79" s="13">
        <v>24781.25</v>
      </c>
      <c r="M79" s="13">
        <v>24781.25</v>
      </c>
      <c r="N79" s="32">
        <f t="shared" si="1"/>
        <v>297375</v>
      </c>
    </row>
    <row r="80" spans="1:14" x14ac:dyDescent="0.25">
      <c r="A80" s="12" t="s">
        <v>95</v>
      </c>
      <c r="B80" s="13">
        <v>25091.65</v>
      </c>
      <c r="C80" s="13">
        <v>25091.65</v>
      </c>
      <c r="D80" s="13">
        <v>25091.65</v>
      </c>
      <c r="E80" s="13">
        <v>25091.65</v>
      </c>
      <c r="F80" s="13">
        <v>25091.65</v>
      </c>
      <c r="G80" s="13">
        <v>25091.65</v>
      </c>
      <c r="H80" s="13">
        <v>25091.65</v>
      </c>
      <c r="I80" s="13">
        <v>25091.65</v>
      </c>
      <c r="J80" s="13">
        <v>25091.65</v>
      </c>
      <c r="K80" s="13">
        <v>25091.65</v>
      </c>
      <c r="L80" s="13">
        <v>25091.65</v>
      </c>
      <c r="M80" s="13">
        <v>25091.65</v>
      </c>
      <c r="N80" s="32">
        <f t="shared" si="1"/>
        <v>301099.8</v>
      </c>
    </row>
    <row r="81" spans="1:14" x14ac:dyDescent="0.25">
      <c r="A81" s="12" t="s">
        <v>96</v>
      </c>
      <c r="B81" s="13">
        <v>3210.03</v>
      </c>
      <c r="C81" s="13">
        <v>3210.03</v>
      </c>
      <c r="D81" s="13">
        <v>3210.03</v>
      </c>
      <c r="E81" s="13">
        <v>3210.03</v>
      </c>
      <c r="F81" s="13">
        <v>3210.03</v>
      </c>
      <c r="G81" s="13">
        <v>3210.03</v>
      </c>
      <c r="H81" s="13">
        <v>3210.03</v>
      </c>
      <c r="I81" s="13">
        <v>3210.03</v>
      </c>
      <c r="J81" s="13">
        <v>3210.03</v>
      </c>
      <c r="K81" s="13">
        <v>3210.03</v>
      </c>
      <c r="L81" s="13">
        <v>3210.03</v>
      </c>
      <c r="M81" s="13">
        <v>3210.03</v>
      </c>
      <c r="N81" s="32">
        <f t="shared" si="1"/>
        <v>38520.359999999993</v>
      </c>
    </row>
    <row r="82" spans="1:14" x14ac:dyDescent="0.25">
      <c r="A82" s="12" t="s">
        <v>97</v>
      </c>
      <c r="B82" s="13">
        <v>51224.97</v>
      </c>
      <c r="C82" s="13">
        <v>51224.97</v>
      </c>
      <c r="D82" s="13">
        <v>51224.97</v>
      </c>
      <c r="E82" s="13">
        <v>51224.97</v>
      </c>
      <c r="F82" s="13">
        <v>51224.97</v>
      </c>
      <c r="G82" s="13">
        <v>51224.97</v>
      </c>
      <c r="H82" s="13">
        <v>51224.97</v>
      </c>
      <c r="I82" s="13">
        <v>51224.97</v>
      </c>
      <c r="J82" s="13">
        <v>51224.97</v>
      </c>
      <c r="K82" s="13">
        <v>51224.97</v>
      </c>
      <c r="L82" s="13">
        <v>51224.97</v>
      </c>
      <c r="M82" s="13">
        <v>51224.97</v>
      </c>
      <c r="N82" s="32">
        <f t="shared" si="1"/>
        <v>614699.6399999999</v>
      </c>
    </row>
    <row r="83" spans="1:14" x14ac:dyDescent="0.25">
      <c r="A83" s="12" t="s">
        <v>98</v>
      </c>
      <c r="B83" s="13">
        <v>3016.15</v>
      </c>
      <c r="C83" s="13">
        <v>3016.15</v>
      </c>
      <c r="D83" s="13">
        <v>3016.15</v>
      </c>
      <c r="E83" s="13">
        <v>3016.15</v>
      </c>
      <c r="F83" s="13">
        <v>3016.15</v>
      </c>
      <c r="G83" s="13">
        <v>3016.15</v>
      </c>
      <c r="H83" s="13">
        <v>3016.15</v>
      </c>
      <c r="I83" s="13">
        <v>3016.15</v>
      </c>
      <c r="J83" s="13">
        <v>3016.15</v>
      </c>
      <c r="K83" s="13">
        <v>3016.15</v>
      </c>
      <c r="L83" s="13">
        <v>3016.15</v>
      </c>
      <c r="M83" s="13">
        <v>3016.15</v>
      </c>
      <c r="N83" s="32">
        <f t="shared" si="1"/>
        <v>36193.80000000001</v>
      </c>
    </row>
    <row r="84" spans="1:14" x14ac:dyDescent="0.25">
      <c r="A84" s="12" t="s">
        <v>99</v>
      </c>
      <c r="B84" s="13">
        <v>7405.27</v>
      </c>
      <c r="C84" s="13">
        <v>7405.27</v>
      </c>
      <c r="D84" s="13">
        <v>7405.27</v>
      </c>
      <c r="E84" s="13">
        <v>7405.27</v>
      </c>
      <c r="F84" s="13">
        <v>7405.27</v>
      </c>
      <c r="G84" s="13">
        <v>7405.27</v>
      </c>
      <c r="H84" s="13">
        <v>7405.27</v>
      </c>
      <c r="I84" s="13">
        <v>7405.27</v>
      </c>
      <c r="J84" s="13">
        <v>7405.27</v>
      </c>
      <c r="K84" s="13">
        <v>7405.27</v>
      </c>
      <c r="L84" s="13">
        <v>7405.27</v>
      </c>
      <c r="M84" s="13">
        <v>7405.27</v>
      </c>
      <c r="N84" s="32">
        <f t="shared" si="1"/>
        <v>88863.240000000034</v>
      </c>
    </row>
    <row r="85" spans="1:14" x14ac:dyDescent="0.25">
      <c r="A85" s="12" t="s">
        <v>100</v>
      </c>
      <c r="B85" s="13">
        <v>5229.55</v>
      </c>
      <c r="C85" s="13">
        <v>5229.55</v>
      </c>
      <c r="D85" s="13">
        <v>5229.55</v>
      </c>
      <c r="E85" s="13">
        <v>5229.55</v>
      </c>
      <c r="F85" s="13">
        <v>5229.55</v>
      </c>
      <c r="G85" s="13">
        <v>5229.55</v>
      </c>
      <c r="H85" s="13">
        <v>5229.55</v>
      </c>
      <c r="I85" s="13">
        <v>5229.55</v>
      </c>
      <c r="J85" s="13">
        <v>5229.55</v>
      </c>
      <c r="K85" s="13">
        <v>5229.55</v>
      </c>
      <c r="L85" s="13">
        <v>5229.55</v>
      </c>
      <c r="M85" s="13">
        <v>5229.55</v>
      </c>
      <c r="N85" s="32">
        <f t="shared" si="1"/>
        <v>62754.600000000013</v>
      </c>
    </row>
    <row r="86" spans="1:14" x14ac:dyDescent="0.25">
      <c r="A86" s="12" t="s">
        <v>101</v>
      </c>
      <c r="B86" s="13">
        <v>166308.5</v>
      </c>
      <c r="C86" s="13">
        <v>166308.5</v>
      </c>
      <c r="D86" s="13">
        <v>151381.79</v>
      </c>
      <c r="E86" s="13">
        <v>166308.5</v>
      </c>
      <c r="F86" s="13">
        <v>166308.5</v>
      </c>
      <c r="G86" s="13">
        <v>166308.5</v>
      </c>
      <c r="H86" s="13">
        <v>166308.5</v>
      </c>
      <c r="I86" s="13">
        <v>166308.5</v>
      </c>
      <c r="J86" s="13">
        <v>166308.5</v>
      </c>
      <c r="K86" s="13">
        <v>166308.5</v>
      </c>
      <c r="L86" s="13">
        <v>166308.5</v>
      </c>
      <c r="M86" s="13">
        <v>166308.5</v>
      </c>
      <c r="N86" s="32">
        <f t="shared" si="1"/>
        <v>1980775.29</v>
      </c>
    </row>
    <row r="87" spans="1:14" x14ac:dyDescent="0.25">
      <c r="A87" s="12" t="s">
        <v>102</v>
      </c>
      <c r="B87" s="13">
        <v>3405.38</v>
      </c>
      <c r="C87" s="13">
        <v>3405.38</v>
      </c>
      <c r="D87" s="13">
        <v>3405.38</v>
      </c>
      <c r="E87" s="13">
        <v>3405.38</v>
      </c>
      <c r="F87" s="13">
        <v>3405.38</v>
      </c>
      <c r="G87" s="13">
        <v>3405.38</v>
      </c>
      <c r="H87" s="13">
        <v>3405.38</v>
      </c>
      <c r="I87" s="13">
        <v>3405.38</v>
      </c>
      <c r="J87" s="13">
        <v>3405.38</v>
      </c>
      <c r="K87" s="13">
        <v>3405.38</v>
      </c>
      <c r="L87" s="13">
        <v>3405.38</v>
      </c>
      <c r="M87" s="13">
        <v>3405.38</v>
      </c>
      <c r="N87" s="32">
        <f t="shared" si="1"/>
        <v>40864.559999999998</v>
      </c>
    </row>
    <row r="88" spans="1:14" x14ac:dyDescent="0.25">
      <c r="A88" s="12" t="s">
        <v>103</v>
      </c>
      <c r="B88" s="13">
        <v>2723.61</v>
      </c>
      <c r="C88" s="13">
        <v>2723.61</v>
      </c>
      <c r="D88" s="13">
        <v>2723.61</v>
      </c>
      <c r="E88" s="13">
        <v>2723.61</v>
      </c>
      <c r="F88" s="13">
        <v>2723.61</v>
      </c>
      <c r="G88" s="13">
        <v>2723.61</v>
      </c>
      <c r="H88" s="13">
        <v>2723.61</v>
      </c>
      <c r="I88" s="13">
        <v>2723.61</v>
      </c>
      <c r="J88" s="13">
        <v>2723.61</v>
      </c>
      <c r="K88" s="13">
        <v>2723.61</v>
      </c>
      <c r="L88" s="13">
        <v>2723.61</v>
      </c>
      <c r="M88" s="13">
        <v>2723.61</v>
      </c>
      <c r="N88" s="32">
        <f t="shared" si="1"/>
        <v>32683.320000000003</v>
      </c>
    </row>
    <row r="89" spans="1:14" x14ac:dyDescent="0.25">
      <c r="A89" s="12" t="s">
        <v>104</v>
      </c>
      <c r="B89" s="13">
        <v>5568.21</v>
      </c>
      <c r="C89" s="13">
        <v>5568.21</v>
      </c>
      <c r="D89" s="13">
        <v>5568.21</v>
      </c>
      <c r="E89" s="13">
        <v>5568.21</v>
      </c>
      <c r="F89" s="13">
        <v>5568.21</v>
      </c>
      <c r="G89" s="13">
        <v>5568.21</v>
      </c>
      <c r="H89" s="13">
        <v>5568.21</v>
      </c>
      <c r="I89" s="13">
        <v>5568.21</v>
      </c>
      <c r="J89" s="13">
        <v>5568.21</v>
      </c>
      <c r="K89" s="13">
        <v>5568.21</v>
      </c>
      <c r="L89" s="13">
        <v>5568.21</v>
      </c>
      <c r="M89" s="13">
        <v>5568.21</v>
      </c>
      <c r="N89" s="32">
        <f t="shared" si="1"/>
        <v>66818.52</v>
      </c>
    </row>
    <row r="90" spans="1:14" x14ac:dyDescent="0.25">
      <c r="A90" s="12" t="s">
        <v>105</v>
      </c>
      <c r="B90" s="13">
        <v>9625.1200000000008</v>
      </c>
      <c r="C90" s="13">
        <v>9625.1200000000008</v>
      </c>
      <c r="D90" s="13">
        <v>9625.1200000000008</v>
      </c>
      <c r="E90" s="13">
        <v>9625.1200000000008</v>
      </c>
      <c r="F90" s="13">
        <v>9625.1200000000008</v>
      </c>
      <c r="G90" s="13">
        <v>9625.1200000000008</v>
      </c>
      <c r="H90" s="13">
        <v>9625.1200000000008</v>
      </c>
      <c r="I90" s="13">
        <v>9625.1200000000008</v>
      </c>
      <c r="J90" s="13">
        <v>9625.1200000000008</v>
      </c>
      <c r="K90" s="13">
        <v>9625.1200000000008</v>
      </c>
      <c r="L90" s="13">
        <v>9625.1200000000008</v>
      </c>
      <c r="M90" s="13">
        <v>9625.1200000000008</v>
      </c>
      <c r="N90" s="32">
        <f t="shared" si="1"/>
        <v>115501.43999999999</v>
      </c>
    </row>
    <row r="91" spans="1:14" x14ac:dyDescent="0.25">
      <c r="A91" s="12" t="s">
        <v>106</v>
      </c>
      <c r="B91" s="13">
        <v>7423.12</v>
      </c>
      <c r="C91" s="13">
        <v>7423.12</v>
      </c>
      <c r="D91" s="13">
        <v>7423.12</v>
      </c>
      <c r="E91" s="13">
        <v>7423.12</v>
      </c>
      <c r="F91" s="13">
        <v>7423.12</v>
      </c>
      <c r="G91" s="13">
        <v>7423.12</v>
      </c>
      <c r="H91" s="13">
        <v>7423.12</v>
      </c>
      <c r="I91" s="13">
        <v>7423.12</v>
      </c>
      <c r="J91" s="13">
        <v>7423.12</v>
      </c>
      <c r="K91" s="13">
        <v>7423.12</v>
      </c>
      <c r="L91" s="13">
        <v>7423.12</v>
      </c>
      <c r="M91" s="13">
        <v>7423.12</v>
      </c>
      <c r="N91" s="32">
        <f t="shared" si="1"/>
        <v>89077.439999999988</v>
      </c>
    </row>
    <row r="92" spans="1:14" x14ac:dyDescent="0.25">
      <c r="A92" s="12" t="s">
        <v>107</v>
      </c>
      <c r="B92" s="13">
        <v>3133.17</v>
      </c>
      <c r="C92" s="13">
        <v>3133.17</v>
      </c>
      <c r="D92" s="13">
        <v>3133.17</v>
      </c>
      <c r="E92" s="13">
        <v>3133.17</v>
      </c>
      <c r="F92" s="13">
        <v>3133.17</v>
      </c>
      <c r="G92" s="13">
        <v>3133.17</v>
      </c>
      <c r="H92" s="13">
        <v>3133.17</v>
      </c>
      <c r="I92" s="13">
        <v>3133.17</v>
      </c>
      <c r="J92" s="13">
        <v>3133.17</v>
      </c>
      <c r="K92" s="13">
        <v>3133.17</v>
      </c>
      <c r="L92" s="13">
        <v>3133.17</v>
      </c>
      <c r="M92" s="13">
        <v>3133.17</v>
      </c>
      <c r="N92" s="32">
        <f t="shared" si="1"/>
        <v>37598.039999999994</v>
      </c>
    </row>
    <row r="93" spans="1:14" x14ac:dyDescent="0.25">
      <c r="A93" s="12" t="s">
        <v>108</v>
      </c>
      <c r="B93" s="13">
        <v>2148.4499999999998</v>
      </c>
      <c r="C93" s="13">
        <v>2148.4499999999998</v>
      </c>
      <c r="D93" s="13">
        <v>2148.4499999999998</v>
      </c>
      <c r="E93" s="13">
        <v>2148.4499999999998</v>
      </c>
      <c r="F93" s="13">
        <v>2148.4499999999998</v>
      </c>
      <c r="G93" s="13">
        <v>2148.4499999999998</v>
      </c>
      <c r="H93" s="13">
        <v>2148.4499999999998</v>
      </c>
      <c r="I93" s="13">
        <v>2148.4499999999998</v>
      </c>
      <c r="J93" s="13">
        <v>2148.4499999999998</v>
      </c>
      <c r="K93" s="13">
        <v>2148.4499999999998</v>
      </c>
      <c r="L93" s="13">
        <v>2148.4499999999998</v>
      </c>
      <c r="M93" s="13">
        <v>2148.4499999999998</v>
      </c>
      <c r="N93" s="32">
        <f t="shared" si="1"/>
        <v>25781.400000000005</v>
      </c>
    </row>
    <row r="94" spans="1:14" x14ac:dyDescent="0.25">
      <c r="A94" s="12" t="s">
        <v>109</v>
      </c>
      <c r="B94" s="13">
        <v>8200.09</v>
      </c>
      <c r="C94" s="13">
        <v>8200.09</v>
      </c>
      <c r="D94" s="13">
        <v>8200.09</v>
      </c>
      <c r="E94" s="13">
        <v>8200.09</v>
      </c>
      <c r="F94" s="13">
        <v>8200.09</v>
      </c>
      <c r="G94" s="13">
        <v>8200.09</v>
      </c>
      <c r="H94" s="13">
        <v>8200.09</v>
      </c>
      <c r="I94" s="13">
        <v>8200.09</v>
      </c>
      <c r="J94" s="13">
        <v>8200.09</v>
      </c>
      <c r="K94" s="13">
        <v>8200.09</v>
      </c>
      <c r="L94" s="13">
        <v>8200.09</v>
      </c>
      <c r="M94" s="13">
        <v>8200.09</v>
      </c>
      <c r="N94" s="32">
        <f t="shared" si="1"/>
        <v>98401.079999999973</v>
      </c>
    </row>
    <row r="95" spans="1:14" x14ac:dyDescent="0.25">
      <c r="A95" s="12" t="s">
        <v>110</v>
      </c>
      <c r="B95" s="13">
        <v>16038.72</v>
      </c>
      <c r="C95" s="13">
        <v>16038.72</v>
      </c>
      <c r="D95" s="13">
        <v>16038.72</v>
      </c>
      <c r="E95" s="13">
        <v>16038.72</v>
      </c>
      <c r="F95" s="13">
        <v>16038.72</v>
      </c>
      <c r="G95" s="13">
        <v>16038.72</v>
      </c>
      <c r="H95" s="13">
        <v>16038.72</v>
      </c>
      <c r="I95" s="13">
        <v>16038.72</v>
      </c>
      <c r="J95" s="13">
        <v>16038.72</v>
      </c>
      <c r="K95" s="13">
        <v>16038.72</v>
      </c>
      <c r="L95" s="13">
        <v>16038.72</v>
      </c>
      <c r="M95" s="13">
        <v>16038.72</v>
      </c>
      <c r="N95" s="32">
        <f t="shared" si="1"/>
        <v>192464.63999999998</v>
      </c>
    </row>
    <row r="96" spans="1:14" x14ac:dyDescent="0.25">
      <c r="A96" s="12" t="s">
        <v>111</v>
      </c>
      <c r="B96" s="13">
        <v>2380.5</v>
      </c>
      <c r="C96" s="13">
        <v>2380.5</v>
      </c>
      <c r="D96" s="13">
        <v>2380.5</v>
      </c>
      <c r="E96" s="13">
        <v>2380.5</v>
      </c>
      <c r="F96" s="13">
        <v>2380.5</v>
      </c>
      <c r="G96" s="13">
        <v>2380.5</v>
      </c>
      <c r="H96" s="13">
        <v>2380.5</v>
      </c>
      <c r="I96" s="13">
        <v>2380.5</v>
      </c>
      <c r="J96" s="13">
        <v>2380.5</v>
      </c>
      <c r="K96" s="13">
        <v>2380.5</v>
      </c>
      <c r="L96" s="13">
        <v>2380.5</v>
      </c>
      <c r="M96" s="13">
        <v>2380.5</v>
      </c>
      <c r="N96" s="32">
        <f t="shared" si="1"/>
        <v>28566</v>
      </c>
    </row>
    <row r="97" spans="1:14" x14ac:dyDescent="0.25">
      <c r="A97" s="12" t="s">
        <v>112</v>
      </c>
      <c r="B97" s="13">
        <v>7169.25</v>
      </c>
      <c r="C97" s="13">
        <v>7169.25</v>
      </c>
      <c r="D97" s="13">
        <v>7169.25</v>
      </c>
      <c r="E97" s="13">
        <v>7169.25</v>
      </c>
      <c r="F97" s="13">
        <v>7169.25</v>
      </c>
      <c r="G97" s="13">
        <v>7169.25</v>
      </c>
      <c r="H97" s="13">
        <v>7169.25</v>
      </c>
      <c r="I97" s="13">
        <v>7169.25</v>
      </c>
      <c r="J97" s="13">
        <v>7169.25</v>
      </c>
      <c r="K97" s="13">
        <v>7169.25</v>
      </c>
      <c r="L97" s="13">
        <v>7169.25</v>
      </c>
      <c r="M97" s="13">
        <v>7169.25</v>
      </c>
      <c r="N97" s="32">
        <f t="shared" si="1"/>
        <v>86031</v>
      </c>
    </row>
    <row r="98" spans="1:14" x14ac:dyDescent="0.25">
      <c r="A98" s="12" t="s">
        <v>113</v>
      </c>
      <c r="B98" s="13">
        <v>19884.400000000001</v>
      </c>
      <c r="C98" s="13">
        <v>19884.400000000001</v>
      </c>
      <c r="D98" s="13">
        <v>19884.400000000001</v>
      </c>
      <c r="E98" s="13">
        <v>19884.400000000001</v>
      </c>
      <c r="F98" s="13">
        <v>19884.400000000001</v>
      </c>
      <c r="G98" s="13">
        <v>19884.400000000001</v>
      </c>
      <c r="H98" s="13">
        <v>19884.400000000001</v>
      </c>
      <c r="I98" s="13">
        <v>19884.400000000001</v>
      </c>
      <c r="J98" s="13">
        <v>19884.400000000001</v>
      </c>
      <c r="K98" s="13">
        <v>19884.400000000001</v>
      </c>
      <c r="L98" s="13">
        <v>19884.400000000001</v>
      </c>
      <c r="M98" s="13">
        <v>19884.400000000001</v>
      </c>
      <c r="N98" s="32">
        <f t="shared" si="1"/>
        <v>238612.79999999996</v>
      </c>
    </row>
    <row r="99" spans="1:14" x14ac:dyDescent="0.25">
      <c r="A99" s="12" t="s">
        <v>114</v>
      </c>
      <c r="B99" s="13">
        <v>5454.66</v>
      </c>
      <c r="C99" s="13">
        <v>5454.66</v>
      </c>
      <c r="D99" s="13">
        <v>5454.66</v>
      </c>
      <c r="E99" s="13">
        <v>5454.66</v>
      </c>
      <c r="F99" s="13">
        <v>5454.66</v>
      </c>
      <c r="G99" s="13">
        <v>5454.66</v>
      </c>
      <c r="H99" s="13">
        <v>5454.66</v>
      </c>
      <c r="I99" s="13">
        <v>5454.66</v>
      </c>
      <c r="J99" s="13">
        <v>5454.66</v>
      </c>
      <c r="K99" s="13">
        <v>5454.66</v>
      </c>
      <c r="L99" s="13">
        <v>5454.66</v>
      </c>
      <c r="M99" s="13">
        <v>5454.66</v>
      </c>
      <c r="N99" s="32">
        <f t="shared" si="1"/>
        <v>65455.920000000013</v>
      </c>
    </row>
    <row r="100" spans="1:14" x14ac:dyDescent="0.25">
      <c r="A100" s="12" t="s">
        <v>115</v>
      </c>
      <c r="B100" s="13">
        <v>5139.3100000000004</v>
      </c>
      <c r="C100" s="13">
        <v>5139.3100000000004</v>
      </c>
      <c r="D100" s="13">
        <v>5139.3100000000004</v>
      </c>
      <c r="E100" s="13">
        <v>5139.3100000000004</v>
      </c>
      <c r="F100" s="13">
        <v>5139.3100000000004</v>
      </c>
      <c r="G100" s="13">
        <v>5139.3100000000004</v>
      </c>
      <c r="H100" s="13">
        <v>5139.3100000000004</v>
      </c>
      <c r="I100" s="13">
        <v>5139.3100000000004</v>
      </c>
      <c r="J100" s="13">
        <v>5139.3100000000004</v>
      </c>
      <c r="K100" s="13">
        <v>5139.3100000000004</v>
      </c>
      <c r="L100" s="13">
        <v>5139.3100000000004</v>
      </c>
      <c r="M100" s="13">
        <v>5139.3100000000004</v>
      </c>
      <c r="N100" s="32">
        <f t="shared" si="1"/>
        <v>61671.719999999994</v>
      </c>
    </row>
    <row r="101" spans="1:14" x14ac:dyDescent="0.25">
      <c r="A101" s="12" t="s">
        <v>116</v>
      </c>
      <c r="B101" s="13">
        <v>40716.15</v>
      </c>
      <c r="C101" s="13">
        <v>40716.15</v>
      </c>
      <c r="D101" s="13">
        <v>26186.15</v>
      </c>
      <c r="E101" s="13">
        <v>40716.15</v>
      </c>
      <c r="F101" s="13">
        <v>40716.15</v>
      </c>
      <c r="G101" s="13">
        <v>40716.15</v>
      </c>
      <c r="H101" s="13">
        <v>40716.15</v>
      </c>
      <c r="I101" s="13">
        <v>40716.15</v>
      </c>
      <c r="J101" s="13">
        <v>40716.15</v>
      </c>
      <c r="K101" s="13">
        <v>40716.15</v>
      </c>
      <c r="L101" s="13">
        <v>40716.15</v>
      </c>
      <c r="M101" s="13">
        <v>40716.15</v>
      </c>
      <c r="N101" s="32">
        <f t="shared" si="1"/>
        <v>474063.8000000001</v>
      </c>
    </row>
    <row r="102" spans="1:14" x14ac:dyDescent="0.25">
      <c r="A102" s="12" t="s">
        <v>117</v>
      </c>
      <c r="B102" s="13">
        <v>12317</v>
      </c>
      <c r="C102" s="13">
        <v>12317</v>
      </c>
      <c r="D102" s="13">
        <v>12317</v>
      </c>
      <c r="E102" s="13">
        <v>12317</v>
      </c>
      <c r="F102" s="13">
        <v>12317</v>
      </c>
      <c r="G102" s="13">
        <v>12317</v>
      </c>
      <c r="H102" s="13">
        <v>12317</v>
      </c>
      <c r="I102" s="13">
        <v>12317</v>
      </c>
      <c r="J102" s="13">
        <v>12317</v>
      </c>
      <c r="K102" s="13">
        <v>12317</v>
      </c>
      <c r="L102" s="13">
        <v>12317</v>
      </c>
      <c r="M102" s="13">
        <v>12317</v>
      </c>
      <c r="N102" s="32">
        <f t="shared" si="1"/>
        <v>147804</v>
      </c>
    </row>
    <row r="103" spans="1:14" x14ac:dyDescent="0.25">
      <c r="A103" s="12" t="s">
        <v>118</v>
      </c>
      <c r="B103" s="13">
        <v>251715.52</v>
      </c>
      <c r="C103" s="13">
        <v>251715.52</v>
      </c>
      <c r="D103" s="13">
        <v>251715.52</v>
      </c>
      <c r="E103" s="13">
        <v>251715.52</v>
      </c>
      <c r="F103" s="13">
        <v>251715.52</v>
      </c>
      <c r="G103" s="13">
        <v>251715.52</v>
      </c>
      <c r="H103" s="13">
        <v>251715.52</v>
      </c>
      <c r="I103" s="13">
        <v>251715.52</v>
      </c>
      <c r="J103" s="13">
        <v>251715.52</v>
      </c>
      <c r="K103" s="13">
        <v>251715.52</v>
      </c>
      <c r="L103" s="13">
        <v>251715.52</v>
      </c>
      <c r="M103" s="13">
        <v>251715.52</v>
      </c>
      <c r="N103" s="32">
        <f t="shared" si="1"/>
        <v>3020586.2399999998</v>
      </c>
    </row>
    <row r="104" spans="1:14" x14ac:dyDescent="0.25">
      <c r="A104" s="12" t="s">
        <v>119</v>
      </c>
      <c r="B104" s="13">
        <v>3445.55</v>
      </c>
      <c r="C104" s="13">
        <v>3445.55</v>
      </c>
      <c r="D104" s="13">
        <v>3445.55</v>
      </c>
      <c r="E104" s="13">
        <v>3445.55</v>
      </c>
      <c r="F104" s="13">
        <v>3445.55</v>
      </c>
      <c r="G104" s="13">
        <v>3445.55</v>
      </c>
      <c r="H104" s="13">
        <v>3445.55</v>
      </c>
      <c r="I104" s="13">
        <v>3445.55</v>
      </c>
      <c r="J104" s="13">
        <v>3445.55</v>
      </c>
      <c r="K104" s="13">
        <v>3445.55</v>
      </c>
      <c r="L104" s="13">
        <v>3445.55</v>
      </c>
      <c r="M104" s="13">
        <v>3445.55</v>
      </c>
      <c r="N104" s="32">
        <f t="shared" si="1"/>
        <v>41346.600000000006</v>
      </c>
    </row>
    <row r="105" spans="1:14" x14ac:dyDescent="0.25">
      <c r="A105" s="12" t="s">
        <v>120</v>
      </c>
      <c r="B105" s="13">
        <v>6978.85</v>
      </c>
      <c r="C105" s="13">
        <v>6978.85</v>
      </c>
      <c r="D105" s="13">
        <v>6978.85</v>
      </c>
      <c r="E105" s="13">
        <v>6978.85</v>
      </c>
      <c r="F105" s="13">
        <v>6978.85</v>
      </c>
      <c r="G105" s="13">
        <v>6978.85</v>
      </c>
      <c r="H105" s="13">
        <v>6978.85</v>
      </c>
      <c r="I105" s="13">
        <v>6978.85</v>
      </c>
      <c r="J105" s="13">
        <v>6978.85</v>
      </c>
      <c r="K105" s="13">
        <v>6978.85</v>
      </c>
      <c r="L105" s="13">
        <v>6978.85</v>
      </c>
      <c r="M105" s="13">
        <v>6978.85</v>
      </c>
      <c r="N105" s="32">
        <f t="shared" si="1"/>
        <v>83746.200000000012</v>
      </c>
    </row>
    <row r="106" spans="1:14" x14ac:dyDescent="0.25">
      <c r="A106" s="12" t="s">
        <v>121</v>
      </c>
      <c r="B106" s="13">
        <v>1786.49</v>
      </c>
      <c r="C106" s="13">
        <v>1786.49</v>
      </c>
      <c r="D106" s="13">
        <v>1786.49</v>
      </c>
      <c r="E106" s="13">
        <v>1786.49</v>
      </c>
      <c r="F106" s="13">
        <v>1786.49</v>
      </c>
      <c r="G106" s="13">
        <v>1786.49</v>
      </c>
      <c r="H106" s="13">
        <v>1786.49</v>
      </c>
      <c r="I106" s="13">
        <v>1786.49</v>
      </c>
      <c r="J106" s="13">
        <v>1786.49</v>
      </c>
      <c r="K106" s="13">
        <v>1786.49</v>
      </c>
      <c r="L106" s="13">
        <v>1786.49</v>
      </c>
      <c r="M106" s="13">
        <v>1786.49</v>
      </c>
      <c r="N106" s="32">
        <f t="shared" si="1"/>
        <v>21437.880000000005</v>
      </c>
    </row>
    <row r="107" spans="1:14" x14ac:dyDescent="0.25">
      <c r="A107" s="12" t="s">
        <v>122</v>
      </c>
      <c r="B107" s="13">
        <v>5725.39</v>
      </c>
      <c r="C107" s="13">
        <v>5725.39</v>
      </c>
      <c r="D107" s="13">
        <v>5725.39</v>
      </c>
      <c r="E107" s="13">
        <v>5725.39</v>
      </c>
      <c r="F107" s="13">
        <v>5725.39</v>
      </c>
      <c r="G107" s="13">
        <v>5725.39</v>
      </c>
      <c r="H107" s="13">
        <v>5725.39</v>
      </c>
      <c r="I107" s="13">
        <v>5725.39</v>
      </c>
      <c r="J107" s="13">
        <v>5725.39</v>
      </c>
      <c r="K107" s="13">
        <v>5725.39</v>
      </c>
      <c r="L107" s="13">
        <v>5725.39</v>
      </c>
      <c r="M107" s="13">
        <v>5725.39</v>
      </c>
      <c r="N107" s="32">
        <f t="shared" si="1"/>
        <v>68704.680000000008</v>
      </c>
    </row>
    <row r="108" spans="1:14" x14ac:dyDescent="0.25">
      <c r="A108" s="12" t="s">
        <v>123</v>
      </c>
      <c r="B108" s="13">
        <v>4666.78</v>
      </c>
      <c r="C108" s="13">
        <v>4666.78</v>
      </c>
      <c r="D108" s="13">
        <v>4666.78</v>
      </c>
      <c r="E108" s="13">
        <v>4666.78</v>
      </c>
      <c r="F108" s="13">
        <v>4666.78</v>
      </c>
      <c r="G108" s="13">
        <v>4666.78</v>
      </c>
      <c r="H108" s="13">
        <v>4666.78</v>
      </c>
      <c r="I108" s="13">
        <v>4666.78</v>
      </c>
      <c r="J108" s="13">
        <v>4666.78</v>
      </c>
      <c r="K108" s="13">
        <v>4666.78</v>
      </c>
      <c r="L108" s="13">
        <v>4666.78</v>
      </c>
      <c r="M108" s="13">
        <v>4666.78</v>
      </c>
      <c r="N108" s="32">
        <f t="shared" si="1"/>
        <v>56001.359999999993</v>
      </c>
    </row>
    <row r="109" spans="1:14" x14ac:dyDescent="0.25">
      <c r="A109" s="12" t="s">
        <v>124</v>
      </c>
      <c r="B109" s="13">
        <v>30996.23</v>
      </c>
      <c r="C109" s="13">
        <v>30996.23</v>
      </c>
      <c r="D109" s="13">
        <v>30996.23</v>
      </c>
      <c r="E109" s="13">
        <v>30996.23</v>
      </c>
      <c r="F109" s="13">
        <v>30996.23</v>
      </c>
      <c r="G109" s="13">
        <v>30996.23</v>
      </c>
      <c r="H109" s="13">
        <v>30996.23</v>
      </c>
      <c r="I109" s="13">
        <v>30996.23</v>
      </c>
      <c r="J109" s="13">
        <v>30996.23</v>
      </c>
      <c r="K109" s="13">
        <v>30996.23</v>
      </c>
      <c r="L109" s="13">
        <v>30996.23</v>
      </c>
      <c r="M109" s="13">
        <v>30996.23</v>
      </c>
      <c r="N109" s="32">
        <f t="shared" si="1"/>
        <v>371954.75999999995</v>
      </c>
    </row>
    <row r="110" spans="1:14" x14ac:dyDescent="0.25">
      <c r="A110" s="12" t="s">
        <v>125</v>
      </c>
      <c r="B110" s="13">
        <v>5763.57</v>
      </c>
      <c r="C110" s="13">
        <v>5763.57</v>
      </c>
      <c r="D110" s="13">
        <v>5763.57</v>
      </c>
      <c r="E110" s="13">
        <v>5763.57</v>
      </c>
      <c r="F110" s="13">
        <v>5763.57</v>
      </c>
      <c r="G110" s="13">
        <v>5763.57</v>
      </c>
      <c r="H110" s="13">
        <v>5763.57</v>
      </c>
      <c r="I110" s="13">
        <v>5763.57</v>
      </c>
      <c r="J110" s="13">
        <v>5763.57</v>
      </c>
      <c r="K110" s="13">
        <v>5763.57</v>
      </c>
      <c r="L110" s="13">
        <v>5763.57</v>
      </c>
      <c r="M110" s="13">
        <v>5763.57</v>
      </c>
      <c r="N110" s="32">
        <f t="shared" si="1"/>
        <v>69162.84</v>
      </c>
    </row>
    <row r="111" spans="1:14" x14ac:dyDescent="0.25">
      <c r="A111" s="12" t="s">
        <v>126</v>
      </c>
      <c r="B111" s="13">
        <v>22172.68</v>
      </c>
      <c r="C111" s="13">
        <v>22172.68</v>
      </c>
      <c r="D111" s="13">
        <v>22172.68</v>
      </c>
      <c r="E111" s="13">
        <v>22172.68</v>
      </c>
      <c r="F111" s="13">
        <v>22172.68</v>
      </c>
      <c r="G111" s="13">
        <v>22172.68</v>
      </c>
      <c r="H111" s="13">
        <v>22172.68</v>
      </c>
      <c r="I111" s="13">
        <v>22172.68</v>
      </c>
      <c r="J111" s="13">
        <v>22172.68</v>
      </c>
      <c r="K111" s="13">
        <v>22172.68</v>
      </c>
      <c r="L111" s="13">
        <v>22172.68</v>
      </c>
      <c r="M111" s="13">
        <v>22172.68</v>
      </c>
      <c r="N111" s="32">
        <f t="shared" si="1"/>
        <v>266072.15999999997</v>
      </c>
    </row>
    <row r="112" spans="1:14" x14ac:dyDescent="0.25">
      <c r="A112" s="12" t="s">
        <v>127</v>
      </c>
      <c r="B112" s="13">
        <v>63498.559999999998</v>
      </c>
      <c r="C112" s="13">
        <v>63498.559999999998</v>
      </c>
      <c r="D112" s="13">
        <v>63498.559999999998</v>
      </c>
      <c r="E112" s="13">
        <v>63498.559999999998</v>
      </c>
      <c r="F112" s="13">
        <v>63498.559999999998</v>
      </c>
      <c r="G112" s="13">
        <v>63498.559999999998</v>
      </c>
      <c r="H112" s="13">
        <v>63498.559999999998</v>
      </c>
      <c r="I112" s="13">
        <v>63498.559999999998</v>
      </c>
      <c r="J112" s="13">
        <v>63498.559999999998</v>
      </c>
      <c r="K112" s="13">
        <v>63498.559999999998</v>
      </c>
      <c r="L112" s="13">
        <v>63498.559999999998</v>
      </c>
      <c r="M112" s="13">
        <v>63498.559999999998</v>
      </c>
      <c r="N112" s="32">
        <f t="shared" si="1"/>
        <v>761982.7200000002</v>
      </c>
    </row>
    <row r="113" spans="1:14" x14ac:dyDescent="0.25">
      <c r="A113" s="12" t="s">
        <v>128</v>
      </c>
      <c r="B113" s="13">
        <v>48623.28</v>
      </c>
      <c r="C113" s="13">
        <v>48623.28</v>
      </c>
      <c r="D113" s="13">
        <v>48623.28</v>
      </c>
      <c r="E113" s="13">
        <v>48623.28</v>
      </c>
      <c r="F113" s="13">
        <v>48623.28</v>
      </c>
      <c r="G113" s="13">
        <v>48623.28</v>
      </c>
      <c r="H113" s="13">
        <v>48623.28</v>
      </c>
      <c r="I113" s="13">
        <v>48623.28</v>
      </c>
      <c r="J113" s="13">
        <v>48623.28</v>
      </c>
      <c r="K113" s="13">
        <v>48623.28</v>
      </c>
      <c r="L113" s="13">
        <v>48623.28</v>
      </c>
      <c r="M113" s="13">
        <v>48623.28</v>
      </c>
      <c r="N113" s="32">
        <f t="shared" si="1"/>
        <v>583479.3600000001</v>
      </c>
    </row>
    <row r="114" spans="1:14" x14ac:dyDescent="0.25">
      <c r="A114" s="12" t="s">
        <v>129</v>
      </c>
      <c r="B114" s="13">
        <v>7179.67</v>
      </c>
      <c r="C114" s="13">
        <v>7179.67</v>
      </c>
      <c r="D114" s="13">
        <v>7179.67</v>
      </c>
      <c r="E114" s="13">
        <v>7179.67</v>
      </c>
      <c r="F114" s="13">
        <v>7179.67</v>
      </c>
      <c r="G114" s="13">
        <v>7179.67</v>
      </c>
      <c r="H114" s="13">
        <v>7179.67</v>
      </c>
      <c r="I114" s="13">
        <v>7179.67</v>
      </c>
      <c r="J114" s="13">
        <v>7179.67</v>
      </c>
      <c r="K114" s="13">
        <v>7179.67</v>
      </c>
      <c r="L114" s="13">
        <v>7179.67</v>
      </c>
      <c r="M114" s="13">
        <v>7179.67</v>
      </c>
      <c r="N114" s="32">
        <f t="shared" si="1"/>
        <v>86156.04</v>
      </c>
    </row>
    <row r="115" spans="1:14" x14ac:dyDescent="0.25">
      <c r="A115" s="12" t="s">
        <v>130</v>
      </c>
      <c r="B115" s="13">
        <v>43341.48</v>
      </c>
      <c r="C115" s="13">
        <v>43341.48</v>
      </c>
      <c r="D115" s="13">
        <v>43341.48</v>
      </c>
      <c r="E115" s="13">
        <v>43341.48</v>
      </c>
      <c r="F115" s="13">
        <v>43341.48</v>
      </c>
      <c r="G115" s="13">
        <v>43341.48</v>
      </c>
      <c r="H115" s="13">
        <v>43341.48</v>
      </c>
      <c r="I115" s="13">
        <v>43341.48</v>
      </c>
      <c r="J115" s="13">
        <v>43341.48</v>
      </c>
      <c r="K115" s="13">
        <v>43341.48</v>
      </c>
      <c r="L115" s="13">
        <v>43341.48</v>
      </c>
      <c r="M115" s="13">
        <v>43341.48</v>
      </c>
      <c r="N115" s="32">
        <f t="shared" si="1"/>
        <v>520097.75999999995</v>
      </c>
    </row>
    <row r="116" spans="1:14" x14ac:dyDescent="0.25">
      <c r="A116" s="12" t="s">
        <v>131</v>
      </c>
      <c r="B116" s="13">
        <v>10794.29</v>
      </c>
      <c r="C116" s="13">
        <v>10794.29</v>
      </c>
      <c r="D116" s="13">
        <v>10794.29</v>
      </c>
      <c r="E116" s="13">
        <v>10794.29</v>
      </c>
      <c r="F116" s="13">
        <v>10794.29</v>
      </c>
      <c r="G116" s="13">
        <v>10794.29</v>
      </c>
      <c r="H116" s="13">
        <v>10794.29</v>
      </c>
      <c r="I116" s="13">
        <v>10794.29</v>
      </c>
      <c r="J116" s="13">
        <v>10794.29</v>
      </c>
      <c r="K116" s="13">
        <v>10794.29</v>
      </c>
      <c r="L116" s="13">
        <v>10794.29</v>
      </c>
      <c r="M116" s="13">
        <v>10794.29</v>
      </c>
      <c r="N116" s="32">
        <f t="shared" si="1"/>
        <v>129531.48000000004</v>
      </c>
    </row>
    <row r="117" spans="1:14" x14ac:dyDescent="0.25">
      <c r="A117" s="12" t="s">
        <v>132</v>
      </c>
      <c r="B117" s="13">
        <v>14652.37</v>
      </c>
      <c r="C117" s="13">
        <v>14652.37</v>
      </c>
      <c r="D117" s="13">
        <v>14652.37</v>
      </c>
      <c r="E117" s="13">
        <v>14652.37</v>
      </c>
      <c r="F117" s="13">
        <v>14652.37</v>
      </c>
      <c r="G117" s="13">
        <v>14652.37</v>
      </c>
      <c r="H117" s="13">
        <v>14652.37</v>
      </c>
      <c r="I117" s="13">
        <v>14652.37</v>
      </c>
      <c r="J117" s="13">
        <v>14652.37</v>
      </c>
      <c r="K117" s="13">
        <v>14652.37</v>
      </c>
      <c r="L117" s="13">
        <v>14652.37</v>
      </c>
      <c r="M117" s="13">
        <v>14652.37</v>
      </c>
      <c r="N117" s="32">
        <f t="shared" si="1"/>
        <v>175828.43999999997</v>
      </c>
    </row>
    <row r="118" spans="1:14" x14ac:dyDescent="0.25">
      <c r="A118" s="12" t="s">
        <v>133</v>
      </c>
      <c r="B118" s="13">
        <v>6353.61</v>
      </c>
      <c r="C118" s="13">
        <v>6353.61</v>
      </c>
      <c r="D118" s="13">
        <v>6353.61</v>
      </c>
      <c r="E118" s="13">
        <v>6353.61</v>
      </c>
      <c r="F118" s="13">
        <v>6353.61</v>
      </c>
      <c r="G118" s="13">
        <v>6353.61</v>
      </c>
      <c r="H118" s="13">
        <v>6353.61</v>
      </c>
      <c r="I118" s="13">
        <v>6353.61</v>
      </c>
      <c r="J118" s="13">
        <v>6353.61</v>
      </c>
      <c r="K118" s="13">
        <v>6353.61</v>
      </c>
      <c r="L118" s="13">
        <v>6353.61</v>
      </c>
      <c r="M118" s="13">
        <v>6353.61</v>
      </c>
      <c r="N118" s="32">
        <f t="shared" si="1"/>
        <v>76243.319999999992</v>
      </c>
    </row>
    <row r="119" spans="1:14" x14ac:dyDescent="0.25">
      <c r="A119" s="12" t="s">
        <v>134</v>
      </c>
      <c r="B119" s="13">
        <v>51578.64</v>
      </c>
      <c r="C119" s="13">
        <v>32514.48</v>
      </c>
      <c r="D119" s="13">
        <v>51578.64</v>
      </c>
      <c r="E119" s="13">
        <v>51578.64</v>
      </c>
      <c r="F119" s="13">
        <v>51578.64</v>
      </c>
      <c r="G119" s="13">
        <v>51578.64</v>
      </c>
      <c r="H119" s="13">
        <v>51578.64</v>
      </c>
      <c r="I119" s="13">
        <v>51578.64</v>
      </c>
      <c r="J119" s="13">
        <v>51578.64</v>
      </c>
      <c r="K119" s="13">
        <v>51578.64</v>
      </c>
      <c r="L119" s="13">
        <v>51578.64</v>
      </c>
      <c r="M119" s="13">
        <v>51578.64</v>
      </c>
      <c r="N119" s="32">
        <f t="shared" si="1"/>
        <v>599879.52000000014</v>
      </c>
    </row>
    <row r="120" spans="1:14" x14ac:dyDescent="0.25">
      <c r="A120" s="12" t="s">
        <v>135</v>
      </c>
      <c r="B120" s="13">
        <v>8263.06</v>
      </c>
      <c r="C120" s="13">
        <v>8263.06</v>
      </c>
      <c r="D120" s="13">
        <v>8263.06</v>
      </c>
      <c r="E120" s="13">
        <v>8263.06</v>
      </c>
      <c r="F120" s="13">
        <v>8263.06</v>
      </c>
      <c r="G120" s="13">
        <v>8263.06</v>
      </c>
      <c r="H120" s="13">
        <v>8263.06</v>
      </c>
      <c r="I120" s="13">
        <v>8263.06</v>
      </c>
      <c r="J120" s="13">
        <v>8263.06</v>
      </c>
      <c r="K120" s="13">
        <v>8263.06</v>
      </c>
      <c r="L120" s="13">
        <v>8263.06</v>
      </c>
      <c r="M120" s="13">
        <v>8263.06</v>
      </c>
      <c r="N120" s="32">
        <f t="shared" si="1"/>
        <v>99156.719999999987</v>
      </c>
    </row>
    <row r="121" spans="1:14" x14ac:dyDescent="0.25">
      <c r="A121" s="12" t="s">
        <v>136</v>
      </c>
      <c r="B121" s="13">
        <v>10439.77</v>
      </c>
      <c r="C121" s="13">
        <v>10439.77</v>
      </c>
      <c r="D121" s="13">
        <v>10439.77</v>
      </c>
      <c r="E121" s="13">
        <v>10439.77</v>
      </c>
      <c r="F121" s="13">
        <v>10439.77</v>
      </c>
      <c r="G121" s="13">
        <v>10439.77</v>
      </c>
      <c r="H121" s="13">
        <v>10439.77</v>
      </c>
      <c r="I121" s="13">
        <v>10439.77</v>
      </c>
      <c r="J121" s="13">
        <v>10439.77</v>
      </c>
      <c r="K121" s="13">
        <v>10439.77</v>
      </c>
      <c r="L121" s="13">
        <v>10439.77</v>
      </c>
      <c r="M121" s="13">
        <v>10439.77</v>
      </c>
      <c r="N121" s="32">
        <f t="shared" si="1"/>
        <v>125277.24000000003</v>
      </c>
    </row>
    <row r="122" spans="1:14" x14ac:dyDescent="0.25">
      <c r="A122" s="12" t="s">
        <v>137</v>
      </c>
      <c r="B122" s="13">
        <v>9790.23</v>
      </c>
      <c r="C122" s="13">
        <v>9790.23</v>
      </c>
      <c r="D122" s="13">
        <v>9790.23</v>
      </c>
      <c r="E122" s="13">
        <v>9790.23</v>
      </c>
      <c r="F122" s="13">
        <v>9790.23</v>
      </c>
      <c r="G122" s="13">
        <v>9790.23</v>
      </c>
      <c r="H122" s="13">
        <v>9790.23</v>
      </c>
      <c r="I122" s="13">
        <v>9790.23</v>
      </c>
      <c r="J122" s="13">
        <v>9790.23</v>
      </c>
      <c r="K122" s="13">
        <v>9790.23</v>
      </c>
      <c r="L122" s="13">
        <v>9790.23</v>
      </c>
      <c r="M122" s="13">
        <v>9790.23</v>
      </c>
      <c r="N122" s="32">
        <f t="shared" si="1"/>
        <v>117482.75999999997</v>
      </c>
    </row>
    <row r="123" spans="1:14" x14ac:dyDescent="0.25">
      <c r="A123" s="12" t="s">
        <v>138</v>
      </c>
      <c r="B123" s="13">
        <v>59493.56</v>
      </c>
      <c r="C123" s="13">
        <v>59493.56</v>
      </c>
      <c r="D123" s="13">
        <v>59493.56</v>
      </c>
      <c r="E123" s="13">
        <v>59493.56</v>
      </c>
      <c r="F123" s="13">
        <v>59493.56</v>
      </c>
      <c r="G123" s="13">
        <v>59493.56</v>
      </c>
      <c r="H123" s="13">
        <v>59493.56</v>
      </c>
      <c r="I123" s="13">
        <v>59493.56</v>
      </c>
      <c r="J123" s="13">
        <v>59493.56</v>
      </c>
      <c r="K123" s="13">
        <v>59493.56</v>
      </c>
      <c r="L123" s="13">
        <v>59493.56</v>
      </c>
      <c r="M123" s="13">
        <v>59493.56</v>
      </c>
      <c r="N123" s="32">
        <f t="shared" si="1"/>
        <v>713922.7200000002</v>
      </c>
    </row>
    <row r="124" spans="1:14" x14ac:dyDescent="0.25">
      <c r="A124" s="12" t="s">
        <v>139</v>
      </c>
      <c r="B124" s="13">
        <v>488697.36</v>
      </c>
      <c r="C124" s="13">
        <v>488697.36</v>
      </c>
      <c r="D124" s="13">
        <v>488697.36</v>
      </c>
      <c r="E124" s="13">
        <v>488697.36</v>
      </c>
      <c r="F124" s="13">
        <v>488697.36</v>
      </c>
      <c r="G124" s="13">
        <v>488697.36</v>
      </c>
      <c r="H124" s="13">
        <v>488697.36</v>
      </c>
      <c r="I124" s="13">
        <v>488697.36</v>
      </c>
      <c r="J124" s="13">
        <v>488697.36</v>
      </c>
      <c r="K124" s="13">
        <v>488697.36</v>
      </c>
      <c r="L124" s="13">
        <v>488697.36</v>
      </c>
      <c r="M124" s="13">
        <v>488697.36</v>
      </c>
      <c r="N124" s="32">
        <f t="shared" si="1"/>
        <v>5864368.3200000003</v>
      </c>
    </row>
    <row r="125" spans="1:14" x14ac:dyDescent="0.25">
      <c r="A125" s="12" t="s">
        <v>140</v>
      </c>
      <c r="B125" s="13">
        <v>5778.94</v>
      </c>
      <c r="C125" s="13">
        <v>5778.94</v>
      </c>
      <c r="D125" s="13">
        <v>5778.94</v>
      </c>
      <c r="E125" s="13">
        <v>5778.94</v>
      </c>
      <c r="F125" s="13">
        <v>5778.94</v>
      </c>
      <c r="G125" s="13">
        <v>5778.94</v>
      </c>
      <c r="H125" s="13">
        <v>5778.94</v>
      </c>
      <c r="I125" s="13">
        <v>5778.94</v>
      </c>
      <c r="J125" s="13">
        <v>5778.94</v>
      </c>
      <c r="K125" s="13">
        <v>5778.94</v>
      </c>
      <c r="L125" s="13">
        <v>5778.94</v>
      </c>
      <c r="M125" s="13">
        <v>5778.94</v>
      </c>
      <c r="N125" s="32">
        <f t="shared" si="1"/>
        <v>69347.280000000013</v>
      </c>
    </row>
    <row r="126" spans="1:14" x14ac:dyDescent="0.25">
      <c r="A126" s="12" t="s">
        <v>141</v>
      </c>
      <c r="B126" s="13">
        <v>4041.54</v>
      </c>
      <c r="C126" s="13">
        <v>4041.54</v>
      </c>
      <c r="D126" s="13">
        <v>4041.54</v>
      </c>
      <c r="E126" s="13">
        <v>4041.54</v>
      </c>
      <c r="F126" s="13">
        <v>4041.54</v>
      </c>
      <c r="G126" s="13">
        <v>4041.54</v>
      </c>
      <c r="H126" s="13">
        <v>4041.54</v>
      </c>
      <c r="I126" s="13">
        <v>4041.54</v>
      </c>
      <c r="J126" s="13">
        <v>4041.54</v>
      </c>
      <c r="K126" s="13">
        <v>4041.54</v>
      </c>
      <c r="L126" s="13">
        <v>4041.54</v>
      </c>
      <c r="M126" s="13">
        <v>4041.54</v>
      </c>
      <c r="N126" s="32">
        <f t="shared" si="1"/>
        <v>48498.48</v>
      </c>
    </row>
    <row r="127" spans="1:14" x14ac:dyDescent="0.25">
      <c r="A127" s="12" t="s">
        <v>142</v>
      </c>
      <c r="B127" s="13">
        <v>7666.08</v>
      </c>
      <c r="C127" s="13">
        <v>7666.08</v>
      </c>
      <c r="D127" s="13">
        <v>7666.08</v>
      </c>
      <c r="E127" s="13">
        <v>7666.08</v>
      </c>
      <c r="F127" s="13">
        <v>7666.08</v>
      </c>
      <c r="G127" s="13">
        <v>7666.08</v>
      </c>
      <c r="H127" s="13">
        <v>7666.08</v>
      </c>
      <c r="I127" s="13">
        <v>7666.08</v>
      </c>
      <c r="J127" s="13">
        <v>7666.08</v>
      </c>
      <c r="K127" s="13">
        <v>7666.08</v>
      </c>
      <c r="L127" s="13">
        <v>7666.08</v>
      </c>
      <c r="M127" s="13">
        <v>7666.08</v>
      </c>
      <c r="N127" s="32">
        <f t="shared" si="1"/>
        <v>91992.960000000006</v>
      </c>
    </row>
    <row r="128" spans="1:14" x14ac:dyDescent="0.25">
      <c r="A128" s="12" t="s">
        <v>143</v>
      </c>
      <c r="B128" s="13">
        <v>14267.11</v>
      </c>
      <c r="C128" s="13">
        <v>14267.11</v>
      </c>
      <c r="D128" s="13">
        <v>14267.11</v>
      </c>
      <c r="E128" s="13">
        <v>14267.11</v>
      </c>
      <c r="F128" s="13">
        <v>14267.11</v>
      </c>
      <c r="G128" s="13">
        <v>14267.11</v>
      </c>
      <c r="H128" s="13">
        <v>14267.11</v>
      </c>
      <c r="I128" s="13">
        <v>14267.11</v>
      </c>
      <c r="J128" s="13">
        <v>14267.11</v>
      </c>
      <c r="K128" s="13">
        <v>14267.11</v>
      </c>
      <c r="L128" s="13">
        <v>14267.11</v>
      </c>
      <c r="M128" s="13">
        <v>14267.11</v>
      </c>
      <c r="N128" s="32">
        <f t="shared" si="1"/>
        <v>171205.32</v>
      </c>
    </row>
    <row r="129" spans="1:14" x14ac:dyDescent="0.25">
      <c r="A129" s="12" t="s">
        <v>144</v>
      </c>
      <c r="B129" s="13">
        <v>2778.15</v>
      </c>
      <c r="C129" s="13">
        <v>2778.15</v>
      </c>
      <c r="D129" s="13">
        <v>2778.15</v>
      </c>
      <c r="E129" s="13">
        <v>2778.15</v>
      </c>
      <c r="F129" s="13">
        <v>2778.15</v>
      </c>
      <c r="G129" s="13">
        <v>2778.15</v>
      </c>
      <c r="H129" s="13">
        <v>2778.15</v>
      </c>
      <c r="I129" s="13">
        <v>2778.15</v>
      </c>
      <c r="J129" s="13">
        <v>2778.15</v>
      </c>
      <c r="K129" s="13">
        <v>2778.15</v>
      </c>
      <c r="L129" s="13">
        <v>2778.15</v>
      </c>
      <c r="M129" s="13">
        <v>2778.15</v>
      </c>
      <c r="N129" s="32">
        <f t="shared" si="1"/>
        <v>33337.80000000001</v>
      </c>
    </row>
    <row r="130" spans="1:14" x14ac:dyDescent="0.25">
      <c r="A130" s="12" t="s">
        <v>145</v>
      </c>
      <c r="B130" s="13">
        <v>57596.71</v>
      </c>
      <c r="C130" s="13">
        <v>57596.71</v>
      </c>
      <c r="D130" s="13">
        <v>57596.71</v>
      </c>
      <c r="E130" s="13">
        <v>57596.71</v>
      </c>
      <c r="F130" s="13">
        <v>57596.71</v>
      </c>
      <c r="G130" s="13">
        <v>57596.71</v>
      </c>
      <c r="H130" s="13">
        <v>57596.71</v>
      </c>
      <c r="I130" s="13">
        <v>57596.71</v>
      </c>
      <c r="J130" s="13">
        <v>57596.71</v>
      </c>
      <c r="K130" s="13">
        <v>57596.71</v>
      </c>
      <c r="L130" s="13">
        <v>57596.71</v>
      </c>
      <c r="M130" s="13">
        <v>57596.71</v>
      </c>
      <c r="N130" s="32">
        <f t="shared" ref="N130:N193" si="2">SUM(B130:M130)</f>
        <v>691160.52</v>
      </c>
    </row>
    <row r="131" spans="1:14" x14ac:dyDescent="0.25">
      <c r="A131" s="12" t="s">
        <v>146</v>
      </c>
      <c r="B131" s="13">
        <v>6024.38</v>
      </c>
      <c r="C131" s="13">
        <v>6024.38</v>
      </c>
      <c r="D131" s="13">
        <v>6024.38</v>
      </c>
      <c r="E131" s="13">
        <v>6024.38</v>
      </c>
      <c r="F131" s="13">
        <v>6024.38</v>
      </c>
      <c r="G131" s="13">
        <v>6024.38</v>
      </c>
      <c r="H131" s="13">
        <v>6024.38</v>
      </c>
      <c r="I131" s="13">
        <v>6024.38</v>
      </c>
      <c r="J131" s="13">
        <v>6024.38</v>
      </c>
      <c r="K131" s="13">
        <v>6024.38</v>
      </c>
      <c r="L131" s="13">
        <v>6024.38</v>
      </c>
      <c r="M131" s="13">
        <v>6024.38</v>
      </c>
      <c r="N131" s="32">
        <f t="shared" si="2"/>
        <v>72292.56</v>
      </c>
    </row>
    <row r="132" spans="1:14" x14ac:dyDescent="0.25">
      <c r="A132" s="12" t="s">
        <v>147</v>
      </c>
      <c r="B132" s="13">
        <v>7380.98</v>
      </c>
      <c r="C132" s="13">
        <v>7380.98</v>
      </c>
      <c r="D132" s="13">
        <v>7380.98</v>
      </c>
      <c r="E132" s="13">
        <v>7380.98</v>
      </c>
      <c r="F132" s="13">
        <v>7380.98</v>
      </c>
      <c r="G132" s="13">
        <v>7380.98</v>
      </c>
      <c r="H132" s="13">
        <v>7380.98</v>
      </c>
      <c r="I132" s="13">
        <v>7380.98</v>
      </c>
      <c r="J132" s="13">
        <v>7380.98</v>
      </c>
      <c r="K132" s="13">
        <v>7380.98</v>
      </c>
      <c r="L132" s="13">
        <v>7380.98</v>
      </c>
      <c r="M132" s="13">
        <v>7380.98</v>
      </c>
      <c r="N132" s="32">
        <f t="shared" si="2"/>
        <v>88571.759999999966</v>
      </c>
    </row>
    <row r="133" spans="1:14" x14ac:dyDescent="0.25">
      <c r="A133" s="12" t="s">
        <v>148</v>
      </c>
      <c r="B133" s="13">
        <v>44450.92</v>
      </c>
      <c r="C133" s="13">
        <v>44450.92</v>
      </c>
      <c r="D133" s="13">
        <v>44450.92</v>
      </c>
      <c r="E133" s="13">
        <v>44450.92</v>
      </c>
      <c r="F133" s="13">
        <v>44450.92</v>
      </c>
      <c r="G133" s="13">
        <v>44450.92</v>
      </c>
      <c r="H133" s="13">
        <v>44450.92</v>
      </c>
      <c r="I133" s="13">
        <v>44450.92</v>
      </c>
      <c r="J133" s="13">
        <v>44450.92</v>
      </c>
      <c r="K133" s="13">
        <v>22225.46</v>
      </c>
      <c r="L133" s="13">
        <v>44450.92</v>
      </c>
      <c r="M133" s="13">
        <v>44450.92</v>
      </c>
      <c r="N133" s="32">
        <f t="shared" si="2"/>
        <v>511185.5799999999</v>
      </c>
    </row>
    <row r="134" spans="1:14" x14ac:dyDescent="0.25">
      <c r="A134" s="12" t="s">
        <v>149</v>
      </c>
      <c r="B134" s="13">
        <v>2696.34</v>
      </c>
      <c r="C134" s="13">
        <v>2696.34</v>
      </c>
      <c r="D134" s="13">
        <v>2696.34</v>
      </c>
      <c r="E134" s="13">
        <v>2696.34</v>
      </c>
      <c r="F134" s="13">
        <v>2696.34</v>
      </c>
      <c r="G134" s="13">
        <v>2696.34</v>
      </c>
      <c r="H134" s="13">
        <v>2696.34</v>
      </c>
      <c r="I134" s="13">
        <v>2696.34</v>
      </c>
      <c r="J134" s="13">
        <v>2696.34</v>
      </c>
      <c r="K134" s="13">
        <v>2696.34</v>
      </c>
      <c r="L134" s="13">
        <v>2696.34</v>
      </c>
      <c r="M134" s="13">
        <v>2696.34</v>
      </c>
      <c r="N134" s="32">
        <f t="shared" si="2"/>
        <v>32356.080000000002</v>
      </c>
    </row>
    <row r="135" spans="1:14" x14ac:dyDescent="0.25">
      <c r="A135" s="12" t="s">
        <v>150</v>
      </c>
      <c r="B135" s="13">
        <v>2307.11</v>
      </c>
      <c r="C135" s="13">
        <v>2307.11</v>
      </c>
      <c r="D135" s="13">
        <v>2307.11</v>
      </c>
      <c r="E135" s="13">
        <v>2307.11</v>
      </c>
      <c r="F135" s="13">
        <v>2307.11</v>
      </c>
      <c r="G135" s="13">
        <v>2307.11</v>
      </c>
      <c r="H135" s="13">
        <v>2307.11</v>
      </c>
      <c r="I135" s="13">
        <v>2307.11</v>
      </c>
      <c r="J135" s="13">
        <v>2307.11</v>
      </c>
      <c r="K135" s="13">
        <v>2307.11</v>
      </c>
      <c r="L135" s="13">
        <v>2307.11</v>
      </c>
      <c r="M135" s="13">
        <v>2307.11</v>
      </c>
      <c r="N135" s="32">
        <f t="shared" si="2"/>
        <v>27685.320000000003</v>
      </c>
    </row>
    <row r="136" spans="1:14" x14ac:dyDescent="0.25">
      <c r="A136" s="12" t="s">
        <v>151</v>
      </c>
      <c r="B136" s="13">
        <v>18734.57</v>
      </c>
      <c r="C136" s="13">
        <v>18734.57</v>
      </c>
      <c r="D136" s="13">
        <v>18734.57</v>
      </c>
      <c r="E136" s="13">
        <v>18734.57</v>
      </c>
      <c r="F136" s="13">
        <v>18734.57</v>
      </c>
      <c r="G136" s="13">
        <v>18734.57</v>
      </c>
      <c r="H136" s="13">
        <v>18734.57</v>
      </c>
      <c r="I136" s="13">
        <v>18734.57</v>
      </c>
      <c r="J136" s="13">
        <v>18734.57</v>
      </c>
      <c r="K136" s="13">
        <v>18734.57</v>
      </c>
      <c r="L136" s="13">
        <v>18734.57</v>
      </c>
      <c r="M136" s="13">
        <v>18734.57</v>
      </c>
      <c r="N136" s="32">
        <f t="shared" si="2"/>
        <v>224814.84000000005</v>
      </c>
    </row>
    <row r="137" spans="1:14" x14ac:dyDescent="0.25">
      <c r="A137" s="12" t="s">
        <v>152</v>
      </c>
      <c r="B137" s="13">
        <v>3431.17</v>
      </c>
      <c r="C137" s="13">
        <v>3431.17</v>
      </c>
      <c r="D137" s="13">
        <v>3431.17</v>
      </c>
      <c r="E137" s="13">
        <v>3431.17</v>
      </c>
      <c r="F137" s="13">
        <v>3431.17</v>
      </c>
      <c r="G137" s="13">
        <v>3431.17</v>
      </c>
      <c r="H137" s="13">
        <v>3431.17</v>
      </c>
      <c r="I137" s="13">
        <v>3431.17</v>
      </c>
      <c r="J137" s="13">
        <v>3431.17</v>
      </c>
      <c r="K137" s="13">
        <v>3431.17</v>
      </c>
      <c r="L137" s="13">
        <v>3431.17</v>
      </c>
      <c r="M137" s="13">
        <v>3431.17</v>
      </c>
      <c r="N137" s="32">
        <f t="shared" si="2"/>
        <v>41174.039999999986</v>
      </c>
    </row>
    <row r="138" spans="1:14" x14ac:dyDescent="0.25">
      <c r="A138" s="12" t="s">
        <v>153</v>
      </c>
      <c r="B138" s="13">
        <v>45395.27</v>
      </c>
      <c r="C138" s="13">
        <v>64673.02</v>
      </c>
      <c r="D138" s="13">
        <v>64673.02</v>
      </c>
      <c r="E138" s="13">
        <v>64673.02</v>
      </c>
      <c r="F138" s="13">
        <v>64673.02</v>
      </c>
      <c r="G138" s="13">
        <v>64673.02</v>
      </c>
      <c r="H138" s="13">
        <v>64673.02</v>
      </c>
      <c r="I138" s="13">
        <v>64673.02</v>
      </c>
      <c r="J138" s="13">
        <v>64673.02</v>
      </c>
      <c r="K138" s="13">
        <v>64673.02</v>
      </c>
      <c r="L138" s="13">
        <v>64673.02</v>
      </c>
      <c r="M138" s="13">
        <v>64673.02</v>
      </c>
      <c r="N138" s="32">
        <f t="shared" si="2"/>
        <v>756798.49000000011</v>
      </c>
    </row>
    <row r="139" spans="1:14" x14ac:dyDescent="0.25">
      <c r="A139" s="12" t="s">
        <v>154</v>
      </c>
      <c r="B139" s="13">
        <v>136765.79999999999</v>
      </c>
      <c r="C139" s="13">
        <v>136765.79999999999</v>
      </c>
      <c r="D139" s="13">
        <v>136765.79999999999</v>
      </c>
      <c r="E139" s="13">
        <v>136765.79999999999</v>
      </c>
      <c r="F139" s="13">
        <v>136765.79999999999</v>
      </c>
      <c r="G139" s="13">
        <v>136765.79999999999</v>
      </c>
      <c r="H139" s="13">
        <v>136765.79999999999</v>
      </c>
      <c r="I139" s="13">
        <v>136765.79999999999</v>
      </c>
      <c r="J139" s="13">
        <v>136765.79999999999</v>
      </c>
      <c r="K139" s="13">
        <v>136765.79999999999</v>
      </c>
      <c r="L139" s="13">
        <v>136765.79999999999</v>
      </c>
      <c r="M139" s="13">
        <v>136765.79999999999</v>
      </c>
      <c r="N139" s="32">
        <f t="shared" si="2"/>
        <v>1641189.6000000003</v>
      </c>
    </row>
    <row r="140" spans="1:14" x14ac:dyDescent="0.25">
      <c r="A140" s="12" t="s">
        <v>155</v>
      </c>
      <c r="B140" s="13">
        <v>2711.22</v>
      </c>
      <c r="C140" s="13">
        <v>2711.22</v>
      </c>
      <c r="D140" s="13">
        <v>2711.22</v>
      </c>
      <c r="E140" s="13">
        <v>2711.22</v>
      </c>
      <c r="F140" s="13">
        <v>2711.22</v>
      </c>
      <c r="G140" s="13">
        <v>2711.22</v>
      </c>
      <c r="H140" s="13">
        <v>2711.22</v>
      </c>
      <c r="I140" s="13">
        <v>2711.22</v>
      </c>
      <c r="J140" s="13">
        <v>2711.22</v>
      </c>
      <c r="K140" s="13">
        <v>2711.22</v>
      </c>
      <c r="L140" s="13">
        <v>2711.22</v>
      </c>
      <c r="M140" s="13">
        <v>2711.22</v>
      </c>
      <c r="N140" s="32">
        <f t="shared" si="2"/>
        <v>32534.640000000003</v>
      </c>
    </row>
    <row r="141" spans="1:14" x14ac:dyDescent="0.25">
      <c r="A141" s="12" t="s">
        <v>156</v>
      </c>
      <c r="B141" s="13">
        <v>7553.53</v>
      </c>
      <c r="C141" s="13">
        <v>7553.53</v>
      </c>
      <c r="D141" s="13">
        <v>7553.53</v>
      </c>
      <c r="E141" s="13">
        <v>7553.53</v>
      </c>
      <c r="F141" s="13">
        <v>7553.53</v>
      </c>
      <c r="G141" s="13">
        <v>7553.53</v>
      </c>
      <c r="H141" s="13">
        <v>7553.53</v>
      </c>
      <c r="I141" s="13">
        <v>7553.53</v>
      </c>
      <c r="J141" s="13">
        <v>7553.53</v>
      </c>
      <c r="K141" s="13">
        <v>7553.53</v>
      </c>
      <c r="L141" s="13">
        <v>7553.53</v>
      </c>
      <c r="M141" s="13">
        <v>7553.53</v>
      </c>
      <c r="N141" s="32">
        <f t="shared" si="2"/>
        <v>90642.36</v>
      </c>
    </row>
    <row r="142" spans="1:14" x14ac:dyDescent="0.25">
      <c r="A142" s="12" t="s">
        <v>157</v>
      </c>
      <c r="B142" s="13">
        <v>4280.03</v>
      </c>
      <c r="C142" s="13">
        <v>4280.03</v>
      </c>
      <c r="D142" s="13">
        <v>4280.03</v>
      </c>
      <c r="E142" s="13">
        <v>4280.03</v>
      </c>
      <c r="F142" s="13">
        <v>4280.03</v>
      </c>
      <c r="G142" s="13">
        <v>4280.03</v>
      </c>
      <c r="H142" s="13">
        <v>4280.03</v>
      </c>
      <c r="I142" s="13">
        <v>4280.03</v>
      </c>
      <c r="J142" s="13">
        <v>4280.03</v>
      </c>
      <c r="K142" s="13">
        <v>4280.03</v>
      </c>
      <c r="L142" s="13">
        <v>4280.03</v>
      </c>
      <c r="M142" s="13">
        <v>4280.03</v>
      </c>
      <c r="N142" s="32">
        <f t="shared" si="2"/>
        <v>51360.359999999993</v>
      </c>
    </row>
    <row r="143" spans="1:14" x14ac:dyDescent="0.25">
      <c r="A143" s="12" t="s">
        <v>158</v>
      </c>
      <c r="B143" s="13">
        <v>4610.26</v>
      </c>
      <c r="C143" s="13">
        <v>4610.26</v>
      </c>
      <c r="D143" s="13">
        <v>4610.26</v>
      </c>
      <c r="E143" s="13">
        <v>4610.26</v>
      </c>
      <c r="F143" s="13">
        <v>4610.26</v>
      </c>
      <c r="G143" s="13">
        <v>4610.26</v>
      </c>
      <c r="H143" s="13">
        <v>4610.26</v>
      </c>
      <c r="I143" s="13">
        <v>4610.26</v>
      </c>
      <c r="J143" s="13">
        <v>4610.26</v>
      </c>
      <c r="K143" s="13">
        <v>4610.26</v>
      </c>
      <c r="L143" s="13">
        <v>4610.26</v>
      </c>
      <c r="M143" s="13">
        <v>4610.26</v>
      </c>
      <c r="N143" s="32">
        <f t="shared" si="2"/>
        <v>55323.120000000017</v>
      </c>
    </row>
    <row r="144" spans="1:14" x14ac:dyDescent="0.25">
      <c r="A144" s="12" t="s">
        <v>159</v>
      </c>
      <c r="B144" s="13">
        <v>11743.81</v>
      </c>
      <c r="C144" s="13">
        <v>11743.81</v>
      </c>
      <c r="D144" s="13">
        <v>11743.81</v>
      </c>
      <c r="E144" s="13">
        <v>11743.81</v>
      </c>
      <c r="F144" s="13">
        <v>11743.81</v>
      </c>
      <c r="G144" s="13">
        <v>11743.81</v>
      </c>
      <c r="H144" s="13">
        <v>11743.81</v>
      </c>
      <c r="I144" s="13">
        <v>11743.81</v>
      </c>
      <c r="J144" s="13">
        <v>11743.81</v>
      </c>
      <c r="K144" s="13">
        <v>11743.81</v>
      </c>
      <c r="L144" s="13">
        <v>11743.81</v>
      </c>
      <c r="M144" s="13">
        <v>11743.81</v>
      </c>
      <c r="N144" s="32">
        <f t="shared" si="2"/>
        <v>140925.72</v>
      </c>
    </row>
    <row r="145" spans="1:14" x14ac:dyDescent="0.25">
      <c r="A145" s="12" t="s">
        <v>160</v>
      </c>
      <c r="B145" s="13">
        <v>29576.15</v>
      </c>
      <c r="C145" s="13">
        <v>29576.15</v>
      </c>
      <c r="D145" s="13">
        <v>29576.15</v>
      </c>
      <c r="E145" s="13">
        <v>29576.15</v>
      </c>
      <c r="F145" s="13">
        <v>29576.15</v>
      </c>
      <c r="G145" s="13">
        <v>29576.15</v>
      </c>
      <c r="H145" s="13">
        <v>29576.15</v>
      </c>
      <c r="I145" s="13">
        <v>29576.15</v>
      </c>
      <c r="J145" s="13">
        <v>29576.15</v>
      </c>
      <c r="K145" s="13">
        <v>29576.15</v>
      </c>
      <c r="L145" s="13">
        <v>29576.15</v>
      </c>
      <c r="M145" s="13">
        <v>29576.15</v>
      </c>
      <c r="N145" s="32">
        <f t="shared" si="2"/>
        <v>354913.80000000005</v>
      </c>
    </row>
    <row r="146" spans="1:14" x14ac:dyDescent="0.25">
      <c r="A146" s="12" t="s">
        <v>161</v>
      </c>
      <c r="B146" s="13">
        <v>12644.25</v>
      </c>
      <c r="C146" s="13">
        <v>12644.25</v>
      </c>
      <c r="D146" s="13">
        <v>12644.25</v>
      </c>
      <c r="E146" s="13">
        <v>12644.25</v>
      </c>
      <c r="F146" s="13">
        <v>12644.25</v>
      </c>
      <c r="G146" s="13">
        <v>12644.25</v>
      </c>
      <c r="H146" s="13">
        <v>12644.25</v>
      </c>
      <c r="I146" s="13">
        <v>12644.25</v>
      </c>
      <c r="J146" s="13">
        <v>12644.25</v>
      </c>
      <c r="K146" s="13">
        <v>12644.25</v>
      </c>
      <c r="L146" s="13">
        <v>12644.25</v>
      </c>
      <c r="M146" s="13">
        <v>12644.25</v>
      </c>
      <c r="N146" s="32">
        <f t="shared" si="2"/>
        <v>151731</v>
      </c>
    </row>
    <row r="147" spans="1:14" x14ac:dyDescent="0.25">
      <c r="A147" s="12" t="s">
        <v>162</v>
      </c>
      <c r="B147" s="13">
        <v>16362.5</v>
      </c>
      <c r="C147" s="13">
        <v>16362.5</v>
      </c>
      <c r="D147" s="13">
        <v>16362.5</v>
      </c>
      <c r="E147" s="13">
        <v>16362.5</v>
      </c>
      <c r="F147" s="13">
        <v>16362.5</v>
      </c>
      <c r="G147" s="13">
        <v>16362.5</v>
      </c>
      <c r="H147" s="13">
        <v>16362.5</v>
      </c>
      <c r="I147" s="13">
        <v>16362.5</v>
      </c>
      <c r="J147" s="13">
        <v>16362.5</v>
      </c>
      <c r="K147" s="13">
        <v>16362.5</v>
      </c>
      <c r="L147" s="13">
        <v>16362.5</v>
      </c>
      <c r="M147" s="13">
        <v>16362.5</v>
      </c>
      <c r="N147" s="32">
        <f t="shared" si="2"/>
        <v>196350</v>
      </c>
    </row>
    <row r="148" spans="1:14" x14ac:dyDescent="0.25">
      <c r="A148" s="12" t="s">
        <v>163</v>
      </c>
      <c r="B148" s="13">
        <v>45647.41</v>
      </c>
      <c r="C148" s="13">
        <v>45647.41</v>
      </c>
      <c r="D148" s="13">
        <v>45647.41</v>
      </c>
      <c r="E148" s="13">
        <v>45647.41</v>
      </c>
      <c r="F148" s="13">
        <v>45647.41</v>
      </c>
      <c r="G148" s="13">
        <v>45647.41</v>
      </c>
      <c r="H148" s="13">
        <v>45647.41</v>
      </c>
      <c r="I148" s="13">
        <v>45647.41</v>
      </c>
      <c r="J148" s="13">
        <v>45647.41</v>
      </c>
      <c r="K148" s="13">
        <v>45647.41</v>
      </c>
      <c r="L148" s="13">
        <v>45647.41</v>
      </c>
      <c r="M148" s="13">
        <v>45647.41</v>
      </c>
      <c r="N148" s="32">
        <f t="shared" si="2"/>
        <v>547768.92000000016</v>
      </c>
    </row>
    <row r="149" spans="1:14" x14ac:dyDescent="0.25">
      <c r="A149" s="12" t="s">
        <v>164</v>
      </c>
      <c r="B149" s="13">
        <v>4663.3100000000004</v>
      </c>
      <c r="C149" s="13">
        <v>4663.3100000000004</v>
      </c>
      <c r="D149" s="13">
        <v>4663.3100000000004</v>
      </c>
      <c r="E149" s="13">
        <v>4663.3100000000004</v>
      </c>
      <c r="F149" s="13">
        <v>4663.3100000000004</v>
      </c>
      <c r="G149" s="13">
        <v>4663.3100000000004</v>
      </c>
      <c r="H149" s="13">
        <v>4663.3100000000004</v>
      </c>
      <c r="I149" s="13">
        <v>4663.3100000000004</v>
      </c>
      <c r="J149" s="13">
        <v>4663.3100000000004</v>
      </c>
      <c r="K149" s="13">
        <v>4663.3100000000004</v>
      </c>
      <c r="L149" s="13">
        <v>4663.3100000000004</v>
      </c>
      <c r="M149" s="13">
        <v>4663.3100000000004</v>
      </c>
      <c r="N149" s="32">
        <f t="shared" si="2"/>
        <v>55959.719999999994</v>
      </c>
    </row>
    <row r="150" spans="1:14" x14ac:dyDescent="0.25">
      <c r="A150" s="12" t="s">
        <v>165</v>
      </c>
      <c r="B150" s="13">
        <v>3350.35</v>
      </c>
      <c r="C150" s="13">
        <v>3350.35</v>
      </c>
      <c r="D150" s="13">
        <v>3350.35</v>
      </c>
      <c r="E150" s="13">
        <v>3350.35</v>
      </c>
      <c r="F150" s="13">
        <v>3350.35</v>
      </c>
      <c r="G150" s="13">
        <v>3350.35</v>
      </c>
      <c r="H150" s="13">
        <v>3350.35</v>
      </c>
      <c r="I150" s="13">
        <v>3350.35</v>
      </c>
      <c r="J150" s="13">
        <v>3350.35</v>
      </c>
      <c r="K150" s="13">
        <v>3350.35</v>
      </c>
      <c r="L150" s="13">
        <v>3350.35</v>
      </c>
      <c r="M150" s="13">
        <v>3350.35</v>
      </c>
      <c r="N150" s="32">
        <f t="shared" si="2"/>
        <v>40204.19999999999</v>
      </c>
    </row>
    <row r="151" spans="1:14" x14ac:dyDescent="0.25">
      <c r="A151" s="12" t="s">
        <v>166</v>
      </c>
      <c r="B151" s="13">
        <v>9340.01</v>
      </c>
      <c r="C151" s="13">
        <v>9340.01</v>
      </c>
      <c r="D151" s="13">
        <v>9340.01</v>
      </c>
      <c r="E151" s="13">
        <v>9340.01</v>
      </c>
      <c r="F151" s="13">
        <v>9340.01</v>
      </c>
      <c r="G151" s="13">
        <v>9340.01</v>
      </c>
      <c r="H151" s="13">
        <v>9340.01</v>
      </c>
      <c r="I151" s="13">
        <v>9340.01</v>
      </c>
      <c r="J151" s="13">
        <v>9340.01</v>
      </c>
      <c r="K151" s="13">
        <v>9340.01</v>
      </c>
      <c r="L151" s="13">
        <v>9340.01</v>
      </c>
      <c r="M151" s="13">
        <v>9340.01</v>
      </c>
      <c r="N151" s="32">
        <f t="shared" si="2"/>
        <v>112080.11999999998</v>
      </c>
    </row>
    <row r="152" spans="1:14" x14ac:dyDescent="0.25">
      <c r="A152" s="12" t="s">
        <v>167</v>
      </c>
      <c r="B152" s="13">
        <v>1305.03</v>
      </c>
      <c r="C152" s="13">
        <v>1305.03</v>
      </c>
      <c r="D152" s="13">
        <v>1305.03</v>
      </c>
      <c r="E152" s="13">
        <v>1305.03</v>
      </c>
      <c r="F152" s="13">
        <v>1305.03</v>
      </c>
      <c r="G152" s="13">
        <v>1305.03</v>
      </c>
      <c r="H152" s="13">
        <v>1305.03</v>
      </c>
      <c r="I152" s="13">
        <v>1305.03</v>
      </c>
      <c r="J152" s="13">
        <v>1305.03</v>
      </c>
      <c r="K152" s="13">
        <v>1305.03</v>
      </c>
      <c r="L152" s="13">
        <v>1305.03</v>
      </c>
      <c r="M152" s="13">
        <v>1305.03</v>
      </c>
      <c r="N152" s="32">
        <f t="shared" si="2"/>
        <v>15660.360000000002</v>
      </c>
    </row>
    <row r="153" spans="1:14" x14ac:dyDescent="0.25">
      <c r="A153" s="12" t="s">
        <v>168</v>
      </c>
      <c r="B153" s="13">
        <v>6034.29</v>
      </c>
      <c r="C153" s="13">
        <v>6034.29</v>
      </c>
      <c r="D153" s="13">
        <v>6034.29</v>
      </c>
      <c r="E153" s="13">
        <v>6034.29</v>
      </c>
      <c r="F153" s="13">
        <v>6034.29</v>
      </c>
      <c r="G153" s="13">
        <v>6034.29</v>
      </c>
      <c r="H153" s="13">
        <v>6034.29</v>
      </c>
      <c r="I153" s="13">
        <v>6034.29</v>
      </c>
      <c r="J153" s="13">
        <v>6034.29</v>
      </c>
      <c r="K153" s="13">
        <v>6034.29</v>
      </c>
      <c r="L153" s="13">
        <v>6034.29</v>
      </c>
      <c r="M153" s="13">
        <v>6034.29</v>
      </c>
      <c r="N153" s="32">
        <f t="shared" si="2"/>
        <v>72411.48</v>
      </c>
    </row>
    <row r="154" spans="1:14" x14ac:dyDescent="0.25">
      <c r="A154" s="12" t="s">
        <v>169</v>
      </c>
      <c r="B154" s="13">
        <v>5690.18</v>
      </c>
      <c r="C154" s="13">
        <v>5690.18</v>
      </c>
      <c r="D154" s="13">
        <v>5690.18</v>
      </c>
      <c r="E154" s="13">
        <v>5690.18</v>
      </c>
      <c r="F154" s="13">
        <v>5690.18</v>
      </c>
      <c r="G154" s="13">
        <v>5690.18</v>
      </c>
      <c r="H154" s="13">
        <v>5690.18</v>
      </c>
      <c r="I154" s="13">
        <v>5690.18</v>
      </c>
      <c r="J154" s="13">
        <v>5690.18</v>
      </c>
      <c r="K154" s="13">
        <v>5690.18</v>
      </c>
      <c r="L154" s="13">
        <v>5690.18</v>
      </c>
      <c r="M154" s="13">
        <v>5690.18</v>
      </c>
      <c r="N154" s="32">
        <f t="shared" si="2"/>
        <v>68282.16</v>
      </c>
    </row>
    <row r="155" spans="1:14" x14ac:dyDescent="0.25">
      <c r="A155" s="12" t="s">
        <v>170</v>
      </c>
      <c r="B155" s="13">
        <v>7367.59</v>
      </c>
      <c r="C155" s="13">
        <v>7367.59</v>
      </c>
      <c r="D155" s="13">
        <v>7367.59</v>
      </c>
      <c r="E155" s="13">
        <v>7367.59</v>
      </c>
      <c r="F155" s="13">
        <v>7367.59</v>
      </c>
      <c r="G155" s="13">
        <v>7367.59</v>
      </c>
      <c r="H155" s="13">
        <v>7367.59</v>
      </c>
      <c r="I155" s="13">
        <v>7367.59</v>
      </c>
      <c r="J155" s="13">
        <v>7367.59</v>
      </c>
      <c r="K155" s="13">
        <v>7367.59</v>
      </c>
      <c r="L155" s="13">
        <v>7367.59</v>
      </c>
      <c r="M155" s="13">
        <v>7367.59</v>
      </c>
      <c r="N155" s="32">
        <f t="shared" si="2"/>
        <v>88411.079999999973</v>
      </c>
    </row>
    <row r="156" spans="1:14" x14ac:dyDescent="0.25">
      <c r="A156" s="12" t="s">
        <v>171</v>
      </c>
      <c r="B156" s="13">
        <v>11145.34</v>
      </c>
      <c r="C156" s="13">
        <v>11145.34</v>
      </c>
      <c r="D156" s="13">
        <v>11145.34</v>
      </c>
      <c r="E156" s="13">
        <v>11145.34</v>
      </c>
      <c r="F156" s="13">
        <v>11145.34</v>
      </c>
      <c r="G156" s="13">
        <v>11145.34</v>
      </c>
      <c r="H156" s="13">
        <v>11145.34</v>
      </c>
      <c r="I156" s="13">
        <v>11145.34</v>
      </c>
      <c r="J156" s="13">
        <v>11145.34</v>
      </c>
      <c r="K156" s="13">
        <v>11145.34</v>
      </c>
      <c r="L156" s="13">
        <v>11145.34</v>
      </c>
      <c r="M156" s="13">
        <v>11145.34</v>
      </c>
      <c r="N156" s="32">
        <f t="shared" si="2"/>
        <v>133744.07999999999</v>
      </c>
    </row>
    <row r="157" spans="1:14" x14ac:dyDescent="0.25">
      <c r="A157" s="12" t="s">
        <v>172</v>
      </c>
      <c r="B157" s="13">
        <v>264458.23999999999</v>
      </c>
      <c r="C157" s="13">
        <v>264458.23999999999</v>
      </c>
      <c r="D157" s="13">
        <v>264458.23999999999</v>
      </c>
      <c r="E157" s="13">
        <v>264458.23999999999</v>
      </c>
      <c r="F157" s="13">
        <v>264458.23999999999</v>
      </c>
      <c r="G157" s="13">
        <v>264458.23999999999</v>
      </c>
      <c r="H157" s="13">
        <v>264458.23999999999</v>
      </c>
      <c r="I157" s="13">
        <v>264458.23999999999</v>
      </c>
      <c r="J157" s="13">
        <v>264458.23999999999</v>
      </c>
      <c r="K157" s="13">
        <v>264458.23999999999</v>
      </c>
      <c r="L157" s="13">
        <v>264458.23999999999</v>
      </c>
      <c r="M157" s="13">
        <v>264458.23999999999</v>
      </c>
      <c r="N157" s="32">
        <f t="shared" si="2"/>
        <v>3173498.8800000008</v>
      </c>
    </row>
    <row r="158" spans="1:14" x14ac:dyDescent="0.25">
      <c r="A158" s="12" t="s">
        <v>173</v>
      </c>
      <c r="B158" s="13">
        <v>10524.06</v>
      </c>
      <c r="C158" s="13">
        <v>10524.06</v>
      </c>
      <c r="D158" s="13">
        <v>10524.06</v>
      </c>
      <c r="E158" s="13">
        <v>10524.06</v>
      </c>
      <c r="F158" s="13">
        <v>10524.06</v>
      </c>
      <c r="G158" s="13">
        <v>10524.06</v>
      </c>
      <c r="H158" s="13">
        <v>10524.06</v>
      </c>
      <c r="I158" s="13">
        <v>10524.06</v>
      </c>
      <c r="J158" s="13">
        <v>10524.06</v>
      </c>
      <c r="K158" s="13">
        <v>10524.06</v>
      </c>
      <c r="L158" s="13">
        <v>10524.06</v>
      </c>
      <c r="M158" s="13">
        <v>10524.06</v>
      </c>
      <c r="N158" s="32">
        <f t="shared" si="2"/>
        <v>126288.71999999999</v>
      </c>
    </row>
    <row r="159" spans="1:14" x14ac:dyDescent="0.25">
      <c r="A159" s="12" t="s">
        <v>174</v>
      </c>
      <c r="B159" s="13">
        <v>9596.85</v>
      </c>
      <c r="C159" s="13">
        <v>9596.85</v>
      </c>
      <c r="D159" s="13">
        <v>9596.85</v>
      </c>
      <c r="E159" s="13">
        <v>9596.85</v>
      </c>
      <c r="F159" s="13">
        <v>9596.85</v>
      </c>
      <c r="G159" s="13">
        <v>9596.85</v>
      </c>
      <c r="H159" s="13">
        <v>9596.85</v>
      </c>
      <c r="I159" s="13">
        <v>9596.85</v>
      </c>
      <c r="J159" s="13">
        <v>9596.85</v>
      </c>
      <c r="K159" s="13">
        <v>9596.85</v>
      </c>
      <c r="L159" s="13">
        <v>9596.85</v>
      </c>
      <c r="M159" s="13">
        <v>9596.85</v>
      </c>
      <c r="N159" s="32">
        <f t="shared" si="2"/>
        <v>115162.20000000003</v>
      </c>
    </row>
    <row r="160" spans="1:14" x14ac:dyDescent="0.25">
      <c r="A160" s="12" t="s">
        <v>175</v>
      </c>
      <c r="B160" s="13">
        <v>4971.72</v>
      </c>
      <c r="C160" s="13">
        <v>4971.72</v>
      </c>
      <c r="D160" s="13">
        <v>4971.72</v>
      </c>
      <c r="E160" s="13">
        <v>4971.72</v>
      </c>
      <c r="F160" s="13">
        <v>4971.72</v>
      </c>
      <c r="G160" s="13">
        <v>4971.72</v>
      </c>
      <c r="H160" s="13">
        <v>4971.72</v>
      </c>
      <c r="I160" s="13">
        <v>4971.72</v>
      </c>
      <c r="J160" s="13">
        <v>4971.72</v>
      </c>
      <c r="K160" s="13">
        <v>4971.72</v>
      </c>
      <c r="L160" s="13">
        <v>4971.72</v>
      </c>
      <c r="M160" s="13">
        <v>4971.72</v>
      </c>
      <c r="N160" s="32">
        <f t="shared" si="2"/>
        <v>59660.640000000007</v>
      </c>
    </row>
    <row r="161" spans="1:14" x14ac:dyDescent="0.25">
      <c r="A161" s="12" t="s">
        <v>176</v>
      </c>
      <c r="B161" s="13">
        <v>2006.64</v>
      </c>
      <c r="C161" s="13">
        <v>2006.64</v>
      </c>
      <c r="D161" s="13">
        <v>2006.64</v>
      </c>
      <c r="E161" s="13">
        <v>2006.64</v>
      </c>
      <c r="F161" s="13">
        <v>2006.64</v>
      </c>
      <c r="G161" s="13">
        <v>2006.64</v>
      </c>
      <c r="H161" s="13">
        <v>2006.64</v>
      </c>
      <c r="I161" s="13">
        <v>2006.64</v>
      </c>
      <c r="J161" s="13">
        <v>2006.64</v>
      </c>
      <c r="K161" s="13">
        <v>2006.64</v>
      </c>
      <c r="L161" s="13">
        <v>2006.64</v>
      </c>
      <c r="M161" s="13">
        <v>2006.64</v>
      </c>
      <c r="N161" s="32">
        <f t="shared" si="2"/>
        <v>24079.679999999997</v>
      </c>
    </row>
    <row r="162" spans="1:14" x14ac:dyDescent="0.25">
      <c r="A162" s="12" t="s">
        <v>177</v>
      </c>
      <c r="B162" s="13">
        <v>1774.59</v>
      </c>
      <c r="C162" s="13">
        <v>1774.59</v>
      </c>
      <c r="D162" s="13">
        <v>1774.59</v>
      </c>
      <c r="E162" s="13">
        <v>1774.59</v>
      </c>
      <c r="F162" s="13">
        <v>1774.59</v>
      </c>
      <c r="G162" s="13">
        <v>1774.59</v>
      </c>
      <c r="H162" s="13">
        <v>1774.59</v>
      </c>
      <c r="I162" s="13">
        <v>1774.59</v>
      </c>
      <c r="J162" s="13">
        <v>1774.59</v>
      </c>
      <c r="K162" s="13">
        <v>1774.59</v>
      </c>
      <c r="L162" s="13">
        <v>1774.59</v>
      </c>
      <c r="M162" s="13">
        <v>1774.59</v>
      </c>
      <c r="N162" s="32">
        <f t="shared" si="2"/>
        <v>21295.079999999998</v>
      </c>
    </row>
    <row r="163" spans="1:14" x14ac:dyDescent="0.25">
      <c r="A163" s="12" t="s">
        <v>178</v>
      </c>
      <c r="B163" s="13">
        <v>2220.34</v>
      </c>
      <c r="C163" s="13">
        <v>2220.34</v>
      </c>
      <c r="D163" s="13">
        <v>2220.34</v>
      </c>
      <c r="E163" s="13">
        <v>2220.34</v>
      </c>
      <c r="F163" s="13">
        <v>2220.34</v>
      </c>
      <c r="G163" s="13">
        <v>2220.34</v>
      </c>
      <c r="H163" s="13">
        <v>2220.34</v>
      </c>
      <c r="I163" s="13">
        <v>2220.34</v>
      </c>
      <c r="J163" s="13">
        <v>2220.34</v>
      </c>
      <c r="K163" s="13">
        <v>2220.34</v>
      </c>
      <c r="L163" s="13">
        <v>2220.34</v>
      </c>
      <c r="M163" s="13">
        <v>2220.34</v>
      </c>
      <c r="N163" s="32">
        <f t="shared" si="2"/>
        <v>26644.080000000002</v>
      </c>
    </row>
    <row r="164" spans="1:14" x14ac:dyDescent="0.25">
      <c r="A164" s="12" t="s">
        <v>179</v>
      </c>
      <c r="B164" s="13">
        <v>1119.0999999999999</v>
      </c>
      <c r="C164" s="13">
        <v>1119.0999999999999</v>
      </c>
      <c r="D164" s="13">
        <v>1119.0999999999999</v>
      </c>
      <c r="E164" s="13">
        <v>1119.0999999999999</v>
      </c>
      <c r="F164" s="13">
        <v>1119.0999999999999</v>
      </c>
      <c r="G164" s="13">
        <v>1119.0999999999999</v>
      </c>
      <c r="H164" s="13">
        <v>1119.0999999999999</v>
      </c>
      <c r="I164" s="13">
        <v>1119.0999999999999</v>
      </c>
      <c r="J164" s="13">
        <v>1119.0999999999999</v>
      </c>
      <c r="K164" s="13">
        <v>1119.0999999999999</v>
      </c>
      <c r="L164" s="13">
        <v>1119.0999999999999</v>
      </c>
      <c r="M164" s="13">
        <v>1119.0999999999999</v>
      </c>
      <c r="N164" s="32">
        <f t="shared" si="2"/>
        <v>13429.200000000003</v>
      </c>
    </row>
    <row r="165" spans="1:14" x14ac:dyDescent="0.25">
      <c r="A165" s="12" t="s">
        <v>180</v>
      </c>
      <c r="B165" s="13">
        <v>34363.61</v>
      </c>
      <c r="C165" s="13">
        <v>34363.61</v>
      </c>
      <c r="D165" s="13">
        <v>34363.61</v>
      </c>
      <c r="E165" s="13">
        <v>34363.61</v>
      </c>
      <c r="F165" s="13">
        <v>34363.61</v>
      </c>
      <c r="G165" s="13">
        <v>34363.61</v>
      </c>
      <c r="H165" s="13">
        <v>34363.61</v>
      </c>
      <c r="I165" s="13">
        <v>34363.61</v>
      </c>
      <c r="J165" s="13">
        <v>34363.61</v>
      </c>
      <c r="K165" s="13">
        <v>34363.61</v>
      </c>
      <c r="L165" s="13">
        <v>34363.61</v>
      </c>
      <c r="M165" s="13">
        <v>34363.61</v>
      </c>
      <c r="N165" s="32">
        <f t="shared" si="2"/>
        <v>412363.31999999989</v>
      </c>
    </row>
    <row r="166" spans="1:14" x14ac:dyDescent="0.25">
      <c r="A166" s="12" t="s">
        <v>181</v>
      </c>
      <c r="B166" s="13">
        <v>8796.08</v>
      </c>
      <c r="C166" s="13">
        <v>8796.08</v>
      </c>
      <c r="D166" s="13">
        <v>8796.08</v>
      </c>
      <c r="E166" s="13">
        <v>8796.08</v>
      </c>
      <c r="F166" s="13">
        <v>8796.08</v>
      </c>
      <c r="G166" s="13">
        <v>8796.08</v>
      </c>
      <c r="H166" s="13">
        <v>8796.08</v>
      </c>
      <c r="I166" s="13">
        <v>8796.08</v>
      </c>
      <c r="J166" s="13">
        <v>8796.08</v>
      </c>
      <c r="K166" s="13">
        <v>8796.08</v>
      </c>
      <c r="L166" s="13">
        <v>8796.08</v>
      </c>
      <c r="M166" s="13">
        <v>8796.08</v>
      </c>
      <c r="N166" s="32">
        <f t="shared" si="2"/>
        <v>105552.96000000001</v>
      </c>
    </row>
    <row r="167" spans="1:14" x14ac:dyDescent="0.25">
      <c r="A167" s="12" t="s">
        <v>182</v>
      </c>
      <c r="B167" s="13">
        <v>37248.49</v>
      </c>
      <c r="C167" s="13">
        <v>37248.49</v>
      </c>
      <c r="D167" s="13">
        <v>37248.49</v>
      </c>
      <c r="E167" s="13">
        <v>37248.49</v>
      </c>
      <c r="F167" s="13">
        <v>37248.49</v>
      </c>
      <c r="G167" s="13">
        <v>37248.49</v>
      </c>
      <c r="H167" s="13">
        <v>37248.49</v>
      </c>
      <c r="I167" s="13">
        <v>37248.49</v>
      </c>
      <c r="J167" s="13">
        <v>37248.49</v>
      </c>
      <c r="K167" s="13">
        <v>37248.49</v>
      </c>
      <c r="L167" s="13">
        <v>37248.49</v>
      </c>
      <c r="M167" s="13">
        <v>37248.49</v>
      </c>
      <c r="N167" s="32">
        <f t="shared" si="2"/>
        <v>446981.87999999995</v>
      </c>
    </row>
    <row r="168" spans="1:14" x14ac:dyDescent="0.25">
      <c r="A168" s="12" t="s">
        <v>183</v>
      </c>
      <c r="B168" s="13">
        <v>2665.6</v>
      </c>
      <c r="C168" s="13">
        <v>2665.6</v>
      </c>
      <c r="D168" s="13">
        <v>2665.6</v>
      </c>
      <c r="E168" s="13">
        <v>2665.6</v>
      </c>
      <c r="F168" s="13">
        <v>2665.6</v>
      </c>
      <c r="G168" s="13">
        <v>2665.6</v>
      </c>
      <c r="H168" s="13">
        <v>2665.6</v>
      </c>
      <c r="I168" s="13">
        <v>2665.6</v>
      </c>
      <c r="J168" s="13">
        <v>2665.6</v>
      </c>
      <c r="K168" s="13">
        <v>2665.6</v>
      </c>
      <c r="L168" s="13">
        <v>2665.6</v>
      </c>
      <c r="M168" s="13">
        <v>2665.6</v>
      </c>
      <c r="N168" s="32">
        <f t="shared" si="2"/>
        <v>31987.199999999993</v>
      </c>
    </row>
    <row r="169" spans="1:14" x14ac:dyDescent="0.25">
      <c r="A169" s="12" t="s">
        <v>184</v>
      </c>
      <c r="B169" s="13">
        <v>42171.28</v>
      </c>
      <c r="C169" s="13">
        <v>42171.28</v>
      </c>
      <c r="D169" s="13">
        <v>42171.28</v>
      </c>
      <c r="E169" s="13">
        <v>42171.28</v>
      </c>
      <c r="F169" s="13">
        <v>42171.28</v>
      </c>
      <c r="G169" s="13">
        <v>42171.28</v>
      </c>
      <c r="H169" s="13">
        <v>42171.28</v>
      </c>
      <c r="I169" s="13">
        <v>42171.28</v>
      </c>
      <c r="J169" s="13">
        <v>42171.28</v>
      </c>
      <c r="K169" s="13">
        <v>42171.28</v>
      </c>
      <c r="L169" s="13">
        <v>42171.28</v>
      </c>
      <c r="M169" s="13">
        <v>42171.28</v>
      </c>
      <c r="N169" s="32">
        <f t="shared" si="2"/>
        <v>506055.3600000001</v>
      </c>
    </row>
    <row r="170" spans="1:14" x14ac:dyDescent="0.25">
      <c r="A170" s="12" t="s">
        <v>185</v>
      </c>
      <c r="B170" s="13">
        <v>3129.2</v>
      </c>
      <c r="C170" s="13">
        <v>3129.2</v>
      </c>
      <c r="D170" s="13">
        <v>3129.2</v>
      </c>
      <c r="E170" s="13">
        <v>3129.2</v>
      </c>
      <c r="F170" s="13">
        <v>3129.2</v>
      </c>
      <c r="G170" s="13">
        <v>3129.2</v>
      </c>
      <c r="H170" s="13">
        <v>3129.2</v>
      </c>
      <c r="I170" s="13">
        <v>3129.2</v>
      </c>
      <c r="J170" s="13">
        <v>3129.2</v>
      </c>
      <c r="K170" s="13">
        <v>3129.2</v>
      </c>
      <c r="L170" s="13">
        <v>3129.2</v>
      </c>
      <c r="M170" s="13">
        <v>3129.2</v>
      </c>
      <c r="N170" s="32">
        <f t="shared" si="2"/>
        <v>37550.400000000001</v>
      </c>
    </row>
    <row r="171" spans="1:14" x14ac:dyDescent="0.25">
      <c r="A171" s="12" t="s">
        <v>186</v>
      </c>
      <c r="B171" s="13">
        <v>55883.71</v>
      </c>
      <c r="C171" s="13">
        <v>55883.71</v>
      </c>
      <c r="D171" s="13">
        <v>55883.71</v>
      </c>
      <c r="E171" s="13">
        <v>55883.71</v>
      </c>
      <c r="F171" s="13">
        <v>55883.71</v>
      </c>
      <c r="G171" s="13">
        <v>55883.71</v>
      </c>
      <c r="H171" s="13">
        <v>55883.71</v>
      </c>
      <c r="I171" s="13">
        <v>55883.71</v>
      </c>
      <c r="J171" s="13">
        <v>55883.71</v>
      </c>
      <c r="K171" s="13">
        <v>55883.71</v>
      </c>
      <c r="L171" s="13">
        <v>55883.71</v>
      </c>
      <c r="M171" s="13">
        <v>55883.71</v>
      </c>
      <c r="N171" s="32">
        <f t="shared" si="2"/>
        <v>670604.52</v>
      </c>
    </row>
    <row r="172" spans="1:14" x14ac:dyDescent="0.25">
      <c r="A172" s="12" t="s">
        <v>187</v>
      </c>
      <c r="B172" s="13">
        <v>10737.77</v>
      </c>
      <c r="C172" s="13">
        <v>10737.77</v>
      </c>
      <c r="D172" s="13">
        <v>10737.77</v>
      </c>
      <c r="E172" s="13">
        <v>10737.77</v>
      </c>
      <c r="F172" s="13">
        <v>10737.77</v>
      </c>
      <c r="G172" s="13">
        <v>10737.77</v>
      </c>
      <c r="H172" s="13">
        <v>10737.77</v>
      </c>
      <c r="I172" s="13">
        <v>10737.77</v>
      </c>
      <c r="J172" s="13">
        <v>10737.77</v>
      </c>
      <c r="K172" s="13">
        <v>10737.77</v>
      </c>
      <c r="L172" s="13">
        <v>10737.77</v>
      </c>
      <c r="M172" s="13">
        <v>10737.77</v>
      </c>
      <c r="N172" s="32">
        <f t="shared" si="2"/>
        <v>128853.24000000003</v>
      </c>
    </row>
    <row r="173" spans="1:14" x14ac:dyDescent="0.25">
      <c r="A173" s="12" t="s">
        <v>188</v>
      </c>
      <c r="B173" s="13">
        <v>577.15</v>
      </c>
      <c r="C173" s="13">
        <v>577.15</v>
      </c>
      <c r="D173" s="13">
        <v>577.15</v>
      </c>
      <c r="E173" s="13">
        <v>577.15</v>
      </c>
      <c r="F173" s="13">
        <v>577.15</v>
      </c>
      <c r="G173" s="13">
        <v>577.15</v>
      </c>
      <c r="H173" s="13">
        <v>577.15</v>
      </c>
      <c r="I173" s="13">
        <v>577.15</v>
      </c>
      <c r="J173" s="13">
        <v>577.15</v>
      </c>
      <c r="K173" s="13">
        <v>577.15</v>
      </c>
      <c r="L173" s="13">
        <v>577.15</v>
      </c>
      <c r="M173" s="13">
        <v>577.15</v>
      </c>
      <c r="N173" s="32">
        <f t="shared" si="2"/>
        <v>6925.7999999999984</v>
      </c>
    </row>
    <row r="174" spans="1:14" x14ac:dyDescent="0.25">
      <c r="A174" s="12" t="s">
        <v>189</v>
      </c>
      <c r="B174" s="13">
        <v>79853.820000000007</v>
      </c>
      <c r="C174" s="13">
        <v>79853.820000000007</v>
      </c>
      <c r="D174" s="13">
        <v>79853.820000000007</v>
      </c>
      <c r="E174" s="13">
        <v>79853.820000000007</v>
      </c>
      <c r="F174" s="13">
        <v>79853.820000000007</v>
      </c>
      <c r="G174" s="13">
        <v>79853.820000000007</v>
      </c>
      <c r="H174" s="13">
        <v>79853.820000000007</v>
      </c>
      <c r="I174" s="13">
        <v>79853.820000000007</v>
      </c>
      <c r="J174" s="13">
        <v>79853.820000000007</v>
      </c>
      <c r="K174" s="13">
        <v>79853.820000000007</v>
      </c>
      <c r="L174" s="13">
        <v>79853.820000000007</v>
      </c>
      <c r="M174" s="13">
        <v>79853.820000000007</v>
      </c>
      <c r="N174" s="32">
        <f t="shared" si="2"/>
        <v>958245.84000000032</v>
      </c>
    </row>
    <row r="175" spans="1:14" x14ac:dyDescent="0.25">
      <c r="A175" s="12" t="s">
        <v>190</v>
      </c>
      <c r="B175" s="13">
        <v>5131.88</v>
      </c>
      <c r="C175" s="13">
        <v>5131.88</v>
      </c>
      <c r="D175" s="13">
        <v>5131.88</v>
      </c>
      <c r="E175" s="13">
        <v>5131.88</v>
      </c>
      <c r="F175" s="13">
        <v>5131.88</v>
      </c>
      <c r="G175" s="13">
        <v>5131.88</v>
      </c>
      <c r="H175" s="13">
        <v>5131.88</v>
      </c>
      <c r="I175" s="13">
        <v>5131.88</v>
      </c>
      <c r="J175" s="13">
        <v>5131.88</v>
      </c>
      <c r="K175" s="13">
        <v>5131.88</v>
      </c>
      <c r="L175" s="13">
        <v>5131.88</v>
      </c>
      <c r="M175" s="13">
        <v>5131.88</v>
      </c>
      <c r="N175" s="32">
        <f t="shared" si="2"/>
        <v>61582.55999999999</v>
      </c>
    </row>
    <row r="176" spans="1:14" x14ac:dyDescent="0.25">
      <c r="A176" s="12" t="s">
        <v>191</v>
      </c>
      <c r="B176" s="13">
        <v>23625.34</v>
      </c>
      <c r="C176" s="13">
        <v>23625.34</v>
      </c>
      <c r="D176" s="13">
        <v>23625.34</v>
      </c>
      <c r="E176" s="13">
        <v>23625.34</v>
      </c>
      <c r="F176" s="13">
        <v>23625.34</v>
      </c>
      <c r="G176" s="13">
        <v>23625.34</v>
      </c>
      <c r="H176" s="13">
        <v>23625.34</v>
      </c>
      <c r="I176" s="13">
        <v>23625.34</v>
      </c>
      <c r="J176" s="13">
        <v>23625.34</v>
      </c>
      <c r="K176" s="13">
        <v>23625.34</v>
      </c>
      <c r="L176" s="13">
        <v>23625.34</v>
      </c>
      <c r="M176" s="13">
        <v>23625.34</v>
      </c>
      <c r="N176" s="32">
        <f t="shared" si="2"/>
        <v>283504.08</v>
      </c>
    </row>
    <row r="177" spans="1:14" x14ac:dyDescent="0.25">
      <c r="A177" s="12" t="s">
        <v>192</v>
      </c>
      <c r="B177" s="13">
        <v>2828.23</v>
      </c>
      <c r="C177" s="13">
        <v>2828.23</v>
      </c>
      <c r="D177" s="13">
        <v>2828.23</v>
      </c>
      <c r="E177" s="13">
        <v>2828.23</v>
      </c>
      <c r="F177" s="13">
        <v>2828.23</v>
      </c>
      <c r="G177" s="13">
        <v>2828.23</v>
      </c>
      <c r="H177" s="13">
        <v>2828.23</v>
      </c>
      <c r="I177" s="13">
        <v>2828.23</v>
      </c>
      <c r="J177" s="13">
        <v>2828.23</v>
      </c>
      <c r="K177" s="13">
        <v>2828.23</v>
      </c>
      <c r="L177" s="13">
        <v>2828.23</v>
      </c>
      <c r="M177" s="13">
        <v>2828.23</v>
      </c>
      <c r="N177" s="32">
        <f t="shared" si="2"/>
        <v>33938.76</v>
      </c>
    </row>
    <row r="178" spans="1:14" x14ac:dyDescent="0.25">
      <c r="A178" s="12" t="s">
        <v>193</v>
      </c>
      <c r="B178" s="13">
        <v>7614.02</v>
      </c>
      <c r="C178" s="13">
        <v>7614.02</v>
      </c>
      <c r="D178" s="13">
        <v>7614.02</v>
      </c>
      <c r="E178" s="13">
        <v>7614.02</v>
      </c>
      <c r="F178" s="13">
        <v>7614.02</v>
      </c>
      <c r="G178" s="13">
        <v>7614.02</v>
      </c>
      <c r="H178" s="13">
        <v>7614.02</v>
      </c>
      <c r="I178" s="13">
        <v>7614.02</v>
      </c>
      <c r="J178" s="13">
        <v>7614.02</v>
      </c>
      <c r="K178" s="13">
        <v>7614.02</v>
      </c>
      <c r="L178" s="13">
        <v>7614.02</v>
      </c>
      <c r="M178" s="13">
        <v>7614.02</v>
      </c>
      <c r="N178" s="32">
        <f t="shared" si="2"/>
        <v>91368.240000000034</v>
      </c>
    </row>
    <row r="179" spans="1:14" x14ac:dyDescent="0.25">
      <c r="A179" s="12" t="s">
        <v>194</v>
      </c>
      <c r="B179" s="13">
        <v>6783</v>
      </c>
      <c r="C179" s="13">
        <v>6783</v>
      </c>
      <c r="D179" s="13">
        <v>6783</v>
      </c>
      <c r="E179" s="13">
        <v>6783</v>
      </c>
      <c r="F179" s="13">
        <v>6783</v>
      </c>
      <c r="G179" s="13">
        <v>6783</v>
      </c>
      <c r="H179" s="13">
        <v>6783</v>
      </c>
      <c r="I179" s="13">
        <v>6783</v>
      </c>
      <c r="J179" s="13">
        <v>6783</v>
      </c>
      <c r="K179" s="13">
        <v>6783</v>
      </c>
      <c r="L179" s="13">
        <v>6783</v>
      </c>
      <c r="M179" s="13">
        <v>6783</v>
      </c>
      <c r="N179" s="32">
        <f t="shared" si="2"/>
        <v>81396</v>
      </c>
    </row>
    <row r="180" spans="1:14" x14ac:dyDescent="0.25">
      <c r="A180" s="12" t="s">
        <v>195</v>
      </c>
      <c r="B180" s="13">
        <v>23900.19</v>
      </c>
      <c r="C180" s="13">
        <v>23900.19</v>
      </c>
      <c r="D180" s="13">
        <v>23900.19</v>
      </c>
      <c r="E180" s="13">
        <v>23900.19</v>
      </c>
      <c r="F180" s="13">
        <v>23900.19</v>
      </c>
      <c r="G180" s="13">
        <v>23900.19</v>
      </c>
      <c r="H180" s="13">
        <v>23900.19</v>
      </c>
      <c r="I180" s="13">
        <v>23900.19</v>
      </c>
      <c r="J180" s="13">
        <v>23900.19</v>
      </c>
      <c r="K180" s="13">
        <v>23900.19</v>
      </c>
      <c r="L180" s="13">
        <v>23900.19</v>
      </c>
      <c r="M180" s="13">
        <v>23900.19</v>
      </c>
      <c r="N180" s="32">
        <f t="shared" si="2"/>
        <v>286802.27999999997</v>
      </c>
    </row>
    <row r="181" spans="1:14" x14ac:dyDescent="0.25">
      <c r="A181" s="12" t="s">
        <v>196</v>
      </c>
      <c r="B181" s="13">
        <v>96130.14</v>
      </c>
      <c r="C181" s="13">
        <v>96130.14</v>
      </c>
      <c r="D181" s="13">
        <v>76339.03</v>
      </c>
      <c r="E181" s="13">
        <v>96130.14</v>
      </c>
      <c r="F181" s="13">
        <v>96130.14</v>
      </c>
      <c r="G181" s="13">
        <v>96130.14</v>
      </c>
      <c r="H181" s="13">
        <v>96130.14</v>
      </c>
      <c r="I181" s="13">
        <v>96130.14</v>
      </c>
      <c r="J181" s="13">
        <v>96130.14</v>
      </c>
      <c r="K181" s="13">
        <v>96130.14</v>
      </c>
      <c r="L181" s="13">
        <v>96130.14</v>
      </c>
      <c r="M181" s="13">
        <v>96130.14</v>
      </c>
      <c r="N181" s="32">
        <f t="shared" si="2"/>
        <v>1133770.57</v>
      </c>
    </row>
    <row r="182" spans="1:14" x14ac:dyDescent="0.25">
      <c r="A182" s="12" t="s">
        <v>197</v>
      </c>
      <c r="B182" s="13">
        <v>44762.5</v>
      </c>
      <c r="C182" s="13">
        <v>44762.5</v>
      </c>
      <c r="D182" s="13">
        <v>44762.5</v>
      </c>
      <c r="E182" s="13">
        <v>44762.5</v>
      </c>
      <c r="F182" s="13">
        <v>44762.5</v>
      </c>
      <c r="G182" s="13">
        <v>44762.5</v>
      </c>
      <c r="H182" s="13">
        <v>44762.5</v>
      </c>
      <c r="I182" s="13">
        <v>44762.5</v>
      </c>
      <c r="J182" s="13">
        <v>44762.5</v>
      </c>
      <c r="K182" s="13">
        <v>44762.5</v>
      </c>
      <c r="L182" s="13">
        <v>44762.5</v>
      </c>
      <c r="M182" s="13">
        <v>44762.5</v>
      </c>
      <c r="N182" s="32">
        <f t="shared" si="2"/>
        <v>537150</v>
      </c>
    </row>
    <row r="183" spans="1:14" x14ac:dyDescent="0.25">
      <c r="A183" s="12" t="s">
        <v>198</v>
      </c>
      <c r="B183" s="13">
        <v>82802.03</v>
      </c>
      <c r="C183" s="13">
        <v>82802.03</v>
      </c>
      <c r="D183" s="13">
        <v>82802.03</v>
      </c>
      <c r="E183" s="13">
        <v>82802.03</v>
      </c>
      <c r="F183" s="13">
        <v>82802.03</v>
      </c>
      <c r="G183" s="13">
        <v>82802.03</v>
      </c>
      <c r="H183" s="13">
        <v>82802.03</v>
      </c>
      <c r="I183" s="13">
        <v>82802.03</v>
      </c>
      <c r="J183" s="13">
        <v>82802.03</v>
      </c>
      <c r="K183" s="13">
        <v>82802.03</v>
      </c>
      <c r="L183" s="13">
        <v>82802.03</v>
      </c>
      <c r="M183" s="13">
        <v>82802.03</v>
      </c>
      <c r="N183" s="32">
        <f t="shared" si="2"/>
        <v>993624.36000000022</v>
      </c>
    </row>
    <row r="184" spans="1:14" x14ac:dyDescent="0.25">
      <c r="A184" s="12" t="s">
        <v>199</v>
      </c>
      <c r="B184" s="13">
        <v>14189.26</v>
      </c>
      <c r="C184" s="13">
        <v>14189.26</v>
      </c>
      <c r="D184" s="13">
        <v>14189.26</v>
      </c>
      <c r="E184" s="13">
        <v>14189.26</v>
      </c>
      <c r="F184" s="13">
        <v>14189.26</v>
      </c>
      <c r="G184" s="13">
        <v>14189.26</v>
      </c>
      <c r="H184" s="13">
        <v>14189.26</v>
      </c>
      <c r="I184" s="13">
        <v>14189.26</v>
      </c>
      <c r="J184" s="13">
        <v>14189.26</v>
      </c>
      <c r="K184" s="13">
        <v>14189.26</v>
      </c>
      <c r="L184" s="13">
        <v>14189.26</v>
      </c>
      <c r="M184" s="13">
        <v>14189.26</v>
      </c>
      <c r="N184" s="32">
        <f t="shared" si="2"/>
        <v>170271.12</v>
      </c>
    </row>
    <row r="185" spans="1:14" x14ac:dyDescent="0.25">
      <c r="A185" s="12" t="s">
        <v>200</v>
      </c>
      <c r="B185" s="13">
        <v>3746.52</v>
      </c>
      <c r="C185" s="13">
        <v>3746.52</v>
      </c>
      <c r="D185" s="13">
        <v>3746.52</v>
      </c>
      <c r="E185" s="13">
        <v>3746.52</v>
      </c>
      <c r="F185" s="13">
        <v>3746.52</v>
      </c>
      <c r="G185" s="13">
        <v>3746.52</v>
      </c>
      <c r="H185" s="13">
        <v>3746.52</v>
      </c>
      <c r="I185" s="13">
        <v>3746.52</v>
      </c>
      <c r="J185" s="13">
        <v>3746.52</v>
      </c>
      <c r="K185" s="13">
        <v>3746.52</v>
      </c>
      <c r="L185" s="13">
        <v>3746.52</v>
      </c>
      <c r="M185" s="13">
        <v>3746.52</v>
      </c>
      <c r="N185" s="32">
        <f t="shared" si="2"/>
        <v>44958.239999999991</v>
      </c>
    </row>
    <row r="186" spans="1:14" x14ac:dyDescent="0.25">
      <c r="A186" s="12" t="s">
        <v>201</v>
      </c>
      <c r="B186" s="13">
        <v>4399.53</v>
      </c>
      <c r="C186" s="13">
        <v>4399.53</v>
      </c>
      <c r="D186" s="13">
        <v>4399.53</v>
      </c>
      <c r="E186" s="13">
        <v>4399.53</v>
      </c>
      <c r="F186" s="13">
        <v>4399.53</v>
      </c>
      <c r="G186" s="13">
        <v>4399.53</v>
      </c>
      <c r="H186" s="13">
        <v>4399.53</v>
      </c>
      <c r="I186" s="13">
        <v>4399.53</v>
      </c>
      <c r="J186" s="13">
        <v>4399.53</v>
      </c>
      <c r="K186" s="13">
        <v>4399.53</v>
      </c>
      <c r="L186" s="13">
        <v>4399.53</v>
      </c>
      <c r="M186" s="13">
        <v>4399.53</v>
      </c>
      <c r="N186" s="32">
        <f t="shared" si="2"/>
        <v>52794.359999999993</v>
      </c>
    </row>
    <row r="187" spans="1:14" x14ac:dyDescent="0.25">
      <c r="A187" s="12" t="s">
        <v>202</v>
      </c>
      <c r="B187" s="13">
        <v>1542.54</v>
      </c>
      <c r="C187" s="13">
        <v>1542.54</v>
      </c>
      <c r="D187" s="13">
        <v>1542.54</v>
      </c>
      <c r="E187" s="13">
        <v>1542.54</v>
      </c>
      <c r="F187" s="13">
        <v>1542.54</v>
      </c>
      <c r="G187" s="13">
        <v>1542.54</v>
      </c>
      <c r="H187" s="13">
        <v>1542.54</v>
      </c>
      <c r="I187" s="13">
        <v>1542.54</v>
      </c>
      <c r="J187" s="13">
        <v>1542.54</v>
      </c>
      <c r="K187" s="13">
        <v>1542.54</v>
      </c>
      <c r="L187" s="13">
        <v>1542.54</v>
      </c>
      <c r="M187" s="13">
        <v>1542.54</v>
      </c>
      <c r="N187" s="32">
        <f t="shared" si="2"/>
        <v>18510.480000000003</v>
      </c>
    </row>
    <row r="188" spans="1:14" x14ac:dyDescent="0.25">
      <c r="A188" s="12" t="s">
        <v>203</v>
      </c>
      <c r="B188" s="13">
        <v>3435.63</v>
      </c>
      <c r="C188" s="13">
        <v>3435.63</v>
      </c>
      <c r="D188" s="13">
        <v>3435.63</v>
      </c>
      <c r="E188" s="13">
        <v>3435.63</v>
      </c>
      <c r="F188" s="13">
        <v>3435.63</v>
      </c>
      <c r="G188" s="13">
        <v>3435.63</v>
      </c>
      <c r="H188" s="13">
        <v>3435.63</v>
      </c>
      <c r="I188" s="13">
        <v>3435.63</v>
      </c>
      <c r="J188" s="13">
        <v>3435.63</v>
      </c>
      <c r="K188" s="13">
        <v>3435.63</v>
      </c>
      <c r="L188" s="13">
        <v>3435.63</v>
      </c>
      <c r="M188" s="13">
        <v>3435.63</v>
      </c>
      <c r="N188" s="32">
        <f t="shared" si="2"/>
        <v>41227.56</v>
      </c>
    </row>
    <row r="189" spans="1:14" x14ac:dyDescent="0.25">
      <c r="A189" s="12" t="s">
        <v>204</v>
      </c>
      <c r="B189" s="13">
        <v>5103.12</v>
      </c>
      <c r="C189" s="13">
        <v>5103.12</v>
      </c>
      <c r="D189" s="13">
        <v>5103.12</v>
      </c>
      <c r="E189" s="13">
        <v>5103.12</v>
      </c>
      <c r="F189" s="13">
        <v>5103.12</v>
      </c>
      <c r="G189" s="13">
        <v>5103.12</v>
      </c>
      <c r="H189" s="13">
        <v>5103.12</v>
      </c>
      <c r="I189" s="13">
        <v>5103.12</v>
      </c>
      <c r="J189" s="13">
        <v>5103.12</v>
      </c>
      <c r="K189" s="13">
        <v>5103.12</v>
      </c>
      <c r="L189" s="13">
        <v>5103.12</v>
      </c>
      <c r="M189" s="13">
        <v>5103.12</v>
      </c>
      <c r="N189" s="32">
        <f t="shared" si="2"/>
        <v>61237.44000000001</v>
      </c>
    </row>
    <row r="190" spans="1:14" x14ac:dyDescent="0.25">
      <c r="A190" s="12" t="s">
        <v>205</v>
      </c>
      <c r="B190" s="13">
        <v>1960.53</v>
      </c>
      <c r="C190" s="13">
        <v>1960.53</v>
      </c>
      <c r="D190" s="13">
        <v>1960.53</v>
      </c>
      <c r="E190" s="13">
        <v>1960.53</v>
      </c>
      <c r="F190" s="13">
        <v>1960.53</v>
      </c>
      <c r="G190" s="13">
        <v>1960.53</v>
      </c>
      <c r="H190" s="13">
        <v>1960.53</v>
      </c>
      <c r="I190" s="13">
        <v>1960.53</v>
      </c>
      <c r="J190" s="13">
        <v>1960.53</v>
      </c>
      <c r="K190" s="13">
        <v>1960.53</v>
      </c>
      <c r="L190" s="13">
        <v>1960.53</v>
      </c>
      <c r="M190" s="13">
        <v>1960.53</v>
      </c>
      <c r="N190" s="32">
        <f t="shared" si="2"/>
        <v>23526.359999999997</v>
      </c>
    </row>
    <row r="191" spans="1:14" x14ac:dyDescent="0.25">
      <c r="A191" s="12" t="s">
        <v>206</v>
      </c>
      <c r="B191" s="13">
        <v>13830.28</v>
      </c>
      <c r="C191" s="13">
        <v>13830.28</v>
      </c>
      <c r="D191" s="13">
        <v>13830.28</v>
      </c>
      <c r="E191" s="13">
        <v>13830.28</v>
      </c>
      <c r="F191" s="13">
        <v>13830.28</v>
      </c>
      <c r="G191" s="13">
        <v>13830.28</v>
      </c>
      <c r="H191" s="13">
        <v>13830.28</v>
      </c>
      <c r="I191" s="13">
        <v>13830.28</v>
      </c>
      <c r="J191" s="13">
        <v>13830.28</v>
      </c>
      <c r="K191" s="13">
        <v>13830.28</v>
      </c>
      <c r="L191" s="13">
        <v>13830.28</v>
      </c>
      <c r="M191" s="13">
        <v>13830.28</v>
      </c>
      <c r="N191" s="32">
        <f t="shared" si="2"/>
        <v>165963.36000000002</v>
      </c>
    </row>
    <row r="192" spans="1:14" x14ac:dyDescent="0.25">
      <c r="A192" s="12" t="s">
        <v>207</v>
      </c>
      <c r="B192" s="13">
        <v>1394.28</v>
      </c>
      <c r="C192" s="13">
        <v>1394.28</v>
      </c>
      <c r="D192" s="13">
        <v>1394.28</v>
      </c>
      <c r="E192" s="13">
        <v>1394.28</v>
      </c>
      <c r="F192" s="13">
        <v>1394.28</v>
      </c>
      <c r="G192" s="13">
        <v>1394.28</v>
      </c>
      <c r="H192" s="13">
        <v>1394.28</v>
      </c>
      <c r="I192" s="13">
        <v>1394.28</v>
      </c>
      <c r="J192" s="13">
        <v>1394.28</v>
      </c>
      <c r="K192" s="13">
        <v>1394.28</v>
      </c>
      <c r="L192" s="13">
        <v>1394.28</v>
      </c>
      <c r="M192" s="13">
        <v>1394.28</v>
      </c>
      <c r="N192" s="32">
        <f t="shared" si="2"/>
        <v>16731.360000000004</v>
      </c>
    </row>
    <row r="193" spans="1:14" x14ac:dyDescent="0.25">
      <c r="A193" s="12" t="s">
        <v>208</v>
      </c>
      <c r="B193" s="13">
        <v>2267.94</v>
      </c>
      <c r="C193" s="13">
        <v>2267.94</v>
      </c>
      <c r="D193" s="13">
        <v>2267.94</v>
      </c>
      <c r="E193" s="13">
        <v>2267.94</v>
      </c>
      <c r="F193" s="13">
        <v>2267.94</v>
      </c>
      <c r="G193" s="13">
        <v>2267.94</v>
      </c>
      <c r="H193" s="13">
        <v>2267.94</v>
      </c>
      <c r="I193" s="13">
        <v>2267.94</v>
      </c>
      <c r="J193" s="13">
        <v>2267.94</v>
      </c>
      <c r="K193" s="13">
        <v>2267.94</v>
      </c>
      <c r="L193" s="13">
        <v>2267.94</v>
      </c>
      <c r="M193" s="13">
        <v>2267.94</v>
      </c>
      <c r="N193" s="32">
        <f t="shared" si="2"/>
        <v>27215.279999999995</v>
      </c>
    </row>
    <row r="194" spans="1:14" x14ac:dyDescent="0.25">
      <c r="A194" s="12" t="s">
        <v>209</v>
      </c>
      <c r="B194" s="13">
        <v>8846.66</v>
      </c>
      <c r="C194" s="13">
        <v>8846.66</v>
      </c>
      <c r="D194" s="13">
        <v>8846.66</v>
      </c>
      <c r="E194" s="13">
        <v>8846.66</v>
      </c>
      <c r="F194" s="13">
        <v>8846.66</v>
      </c>
      <c r="G194" s="13">
        <v>8846.66</v>
      </c>
      <c r="H194" s="13">
        <v>8846.66</v>
      </c>
      <c r="I194" s="13">
        <v>8846.66</v>
      </c>
      <c r="J194" s="13">
        <v>8846.66</v>
      </c>
      <c r="K194" s="13">
        <v>8846.66</v>
      </c>
      <c r="L194" s="13">
        <v>8846.66</v>
      </c>
      <c r="M194" s="13">
        <v>8846.66</v>
      </c>
      <c r="N194" s="32">
        <f t="shared" ref="N194:N257" si="3">SUM(B194:M194)</f>
        <v>106159.92000000003</v>
      </c>
    </row>
    <row r="195" spans="1:14" x14ac:dyDescent="0.25">
      <c r="A195" s="12" t="s">
        <v>210</v>
      </c>
      <c r="B195" s="13">
        <v>2730.55</v>
      </c>
      <c r="C195" s="13">
        <v>2730.55</v>
      </c>
      <c r="D195" s="13">
        <v>2730.55</v>
      </c>
      <c r="E195" s="13">
        <v>2730.55</v>
      </c>
      <c r="F195" s="13">
        <v>2730.55</v>
      </c>
      <c r="G195" s="13">
        <v>2730.55</v>
      </c>
      <c r="H195" s="13">
        <v>2730.55</v>
      </c>
      <c r="I195" s="13">
        <v>2730.55</v>
      </c>
      <c r="J195" s="13">
        <v>2730.55</v>
      </c>
      <c r="K195" s="13">
        <v>2730.55</v>
      </c>
      <c r="L195" s="13">
        <v>2730.55</v>
      </c>
      <c r="M195" s="13">
        <v>2730.55</v>
      </c>
      <c r="N195" s="32">
        <f t="shared" si="3"/>
        <v>32766.599999999995</v>
      </c>
    </row>
    <row r="196" spans="1:14" x14ac:dyDescent="0.25">
      <c r="A196" s="12" t="s">
        <v>211</v>
      </c>
      <c r="B196" s="13">
        <v>6762.18</v>
      </c>
      <c r="C196" s="13">
        <v>6762.18</v>
      </c>
      <c r="D196" s="13">
        <v>6762.18</v>
      </c>
      <c r="E196" s="13">
        <v>6762.18</v>
      </c>
      <c r="F196" s="13">
        <v>6762.18</v>
      </c>
      <c r="G196" s="13">
        <v>6762.18</v>
      </c>
      <c r="H196" s="13">
        <v>6762.18</v>
      </c>
      <c r="I196" s="13">
        <v>6762.18</v>
      </c>
      <c r="J196" s="13">
        <v>6762.18</v>
      </c>
      <c r="K196" s="13">
        <v>6762.18</v>
      </c>
      <c r="L196" s="13">
        <v>6762.18</v>
      </c>
      <c r="M196" s="13">
        <v>6762.18</v>
      </c>
      <c r="N196" s="32">
        <f t="shared" si="3"/>
        <v>81146.16</v>
      </c>
    </row>
    <row r="197" spans="1:14" x14ac:dyDescent="0.25">
      <c r="A197" s="12" t="s">
        <v>212</v>
      </c>
      <c r="B197" s="13">
        <v>5770.51</v>
      </c>
      <c r="C197" s="13">
        <v>5770.51</v>
      </c>
      <c r="D197" s="13">
        <v>5770.51</v>
      </c>
      <c r="E197" s="13">
        <v>5770.51</v>
      </c>
      <c r="F197" s="13">
        <v>5770.51</v>
      </c>
      <c r="G197" s="13">
        <v>5770.51</v>
      </c>
      <c r="H197" s="13">
        <v>5770.51</v>
      </c>
      <c r="I197" s="13">
        <v>5770.51</v>
      </c>
      <c r="J197" s="13">
        <v>5770.51</v>
      </c>
      <c r="K197" s="13">
        <v>5770.51</v>
      </c>
      <c r="L197" s="13">
        <v>5770.51</v>
      </c>
      <c r="M197" s="13">
        <v>5770.51</v>
      </c>
      <c r="N197" s="32">
        <f t="shared" si="3"/>
        <v>69246.12000000001</v>
      </c>
    </row>
    <row r="198" spans="1:14" x14ac:dyDescent="0.25">
      <c r="A198" s="12" t="s">
        <v>213</v>
      </c>
      <c r="B198" s="13">
        <v>3789.16</v>
      </c>
      <c r="C198" s="13">
        <v>3789.16</v>
      </c>
      <c r="D198" s="13">
        <v>3789.16</v>
      </c>
      <c r="E198" s="13">
        <v>3789.16</v>
      </c>
      <c r="F198" s="13">
        <v>3789.16</v>
      </c>
      <c r="G198" s="13">
        <v>3789.16</v>
      </c>
      <c r="H198" s="13">
        <v>3789.16</v>
      </c>
      <c r="I198" s="13">
        <v>3789.16</v>
      </c>
      <c r="J198" s="13">
        <v>3789.16</v>
      </c>
      <c r="K198" s="13">
        <v>3789.16</v>
      </c>
      <c r="L198" s="13">
        <v>3789.16</v>
      </c>
      <c r="M198" s="13">
        <v>3789.16</v>
      </c>
      <c r="N198" s="32">
        <f t="shared" si="3"/>
        <v>45469.920000000013</v>
      </c>
    </row>
    <row r="199" spans="1:14" x14ac:dyDescent="0.25">
      <c r="A199" s="12" t="s">
        <v>214</v>
      </c>
      <c r="B199" s="13">
        <v>3336.96</v>
      </c>
      <c r="C199" s="13">
        <v>3336.96</v>
      </c>
      <c r="D199" s="13">
        <v>3336.96</v>
      </c>
      <c r="E199" s="13">
        <v>3336.96</v>
      </c>
      <c r="F199" s="13">
        <v>3336.96</v>
      </c>
      <c r="G199" s="13">
        <v>3336.96</v>
      </c>
      <c r="H199" s="13">
        <v>3336.96</v>
      </c>
      <c r="I199" s="13">
        <v>3336.96</v>
      </c>
      <c r="J199" s="13">
        <v>3336.96</v>
      </c>
      <c r="K199" s="13">
        <v>3336.96</v>
      </c>
      <c r="L199" s="13">
        <v>3336.96</v>
      </c>
      <c r="M199" s="13">
        <v>3336.96</v>
      </c>
      <c r="N199" s="32">
        <f t="shared" si="3"/>
        <v>40043.519999999997</v>
      </c>
    </row>
    <row r="200" spans="1:14" x14ac:dyDescent="0.25">
      <c r="A200" s="12" t="s">
        <v>215</v>
      </c>
      <c r="B200" s="13">
        <v>5925.21</v>
      </c>
      <c r="C200" s="13">
        <v>5925.21</v>
      </c>
      <c r="D200" s="13">
        <v>5925.21</v>
      </c>
      <c r="E200" s="13">
        <v>5925.21</v>
      </c>
      <c r="F200" s="13">
        <v>5925.21</v>
      </c>
      <c r="G200" s="13">
        <v>5925.21</v>
      </c>
      <c r="H200" s="13">
        <v>5925.21</v>
      </c>
      <c r="I200" s="13">
        <v>5925.21</v>
      </c>
      <c r="J200" s="13">
        <v>5925.21</v>
      </c>
      <c r="K200" s="13">
        <v>5925.21</v>
      </c>
      <c r="L200" s="13">
        <v>5925.21</v>
      </c>
      <c r="M200" s="13">
        <v>5925.21</v>
      </c>
      <c r="N200" s="32">
        <f t="shared" si="3"/>
        <v>71102.52</v>
      </c>
    </row>
    <row r="201" spans="1:14" x14ac:dyDescent="0.25">
      <c r="A201" s="12" t="s">
        <v>216</v>
      </c>
      <c r="B201" s="13">
        <v>27152.83</v>
      </c>
      <c r="C201" s="13">
        <v>27152.83</v>
      </c>
      <c r="D201" s="13">
        <v>27152.83</v>
      </c>
      <c r="E201" s="13">
        <v>27152.83</v>
      </c>
      <c r="F201" s="13">
        <v>27152.83</v>
      </c>
      <c r="G201" s="13">
        <v>27152.83</v>
      </c>
      <c r="H201" s="13">
        <v>27152.83</v>
      </c>
      <c r="I201" s="13">
        <v>27152.83</v>
      </c>
      <c r="J201" s="13">
        <v>27152.83</v>
      </c>
      <c r="K201" s="13">
        <v>27152.83</v>
      </c>
      <c r="L201" s="13">
        <v>27152.83</v>
      </c>
      <c r="M201" s="13">
        <v>27152.83</v>
      </c>
      <c r="N201" s="32">
        <f t="shared" si="3"/>
        <v>325833.96000000014</v>
      </c>
    </row>
    <row r="202" spans="1:14" x14ac:dyDescent="0.25">
      <c r="A202" s="12" t="s">
        <v>217</v>
      </c>
      <c r="B202" s="13">
        <v>2501.48</v>
      </c>
      <c r="C202" s="13">
        <v>2501.48</v>
      </c>
      <c r="D202" s="13">
        <v>2501.48</v>
      </c>
      <c r="E202" s="13">
        <v>2501.48</v>
      </c>
      <c r="F202" s="13">
        <v>2501.48</v>
      </c>
      <c r="G202" s="13">
        <v>2501.48</v>
      </c>
      <c r="H202" s="13">
        <v>2501.48</v>
      </c>
      <c r="I202" s="13">
        <v>2501.48</v>
      </c>
      <c r="J202" s="13">
        <v>2501.48</v>
      </c>
      <c r="K202" s="13">
        <v>2501.48</v>
      </c>
      <c r="L202" s="13">
        <v>2501.48</v>
      </c>
      <c r="M202" s="13">
        <v>2501.48</v>
      </c>
      <c r="N202" s="32">
        <f t="shared" si="3"/>
        <v>30017.759999999998</v>
      </c>
    </row>
    <row r="203" spans="1:14" x14ac:dyDescent="0.25">
      <c r="A203" s="12" t="s">
        <v>218</v>
      </c>
      <c r="B203" s="13">
        <v>3440.59</v>
      </c>
      <c r="C203" s="13">
        <v>3440.59</v>
      </c>
      <c r="D203" s="13">
        <v>3440.59</v>
      </c>
      <c r="E203" s="13">
        <v>3440.59</v>
      </c>
      <c r="F203" s="13">
        <v>3440.59</v>
      </c>
      <c r="G203" s="13">
        <v>3440.59</v>
      </c>
      <c r="H203" s="13">
        <v>3440.59</v>
      </c>
      <c r="I203" s="13">
        <v>3440.59</v>
      </c>
      <c r="J203" s="13">
        <v>3440.59</v>
      </c>
      <c r="K203" s="13">
        <v>3440.59</v>
      </c>
      <c r="L203" s="13">
        <v>3440.59</v>
      </c>
      <c r="M203" s="13">
        <v>3440.59</v>
      </c>
      <c r="N203" s="32">
        <f t="shared" si="3"/>
        <v>41287.08</v>
      </c>
    </row>
    <row r="204" spans="1:14" x14ac:dyDescent="0.25">
      <c r="A204" s="12" t="s">
        <v>219</v>
      </c>
      <c r="B204" s="13">
        <v>63758.71</v>
      </c>
      <c r="C204" s="13">
        <v>63758.71</v>
      </c>
      <c r="D204" s="13">
        <v>63758.71</v>
      </c>
      <c r="E204" s="13">
        <v>63758.71</v>
      </c>
      <c r="F204" s="13">
        <v>63758.71</v>
      </c>
      <c r="G204" s="13">
        <v>63758.71</v>
      </c>
      <c r="H204" s="13">
        <v>63758.71</v>
      </c>
      <c r="I204" s="13">
        <v>63758.71</v>
      </c>
      <c r="J204" s="13">
        <v>63758.71</v>
      </c>
      <c r="K204" s="13">
        <v>63758.71</v>
      </c>
      <c r="L204" s="13">
        <v>63758.71</v>
      </c>
      <c r="M204" s="13">
        <v>63758.71</v>
      </c>
      <c r="N204" s="32">
        <f t="shared" si="3"/>
        <v>765104.5199999999</v>
      </c>
    </row>
    <row r="205" spans="1:14" x14ac:dyDescent="0.25">
      <c r="A205" s="12" t="s">
        <v>220</v>
      </c>
      <c r="B205" s="13">
        <v>11365</v>
      </c>
      <c r="C205" s="13">
        <v>11365</v>
      </c>
      <c r="D205" s="13">
        <v>11365</v>
      </c>
      <c r="E205" s="13">
        <v>11365</v>
      </c>
      <c r="F205" s="13">
        <v>11365</v>
      </c>
      <c r="G205" s="13">
        <v>11365</v>
      </c>
      <c r="H205" s="13">
        <v>11365</v>
      </c>
      <c r="I205" s="13">
        <v>11365</v>
      </c>
      <c r="J205" s="13">
        <v>11365</v>
      </c>
      <c r="K205" s="13">
        <v>11365</v>
      </c>
      <c r="L205" s="13">
        <v>11365</v>
      </c>
      <c r="M205" s="13">
        <v>11365</v>
      </c>
      <c r="N205" s="32">
        <f t="shared" si="3"/>
        <v>136380</v>
      </c>
    </row>
    <row r="206" spans="1:14" x14ac:dyDescent="0.25">
      <c r="A206" s="12" t="s">
        <v>221</v>
      </c>
      <c r="B206" s="13">
        <v>884.07</v>
      </c>
      <c r="C206" s="13">
        <v>884.07</v>
      </c>
      <c r="D206" s="13">
        <v>884.07</v>
      </c>
      <c r="E206" s="13">
        <v>884.07</v>
      </c>
      <c r="F206" s="13">
        <v>884.07</v>
      </c>
      <c r="G206" s="13">
        <v>884.07</v>
      </c>
      <c r="H206" s="13">
        <v>884.07</v>
      </c>
      <c r="I206" s="13">
        <v>884.07</v>
      </c>
      <c r="J206" s="13">
        <v>884.07</v>
      </c>
      <c r="K206" s="13">
        <v>884.07</v>
      </c>
      <c r="L206" s="13">
        <v>884.07</v>
      </c>
      <c r="M206" s="13">
        <v>884.07</v>
      </c>
      <c r="N206" s="32">
        <f t="shared" si="3"/>
        <v>10608.839999999998</v>
      </c>
    </row>
    <row r="207" spans="1:14" x14ac:dyDescent="0.25">
      <c r="A207" s="12" t="s">
        <v>222</v>
      </c>
      <c r="B207" s="13">
        <v>329161.44</v>
      </c>
      <c r="C207" s="13">
        <v>329161.44</v>
      </c>
      <c r="D207" s="13">
        <v>329161.44</v>
      </c>
      <c r="E207" s="13">
        <v>329161.44</v>
      </c>
      <c r="F207" s="13">
        <v>329161.44</v>
      </c>
      <c r="G207" s="13">
        <v>329161.44</v>
      </c>
      <c r="H207" s="13">
        <v>329161.44</v>
      </c>
      <c r="I207" s="13">
        <v>329161.44</v>
      </c>
      <c r="J207" s="13">
        <v>329161.44</v>
      </c>
      <c r="K207" s="13">
        <v>329161.44</v>
      </c>
      <c r="L207" s="13">
        <v>329161.44</v>
      </c>
      <c r="M207" s="13">
        <v>329161.44</v>
      </c>
      <c r="N207" s="32">
        <f t="shared" si="3"/>
        <v>3949937.28</v>
      </c>
    </row>
    <row r="208" spans="1:14" x14ac:dyDescent="0.25">
      <c r="A208" s="12" t="s">
        <v>223</v>
      </c>
      <c r="B208" s="13">
        <v>4541.34</v>
      </c>
      <c r="C208" s="13">
        <v>4541.34</v>
      </c>
      <c r="D208" s="13">
        <v>4541.34</v>
      </c>
      <c r="E208" s="13">
        <v>4541.34</v>
      </c>
      <c r="F208" s="13">
        <v>4541.34</v>
      </c>
      <c r="G208" s="13">
        <v>4541.34</v>
      </c>
      <c r="H208" s="13">
        <v>4541.34</v>
      </c>
      <c r="I208" s="13">
        <v>4541.34</v>
      </c>
      <c r="J208" s="13">
        <v>4541.34</v>
      </c>
      <c r="K208" s="13">
        <v>4541.34</v>
      </c>
      <c r="L208" s="13">
        <v>4541.34</v>
      </c>
      <c r="M208" s="13">
        <v>4541.34</v>
      </c>
      <c r="N208" s="32">
        <f t="shared" si="3"/>
        <v>54496.079999999987</v>
      </c>
    </row>
    <row r="209" spans="1:14" x14ac:dyDescent="0.25">
      <c r="A209" s="12" t="s">
        <v>224</v>
      </c>
      <c r="B209" s="13">
        <v>13190.16</v>
      </c>
      <c r="C209" s="13">
        <v>13190.16</v>
      </c>
      <c r="D209" s="13">
        <v>13190.16</v>
      </c>
      <c r="E209" s="13">
        <v>13190.16</v>
      </c>
      <c r="F209" s="13">
        <v>13190.16</v>
      </c>
      <c r="G209" s="13">
        <v>13190.16</v>
      </c>
      <c r="H209" s="13">
        <v>13190.16</v>
      </c>
      <c r="I209" s="13">
        <v>13190.16</v>
      </c>
      <c r="J209" s="13">
        <v>13190.16</v>
      </c>
      <c r="K209" s="13">
        <v>13190.16</v>
      </c>
      <c r="L209" s="13">
        <v>13190.16</v>
      </c>
      <c r="M209" s="13">
        <v>13190.16</v>
      </c>
      <c r="N209" s="32">
        <f t="shared" si="3"/>
        <v>158281.92000000001</v>
      </c>
    </row>
    <row r="210" spans="1:14" x14ac:dyDescent="0.25">
      <c r="A210" s="12" t="s">
        <v>225</v>
      </c>
      <c r="B210" s="13">
        <v>4407.96</v>
      </c>
      <c r="C210" s="13">
        <v>4407.96</v>
      </c>
      <c r="D210" s="13">
        <v>4407.96</v>
      </c>
      <c r="E210" s="13">
        <v>4407.96</v>
      </c>
      <c r="F210" s="13">
        <v>4407.96</v>
      </c>
      <c r="G210" s="13">
        <v>4407.96</v>
      </c>
      <c r="H210" s="13">
        <v>4407.96</v>
      </c>
      <c r="I210" s="13">
        <v>4407.96</v>
      </c>
      <c r="J210" s="13">
        <v>4407.96</v>
      </c>
      <c r="K210" s="13">
        <v>4407.96</v>
      </c>
      <c r="L210" s="13">
        <v>4407.96</v>
      </c>
      <c r="M210" s="13">
        <v>4407.96</v>
      </c>
      <c r="N210" s="32">
        <f t="shared" si="3"/>
        <v>52895.519999999997</v>
      </c>
    </row>
    <row r="211" spans="1:14" x14ac:dyDescent="0.25">
      <c r="A211" s="12" t="s">
        <v>226</v>
      </c>
      <c r="B211" s="13">
        <v>1754.26</v>
      </c>
      <c r="C211" s="13">
        <v>1754.26</v>
      </c>
      <c r="D211" s="13">
        <v>1754.26</v>
      </c>
      <c r="E211" s="13">
        <v>1754.26</v>
      </c>
      <c r="F211" s="13">
        <v>1754.26</v>
      </c>
      <c r="G211" s="13">
        <v>1754.26</v>
      </c>
      <c r="H211" s="13">
        <v>1754.26</v>
      </c>
      <c r="I211" s="13">
        <v>1754.26</v>
      </c>
      <c r="J211" s="13">
        <v>1754.26</v>
      </c>
      <c r="K211" s="13">
        <v>1754.26</v>
      </c>
      <c r="L211" s="13">
        <v>1754.26</v>
      </c>
      <c r="M211" s="13">
        <v>1754.26</v>
      </c>
      <c r="N211" s="32">
        <f t="shared" si="3"/>
        <v>21051.119999999995</v>
      </c>
    </row>
    <row r="212" spans="1:14" x14ac:dyDescent="0.25">
      <c r="A212" s="12" t="s">
        <v>227</v>
      </c>
      <c r="B212" s="13">
        <v>11766.62</v>
      </c>
      <c r="C212" s="13">
        <v>11766.62</v>
      </c>
      <c r="D212" s="13">
        <v>11766.62</v>
      </c>
      <c r="E212" s="13">
        <v>11766.62</v>
      </c>
      <c r="F212" s="13">
        <v>11766.62</v>
      </c>
      <c r="G212" s="13">
        <v>11766.62</v>
      </c>
      <c r="H212" s="13">
        <v>11766.62</v>
      </c>
      <c r="I212" s="13">
        <v>11766.62</v>
      </c>
      <c r="J212" s="13">
        <v>11766.62</v>
      </c>
      <c r="K212" s="13">
        <v>11766.62</v>
      </c>
      <c r="L212" s="13">
        <v>11766.62</v>
      </c>
      <c r="M212" s="13">
        <v>11766.62</v>
      </c>
      <c r="N212" s="32">
        <f t="shared" si="3"/>
        <v>141199.43999999997</v>
      </c>
    </row>
    <row r="213" spans="1:14" x14ac:dyDescent="0.25">
      <c r="A213" s="12" t="s">
        <v>228</v>
      </c>
      <c r="B213" s="13">
        <v>145446.29</v>
      </c>
      <c r="C213" s="13">
        <v>145446.29</v>
      </c>
      <c r="D213" s="13">
        <v>145446.29</v>
      </c>
      <c r="E213" s="13">
        <v>145446.29</v>
      </c>
      <c r="F213" s="13">
        <v>145446.29</v>
      </c>
      <c r="G213" s="13">
        <v>145446.29</v>
      </c>
      <c r="H213" s="13">
        <v>145446.29</v>
      </c>
      <c r="I213" s="13">
        <v>145446.29</v>
      </c>
      <c r="J213" s="13">
        <v>145446.29</v>
      </c>
      <c r="K213" s="13">
        <v>145446.29</v>
      </c>
      <c r="L213" s="13">
        <v>145446.29</v>
      </c>
      <c r="M213" s="13">
        <v>145446.29</v>
      </c>
      <c r="N213" s="32">
        <f t="shared" si="3"/>
        <v>1745355.4800000002</v>
      </c>
    </row>
    <row r="214" spans="1:14" x14ac:dyDescent="0.25">
      <c r="A214" s="12" t="s">
        <v>229</v>
      </c>
      <c r="B214" s="13">
        <v>13870.44</v>
      </c>
      <c r="C214" s="13">
        <v>13870.44</v>
      </c>
      <c r="D214" s="13">
        <v>13870.44</v>
      </c>
      <c r="E214" s="13">
        <v>13870.44</v>
      </c>
      <c r="F214" s="13">
        <v>13870.44</v>
      </c>
      <c r="G214" s="13">
        <v>13870.44</v>
      </c>
      <c r="H214" s="13">
        <v>13870.44</v>
      </c>
      <c r="I214" s="13">
        <v>13870.44</v>
      </c>
      <c r="J214" s="13">
        <v>13870.44</v>
      </c>
      <c r="K214" s="13">
        <v>13870.44</v>
      </c>
      <c r="L214" s="13">
        <v>13870.44</v>
      </c>
      <c r="M214" s="13">
        <v>13870.44</v>
      </c>
      <c r="N214" s="32">
        <f t="shared" si="3"/>
        <v>166445.28</v>
      </c>
    </row>
    <row r="215" spans="1:14" x14ac:dyDescent="0.25">
      <c r="A215" s="12" t="s">
        <v>230</v>
      </c>
      <c r="B215" s="13">
        <v>54469.77</v>
      </c>
      <c r="C215" s="13">
        <v>54469.77</v>
      </c>
      <c r="D215" s="13">
        <v>54469.77</v>
      </c>
      <c r="E215" s="13">
        <v>54469.77</v>
      </c>
      <c r="F215" s="13">
        <v>54469.77</v>
      </c>
      <c r="G215" s="13">
        <v>54469.77</v>
      </c>
      <c r="H215" s="13">
        <v>54469.77</v>
      </c>
      <c r="I215" s="13">
        <v>54469.77</v>
      </c>
      <c r="J215" s="13">
        <v>54469.77</v>
      </c>
      <c r="K215" s="13">
        <v>54469.77</v>
      </c>
      <c r="L215" s="13">
        <v>54469.77</v>
      </c>
      <c r="M215" s="13">
        <v>54469.77</v>
      </c>
      <c r="N215" s="32">
        <f t="shared" si="3"/>
        <v>653637.24000000011</v>
      </c>
    </row>
    <row r="216" spans="1:14" x14ac:dyDescent="0.25">
      <c r="A216" s="12" t="s">
        <v>231</v>
      </c>
      <c r="B216" s="13">
        <v>4572.58</v>
      </c>
      <c r="C216" s="13">
        <v>4572.58</v>
      </c>
      <c r="D216" s="13">
        <v>4572.58</v>
      </c>
      <c r="E216" s="13">
        <v>4572.58</v>
      </c>
      <c r="F216" s="13">
        <v>4572.58</v>
      </c>
      <c r="G216" s="13">
        <v>4572.58</v>
      </c>
      <c r="H216" s="13">
        <v>4572.58</v>
      </c>
      <c r="I216" s="13">
        <v>4572.58</v>
      </c>
      <c r="J216" s="13">
        <v>4572.58</v>
      </c>
      <c r="K216" s="13">
        <v>4572.58</v>
      </c>
      <c r="L216" s="13">
        <v>4572.58</v>
      </c>
      <c r="M216" s="13">
        <v>4572.58</v>
      </c>
      <c r="N216" s="32">
        <f t="shared" si="3"/>
        <v>54870.960000000014</v>
      </c>
    </row>
    <row r="217" spans="1:14" x14ac:dyDescent="0.25">
      <c r="A217" s="12" t="s">
        <v>232</v>
      </c>
      <c r="B217" s="13">
        <v>23321</v>
      </c>
      <c r="C217" s="13">
        <v>23321</v>
      </c>
      <c r="D217" s="13">
        <v>23321</v>
      </c>
      <c r="E217" s="13">
        <v>23321</v>
      </c>
      <c r="F217" s="13">
        <v>23321</v>
      </c>
      <c r="G217" s="13">
        <v>23321</v>
      </c>
      <c r="H217" s="13">
        <v>23321</v>
      </c>
      <c r="I217" s="13">
        <v>23321</v>
      </c>
      <c r="J217" s="13">
        <v>23321</v>
      </c>
      <c r="K217" s="13">
        <v>23321</v>
      </c>
      <c r="L217" s="13">
        <v>23321</v>
      </c>
      <c r="M217" s="13">
        <v>23321</v>
      </c>
      <c r="N217" s="32">
        <f t="shared" si="3"/>
        <v>279852</v>
      </c>
    </row>
    <row r="218" spans="1:14" x14ac:dyDescent="0.25">
      <c r="A218" s="12" t="s">
        <v>233</v>
      </c>
      <c r="B218" s="13">
        <v>1702.69</v>
      </c>
      <c r="C218" s="13">
        <v>1702.69</v>
      </c>
      <c r="D218" s="13">
        <v>1702.69</v>
      </c>
      <c r="E218" s="13">
        <v>1702.69</v>
      </c>
      <c r="F218" s="13">
        <v>1702.69</v>
      </c>
      <c r="G218" s="13">
        <v>1702.69</v>
      </c>
      <c r="H218" s="13">
        <v>1702.69</v>
      </c>
      <c r="I218" s="13">
        <v>1702.69</v>
      </c>
      <c r="J218" s="13">
        <v>1702.69</v>
      </c>
      <c r="K218" s="13">
        <v>1702.69</v>
      </c>
      <c r="L218" s="13">
        <v>1702.69</v>
      </c>
      <c r="M218" s="13">
        <v>1702.69</v>
      </c>
      <c r="N218" s="32">
        <f t="shared" si="3"/>
        <v>20432.28</v>
      </c>
    </row>
    <row r="219" spans="1:14" x14ac:dyDescent="0.25">
      <c r="A219" s="12" t="s">
        <v>234</v>
      </c>
      <c r="B219" s="13">
        <v>1594.1</v>
      </c>
      <c r="C219" s="13">
        <v>1594.1</v>
      </c>
      <c r="D219" s="13">
        <v>1594.1</v>
      </c>
      <c r="E219" s="13">
        <v>1594.1</v>
      </c>
      <c r="F219" s="13">
        <v>1594.1</v>
      </c>
      <c r="G219" s="13">
        <v>1594.1</v>
      </c>
      <c r="H219" s="13">
        <v>1594.1</v>
      </c>
      <c r="I219" s="13">
        <v>1594.1</v>
      </c>
      <c r="J219" s="13">
        <v>1594.1</v>
      </c>
      <c r="K219" s="13">
        <v>1594.1</v>
      </c>
      <c r="L219" s="13">
        <v>1594.1</v>
      </c>
      <c r="M219" s="13">
        <v>1594.1</v>
      </c>
      <c r="N219" s="32">
        <f t="shared" si="3"/>
        <v>19129.2</v>
      </c>
    </row>
    <row r="220" spans="1:14" x14ac:dyDescent="0.25">
      <c r="A220" s="12" t="s">
        <v>235</v>
      </c>
      <c r="B220" s="13">
        <v>1836.57</v>
      </c>
      <c r="C220" s="13">
        <v>1836.57</v>
      </c>
      <c r="D220" s="13">
        <v>1836.57</v>
      </c>
      <c r="E220" s="13">
        <v>1836.57</v>
      </c>
      <c r="F220" s="13">
        <v>1836.57</v>
      </c>
      <c r="G220" s="13">
        <v>1836.57</v>
      </c>
      <c r="H220" s="13">
        <v>1836.57</v>
      </c>
      <c r="I220" s="13">
        <v>1836.57</v>
      </c>
      <c r="J220" s="13">
        <v>1836.57</v>
      </c>
      <c r="K220" s="13">
        <v>1836.57</v>
      </c>
      <c r="L220" s="13">
        <v>1836.57</v>
      </c>
      <c r="M220" s="13">
        <v>1836.57</v>
      </c>
      <c r="N220" s="32">
        <f t="shared" si="3"/>
        <v>22038.84</v>
      </c>
    </row>
    <row r="221" spans="1:14" x14ac:dyDescent="0.25">
      <c r="A221" s="12" t="s">
        <v>236</v>
      </c>
      <c r="B221" s="13">
        <v>3142.1</v>
      </c>
      <c r="C221" s="13">
        <v>3142.1</v>
      </c>
      <c r="D221" s="13">
        <v>3142.1</v>
      </c>
      <c r="E221" s="13">
        <v>3142.1</v>
      </c>
      <c r="F221" s="13">
        <v>3142.1</v>
      </c>
      <c r="G221" s="13">
        <v>3142.1</v>
      </c>
      <c r="H221" s="13">
        <v>3142.1</v>
      </c>
      <c r="I221" s="13">
        <v>3142.1</v>
      </c>
      <c r="J221" s="13">
        <v>3142.1</v>
      </c>
      <c r="K221" s="13">
        <v>3142.1</v>
      </c>
      <c r="L221" s="13">
        <v>3142.1</v>
      </c>
      <c r="M221" s="13">
        <v>3142.1</v>
      </c>
      <c r="N221" s="32">
        <f t="shared" si="3"/>
        <v>37705.19999999999</v>
      </c>
    </row>
    <row r="222" spans="1:14" x14ac:dyDescent="0.25">
      <c r="A222" s="12" t="s">
        <v>237</v>
      </c>
      <c r="B222" s="13">
        <v>39252.58</v>
      </c>
      <c r="C222" s="13">
        <v>39252.58</v>
      </c>
      <c r="D222" s="13">
        <v>39252.58</v>
      </c>
      <c r="E222" s="13">
        <v>39252.58</v>
      </c>
      <c r="F222" s="13">
        <v>39252.58</v>
      </c>
      <c r="G222" s="13">
        <v>39252.58</v>
      </c>
      <c r="H222" s="13">
        <v>39252.58</v>
      </c>
      <c r="I222" s="13">
        <v>39252.58</v>
      </c>
      <c r="J222" s="13">
        <v>39252.58</v>
      </c>
      <c r="K222" s="13">
        <v>39252.58</v>
      </c>
      <c r="L222" s="13">
        <v>39252.58</v>
      </c>
      <c r="M222" s="13">
        <v>39252.58</v>
      </c>
      <c r="N222" s="32">
        <f t="shared" si="3"/>
        <v>471030.96000000014</v>
      </c>
    </row>
    <row r="223" spans="1:14" x14ac:dyDescent="0.25">
      <c r="A223" s="12" t="s">
        <v>238</v>
      </c>
      <c r="B223" s="13">
        <v>2186.63</v>
      </c>
      <c r="C223" s="13">
        <v>2186.63</v>
      </c>
      <c r="D223" s="13">
        <v>2186.63</v>
      </c>
      <c r="E223" s="13">
        <v>2186.63</v>
      </c>
      <c r="F223" s="13">
        <v>2186.63</v>
      </c>
      <c r="G223" s="13">
        <v>2186.63</v>
      </c>
      <c r="H223" s="13">
        <v>2186.63</v>
      </c>
      <c r="I223" s="13">
        <v>2186.63</v>
      </c>
      <c r="J223" s="13">
        <v>2186.63</v>
      </c>
      <c r="K223" s="13">
        <v>2186.63</v>
      </c>
      <c r="L223" s="13">
        <v>2186.63</v>
      </c>
      <c r="M223" s="13">
        <v>2186.63</v>
      </c>
      <c r="N223" s="32">
        <f t="shared" si="3"/>
        <v>26239.560000000009</v>
      </c>
    </row>
    <row r="224" spans="1:14" x14ac:dyDescent="0.25">
      <c r="A224" s="12" t="s">
        <v>239</v>
      </c>
      <c r="B224" s="13">
        <v>3324.07</v>
      </c>
      <c r="C224" s="13">
        <v>3324.07</v>
      </c>
      <c r="D224" s="13">
        <v>3324.07</v>
      </c>
      <c r="E224" s="13">
        <v>3324.07</v>
      </c>
      <c r="F224" s="13">
        <v>3324.07</v>
      </c>
      <c r="G224" s="13">
        <v>3324.07</v>
      </c>
      <c r="H224" s="13">
        <v>3324.07</v>
      </c>
      <c r="I224" s="13">
        <v>3324.07</v>
      </c>
      <c r="J224" s="13">
        <v>3324.07</v>
      </c>
      <c r="K224" s="13">
        <v>3324.07</v>
      </c>
      <c r="L224" s="13">
        <v>3324.07</v>
      </c>
      <c r="M224" s="13">
        <v>3324.07</v>
      </c>
      <c r="N224" s="32">
        <f t="shared" si="3"/>
        <v>39888.840000000004</v>
      </c>
    </row>
    <row r="225" spans="1:14" x14ac:dyDescent="0.25">
      <c r="A225" s="12" t="s">
        <v>240</v>
      </c>
      <c r="B225" s="13">
        <v>6345.68</v>
      </c>
      <c r="C225" s="13">
        <v>6345.68</v>
      </c>
      <c r="D225" s="13">
        <v>6345.68</v>
      </c>
      <c r="E225" s="13">
        <v>6345.68</v>
      </c>
      <c r="F225" s="13">
        <v>6345.68</v>
      </c>
      <c r="G225" s="13">
        <v>6345.68</v>
      </c>
      <c r="H225" s="13">
        <v>6345.68</v>
      </c>
      <c r="I225" s="13">
        <v>6345.68</v>
      </c>
      <c r="J225" s="13">
        <v>6345.68</v>
      </c>
      <c r="K225" s="13">
        <v>6345.68</v>
      </c>
      <c r="L225" s="13">
        <v>6345.68</v>
      </c>
      <c r="M225" s="13">
        <v>6345.68</v>
      </c>
      <c r="N225" s="32">
        <f t="shared" si="3"/>
        <v>76148.160000000003</v>
      </c>
    </row>
    <row r="226" spans="1:14" x14ac:dyDescent="0.25">
      <c r="A226" s="12" t="s">
        <v>241</v>
      </c>
      <c r="B226" s="13">
        <v>57205.55</v>
      </c>
      <c r="C226" s="13">
        <v>57205.55</v>
      </c>
      <c r="D226" s="13">
        <v>57205.55</v>
      </c>
      <c r="E226" s="13">
        <v>57205.55</v>
      </c>
      <c r="F226" s="13">
        <v>57205.55</v>
      </c>
      <c r="G226" s="13">
        <v>57205.55</v>
      </c>
      <c r="H226" s="13">
        <v>57205.55</v>
      </c>
      <c r="I226" s="13">
        <v>57205.55</v>
      </c>
      <c r="J226" s="13">
        <v>57205.55</v>
      </c>
      <c r="K226" s="13">
        <v>57205.55</v>
      </c>
      <c r="L226" s="13">
        <v>57205.55</v>
      </c>
      <c r="M226" s="13">
        <v>57205.55</v>
      </c>
      <c r="N226" s="32">
        <f t="shared" si="3"/>
        <v>686466.60000000009</v>
      </c>
    </row>
    <row r="227" spans="1:14" x14ac:dyDescent="0.25">
      <c r="A227" s="12" t="s">
        <v>242</v>
      </c>
      <c r="B227" s="13">
        <v>2553.54</v>
      </c>
      <c r="C227" s="13">
        <v>2553.54</v>
      </c>
      <c r="D227" s="13">
        <v>2553.54</v>
      </c>
      <c r="E227" s="13">
        <v>2553.54</v>
      </c>
      <c r="F227" s="13">
        <v>2553.54</v>
      </c>
      <c r="G227" s="13">
        <v>2553.54</v>
      </c>
      <c r="H227" s="13">
        <v>2553.54</v>
      </c>
      <c r="I227" s="13">
        <v>2553.54</v>
      </c>
      <c r="J227" s="13">
        <v>2553.54</v>
      </c>
      <c r="K227" s="13">
        <v>2553.54</v>
      </c>
      <c r="L227" s="13">
        <v>2553.54</v>
      </c>
      <c r="M227" s="13">
        <v>2553.54</v>
      </c>
      <c r="N227" s="32">
        <f t="shared" si="3"/>
        <v>30642.480000000007</v>
      </c>
    </row>
    <row r="228" spans="1:14" x14ac:dyDescent="0.25">
      <c r="A228" s="12" t="s">
        <v>243</v>
      </c>
      <c r="B228" s="13">
        <v>5078.33</v>
      </c>
      <c r="C228" s="13">
        <v>5078.33</v>
      </c>
      <c r="D228" s="13">
        <v>5078.33</v>
      </c>
      <c r="E228" s="13">
        <v>5078.33</v>
      </c>
      <c r="F228" s="13">
        <v>5078.33</v>
      </c>
      <c r="G228" s="13">
        <v>5078.33</v>
      </c>
      <c r="H228" s="13">
        <v>5078.33</v>
      </c>
      <c r="I228" s="13">
        <v>5078.33</v>
      </c>
      <c r="J228" s="13">
        <v>5078.33</v>
      </c>
      <c r="K228" s="13">
        <v>5078.33</v>
      </c>
      <c r="L228" s="13">
        <v>5078.33</v>
      </c>
      <c r="M228" s="13">
        <v>5078.33</v>
      </c>
      <c r="N228" s="32">
        <f t="shared" si="3"/>
        <v>60939.960000000014</v>
      </c>
    </row>
    <row r="229" spans="1:14" x14ac:dyDescent="0.25">
      <c r="A229" s="12" t="s">
        <v>244</v>
      </c>
      <c r="B229" s="13">
        <v>2496.0300000000002</v>
      </c>
      <c r="C229" s="13">
        <v>2496.0300000000002</v>
      </c>
      <c r="D229" s="13">
        <v>2496.0300000000002</v>
      </c>
      <c r="E229" s="13">
        <v>2496.0300000000002</v>
      </c>
      <c r="F229" s="13">
        <v>2496.0300000000002</v>
      </c>
      <c r="G229" s="13">
        <v>2496.0300000000002</v>
      </c>
      <c r="H229" s="13">
        <v>2496.0300000000002</v>
      </c>
      <c r="I229" s="13">
        <v>2496.0300000000002</v>
      </c>
      <c r="J229" s="13">
        <v>2496.0300000000002</v>
      </c>
      <c r="K229" s="13">
        <v>2496.0300000000002</v>
      </c>
      <c r="L229" s="13">
        <v>2496.0300000000002</v>
      </c>
      <c r="M229" s="13">
        <v>2496.0300000000002</v>
      </c>
      <c r="N229" s="32">
        <f t="shared" si="3"/>
        <v>29952.359999999997</v>
      </c>
    </row>
    <row r="230" spans="1:14" x14ac:dyDescent="0.25">
      <c r="A230" s="12" t="s">
        <v>245</v>
      </c>
      <c r="B230" s="13">
        <v>1797.89</v>
      </c>
      <c r="C230" s="13">
        <v>1797.89</v>
      </c>
      <c r="D230" s="13">
        <v>1797.89</v>
      </c>
      <c r="E230" s="13">
        <v>1797.89</v>
      </c>
      <c r="F230" s="13">
        <v>1797.89</v>
      </c>
      <c r="G230" s="13">
        <v>1797.89</v>
      </c>
      <c r="H230" s="13">
        <v>1797.89</v>
      </c>
      <c r="I230" s="13">
        <v>1797.89</v>
      </c>
      <c r="J230" s="13">
        <v>1797.89</v>
      </c>
      <c r="K230" s="13">
        <v>1797.89</v>
      </c>
      <c r="L230" s="13">
        <v>1797.89</v>
      </c>
      <c r="M230" s="13">
        <v>1797.89</v>
      </c>
      <c r="N230" s="32">
        <f t="shared" si="3"/>
        <v>21574.679999999997</v>
      </c>
    </row>
    <row r="231" spans="1:14" x14ac:dyDescent="0.25">
      <c r="A231" s="12" t="s">
        <v>246</v>
      </c>
      <c r="B231" s="13">
        <v>166851.85999999999</v>
      </c>
      <c r="C231" s="13">
        <v>166851.85999999999</v>
      </c>
      <c r="D231" s="13">
        <v>166851.85999999999</v>
      </c>
      <c r="E231" s="13">
        <v>166851.85999999999</v>
      </c>
      <c r="F231" s="13">
        <v>166851.85999999999</v>
      </c>
      <c r="G231" s="13">
        <v>166851.85999999999</v>
      </c>
      <c r="H231" s="13">
        <v>166851.85999999999</v>
      </c>
      <c r="I231" s="13">
        <v>166851.85999999999</v>
      </c>
      <c r="J231" s="13">
        <v>166851.85999999999</v>
      </c>
      <c r="K231" s="13">
        <v>166851.85999999999</v>
      </c>
      <c r="L231" s="13">
        <v>166851.85999999999</v>
      </c>
      <c r="M231" s="13">
        <v>166851.85999999999</v>
      </c>
      <c r="N231" s="32">
        <f t="shared" si="3"/>
        <v>2002222.3199999994</v>
      </c>
    </row>
    <row r="232" spans="1:14" x14ac:dyDescent="0.25">
      <c r="A232" s="12" t="s">
        <v>247</v>
      </c>
      <c r="B232" s="13">
        <v>55374.559999999998</v>
      </c>
      <c r="C232" s="13">
        <v>55374.559999999998</v>
      </c>
      <c r="D232" s="13">
        <v>55374.559999999998</v>
      </c>
      <c r="E232" s="13">
        <v>55374.559999999998</v>
      </c>
      <c r="F232" s="13">
        <v>55374.559999999998</v>
      </c>
      <c r="G232" s="13">
        <v>55374.559999999998</v>
      </c>
      <c r="H232" s="13">
        <v>55374.559999999998</v>
      </c>
      <c r="I232" s="13">
        <v>55374.559999999998</v>
      </c>
      <c r="J232" s="13">
        <v>55374.559999999998</v>
      </c>
      <c r="K232" s="13">
        <v>55374.559999999998</v>
      </c>
      <c r="L232" s="13">
        <v>55374.559999999998</v>
      </c>
      <c r="M232" s="13">
        <v>55374.559999999998</v>
      </c>
      <c r="N232" s="32">
        <f t="shared" si="3"/>
        <v>664494.72</v>
      </c>
    </row>
    <row r="233" spans="1:14" x14ac:dyDescent="0.25">
      <c r="A233" s="12" t="s">
        <v>248</v>
      </c>
      <c r="B233" s="13">
        <v>3832.3</v>
      </c>
      <c r="C233" s="13">
        <v>3832.3</v>
      </c>
      <c r="D233" s="13">
        <v>3832.3</v>
      </c>
      <c r="E233" s="13">
        <v>3832.3</v>
      </c>
      <c r="F233" s="13">
        <v>3832.3</v>
      </c>
      <c r="G233" s="13">
        <v>3832.3</v>
      </c>
      <c r="H233" s="13">
        <v>3832.3</v>
      </c>
      <c r="I233" s="13">
        <v>3832.3</v>
      </c>
      <c r="J233" s="13">
        <v>3832.3</v>
      </c>
      <c r="K233" s="13">
        <v>3832.3</v>
      </c>
      <c r="L233" s="13">
        <v>3832.3</v>
      </c>
      <c r="M233" s="13">
        <v>3832.3</v>
      </c>
      <c r="N233" s="32">
        <f t="shared" si="3"/>
        <v>45987.600000000006</v>
      </c>
    </row>
    <row r="234" spans="1:14" x14ac:dyDescent="0.25">
      <c r="A234" s="12" t="s">
        <v>249</v>
      </c>
      <c r="B234" s="13">
        <v>39730.629999999997</v>
      </c>
      <c r="C234" s="13">
        <v>39730.629999999997</v>
      </c>
      <c r="D234" s="13">
        <v>39730.629999999997</v>
      </c>
      <c r="E234" s="13">
        <v>39730.629999999997</v>
      </c>
      <c r="F234" s="13">
        <v>39730.629999999997</v>
      </c>
      <c r="G234" s="13">
        <v>39730.629999999997</v>
      </c>
      <c r="H234" s="13">
        <v>39730.629999999997</v>
      </c>
      <c r="I234" s="13">
        <v>39730.629999999997</v>
      </c>
      <c r="J234" s="13">
        <v>39730.629999999997</v>
      </c>
      <c r="K234" s="13">
        <v>39730.629999999997</v>
      </c>
      <c r="L234" s="13">
        <v>39730.629999999997</v>
      </c>
      <c r="M234" s="13">
        <v>39730.629999999997</v>
      </c>
      <c r="N234" s="32">
        <f t="shared" si="3"/>
        <v>476767.56</v>
      </c>
    </row>
    <row r="235" spans="1:14" x14ac:dyDescent="0.25">
      <c r="A235" s="12" t="s">
        <v>250</v>
      </c>
      <c r="B235" s="13">
        <v>2682.46</v>
      </c>
      <c r="C235" s="13">
        <v>2682.46</v>
      </c>
      <c r="D235" s="13">
        <v>2682.46</v>
      </c>
      <c r="E235" s="13">
        <v>2682.46</v>
      </c>
      <c r="F235" s="13">
        <v>2682.46</v>
      </c>
      <c r="G235" s="13">
        <v>2682.46</v>
      </c>
      <c r="H235" s="13">
        <v>2682.46</v>
      </c>
      <c r="I235" s="13">
        <v>2682.46</v>
      </c>
      <c r="J235" s="13">
        <v>2682.46</v>
      </c>
      <c r="K235" s="13">
        <v>2682.46</v>
      </c>
      <c r="L235" s="13">
        <v>2682.46</v>
      </c>
      <c r="M235" s="13">
        <v>2682.46</v>
      </c>
      <c r="N235" s="32">
        <f t="shared" si="3"/>
        <v>32189.519999999993</v>
      </c>
    </row>
    <row r="236" spans="1:14" x14ac:dyDescent="0.25">
      <c r="A236" s="12" t="s">
        <v>251</v>
      </c>
      <c r="B236" s="13">
        <v>3979.06</v>
      </c>
      <c r="C236" s="13">
        <v>3979.06</v>
      </c>
      <c r="D236" s="13">
        <v>3979.06</v>
      </c>
      <c r="E236" s="13">
        <v>3979.06</v>
      </c>
      <c r="F236" s="13">
        <v>3979.06</v>
      </c>
      <c r="G236" s="13">
        <v>3979.06</v>
      </c>
      <c r="H236" s="13">
        <v>3979.06</v>
      </c>
      <c r="I236" s="13">
        <v>3979.06</v>
      </c>
      <c r="J236" s="13">
        <v>3979.06</v>
      </c>
      <c r="K236" s="13">
        <v>3979.06</v>
      </c>
      <c r="L236" s="13">
        <v>3979.06</v>
      </c>
      <c r="M236" s="13">
        <v>3979.06</v>
      </c>
      <c r="N236" s="32">
        <f t="shared" si="3"/>
        <v>47748.719999999994</v>
      </c>
    </row>
    <row r="237" spans="1:14" x14ac:dyDescent="0.25">
      <c r="A237" s="12" t="s">
        <v>252</v>
      </c>
      <c r="B237" s="13">
        <v>3527.36</v>
      </c>
      <c r="C237" s="13">
        <v>3527.36</v>
      </c>
      <c r="D237" s="13">
        <v>3527.36</v>
      </c>
      <c r="E237" s="13">
        <v>3527.36</v>
      </c>
      <c r="F237" s="13">
        <v>3527.36</v>
      </c>
      <c r="G237" s="13">
        <v>3527.36</v>
      </c>
      <c r="H237" s="13">
        <v>3527.36</v>
      </c>
      <c r="I237" s="13">
        <v>3527.36</v>
      </c>
      <c r="J237" s="13">
        <v>3527.36</v>
      </c>
      <c r="K237" s="13">
        <v>3527.36</v>
      </c>
      <c r="L237" s="13">
        <v>3527.36</v>
      </c>
      <c r="M237" s="13">
        <v>3527.36</v>
      </c>
      <c r="N237" s="32">
        <f t="shared" si="3"/>
        <v>42328.32</v>
      </c>
    </row>
    <row r="238" spans="1:14" x14ac:dyDescent="0.25">
      <c r="A238" s="12" t="s">
        <v>253</v>
      </c>
      <c r="B238" s="13">
        <v>5222.6099999999997</v>
      </c>
      <c r="C238" s="13">
        <v>5222.6099999999997</v>
      </c>
      <c r="D238" s="13">
        <v>5222.6099999999997</v>
      </c>
      <c r="E238" s="13">
        <v>5222.6099999999997</v>
      </c>
      <c r="F238" s="13">
        <v>5222.6099999999997</v>
      </c>
      <c r="G238" s="13">
        <v>5222.6099999999997</v>
      </c>
      <c r="H238" s="13">
        <v>5222.6099999999997</v>
      </c>
      <c r="I238" s="13">
        <v>5222.6099999999997</v>
      </c>
      <c r="J238" s="13">
        <v>5222.6099999999997</v>
      </c>
      <c r="K238" s="13">
        <v>5222.6099999999997</v>
      </c>
      <c r="L238" s="13">
        <v>5222.6099999999997</v>
      </c>
      <c r="M238" s="13">
        <v>5222.6099999999997</v>
      </c>
      <c r="N238" s="32">
        <f t="shared" si="3"/>
        <v>62671.32</v>
      </c>
    </row>
    <row r="239" spans="1:14" x14ac:dyDescent="0.25">
      <c r="A239" s="12" t="s">
        <v>254</v>
      </c>
      <c r="B239" s="13">
        <v>2485.61</v>
      </c>
      <c r="C239" s="13">
        <v>2485.61</v>
      </c>
      <c r="D239" s="13">
        <v>2485.61</v>
      </c>
      <c r="E239" s="13">
        <v>2485.61</v>
      </c>
      <c r="F239" s="13">
        <v>2485.61</v>
      </c>
      <c r="G239" s="13">
        <v>2485.61</v>
      </c>
      <c r="H239" s="13">
        <v>2485.61</v>
      </c>
      <c r="I239" s="13">
        <v>2485.61</v>
      </c>
      <c r="J239" s="13">
        <v>2485.61</v>
      </c>
      <c r="K239" s="13">
        <v>2485.61</v>
      </c>
      <c r="L239" s="13">
        <v>2485.61</v>
      </c>
      <c r="M239" s="13">
        <v>2485.61</v>
      </c>
      <c r="N239" s="32">
        <f t="shared" si="3"/>
        <v>29827.320000000003</v>
      </c>
    </row>
    <row r="240" spans="1:14" x14ac:dyDescent="0.25">
      <c r="A240" s="12" t="s">
        <v>255</v>
      </c>
      <c r="B240" s="13">
        <v>3591.32</v>
      </c>
      <c r="C240" s="13">
        <v>3591.32</v>
      </c>
      <c r="D240" s="13">
        <v>3591.32</v>
      </c>
      <c r="E240" s="13">
        <v>3591.32</v>
      </c>
      <c r="F240" s="13">
        <v>3591.32</v>
      </c>
      <c r="G240" s="13">
        <v>3591.32</v>
      </c>
      <c r="H240" s="13">
        <v>3591.32</v>
      </c>
      <c r="I240" s="13">
        <v>3591.32</v>
      </c>
      <c r="J240" s="13">
        <v>3591.32</v>
      </c>
      <c r="K240" s="13">
        <v>3591.32</v>
      </c>
      <c r="L240" s="13">
        <v>3591.32</v>
      </c>
      <c r="M240" s="13">
        <v>3591.32</v>
      </c>
      <c r="N240" s="32">
        <f t="shared" si="3"/>
        <v>43095.840000000004</v>
      </c>
    </row>
    <row r="241" spans="1:14" x14ac:dyDescent="0.25">
      <c r="A241" s="12" t="s">
        <v>256</v>
      </c>
      <c r="B241" s="13">
        <v>34480.82</v>
      </c>
      <c r="C241" s="13">
        <v>34480.82</v>
      </c>
      <c r="D241" s="13">
        <v>34480.82</v>
      </c>
      <c r="E241" s="13">
        <v>34480.82</v>
      </c>
      <c r="F241" s="13">
        <v>34480.82</v>
      </c>
      <c r="G241" s="13">
        <v>34480.82</v>
      </c>
      <c r="H241" s="13">
        <v>34480.82</v>
      </c>
      <c r="I241" s="13">
        <v>34480.82</v>
      </c>
      <c r="J241" s="13">
        <v>34480.82</v>
      </c>
      <c r="K241" s="13">
        <v>34480.82</v>
      </c>
      <c r="L241" s="13">
        <v>34480.82</v>
      </c>
      <c r="M241" s="13">
        <v>34480.82</v>
      </c>
      <c r="N241" s="32">
        <f t="shared" si="3"/>
        <v>413769.84</v>
      </c>
    </row>
    <row r="242" spans="1:14" x14ac:dyDescent="0.25">
      <c r="A242" s="12" t="s">
        <v>257</v>
      </c>
      <c r="B242" s="13">
        <v>23662.65</v>
      </c>
      <c r="C242" s="13">
        <v>23662.65</v>
      </c>
      <c r="D242" s="13">
        <v>23662.65</v>
      </c>
      <c r="E242" s="13">
        <v>23662.65</v>
      </c>
      <c r="F242" s="13">
        <v>23662.65</v>
      </c>
      <c r="G242" s="13">
        <v>23662.65</v>
      </c>
      <c r="H242" s="13">
        <v>23662.65</v>
      </c>
      <c r="I242" s="13">
        <v>23662.65</v>
      </c>
      <c r="J242" s="13">
        <v>23662.65</v>
      </c>
      <c r="K242" s="13">
        <v>23662.65</v>
      </c>
      <c r="L242" s="13">
        <v>23662.65</v>
      </c>
      <c r="M242" s="13">
        <v>23662.65</v>
      </c>
      <c r="N242" s="32">
        <f t="shared" si="3"/>
        <v>283951.8</v>
      </c>
    </row>
    <row r="243" spans="1:14" x14ac:dyDescent="0.25">
      <c r="A243" s="12" t="s">
        <v>258</v>
      </c>
      <c r="B243" s="13">
        <v>46755.38</v>
      </c>
      <c r="C243" s="13">
        <v>46755.38</v>
      </c>
      <c r="D243" s="13">
        <v>46755.38</v>
      </c>
      <c r="E243" s="13">
        <v>46755.38</v>
      </c>
      <c r="F243" s="13">
        <v>46755.38</v>
      </c>
      <c r="G243" s="13">
        <v>46755.38</v>
      </c>
      <c r="H243" s="13">
        <v>46755.38</v>
      </c>
      <c r="I243" s="13">
        <v>46755.38</v>
      </c>
      <c r="J243" s="13">
        <v>46755.38</v>
      </c>
      <c r="K243" s="13">
        <v>46755.38</v>
      </c>
      <c r="L243" s="13">
        <v>46755.38</v>
      </c>
      <c r="M243" s="13">
        <v>46755.38</v>
      </c>
      <c r="N243" s="32">
        <f t="shared" si="3"/>
        <v>561064.55999999994</v>
      </c>
    </row>
    <row r="244" spans="1:14" x14ac:dyDescent="0.25">
      <c r="A244" s="12" t="s">
        <v>259</v>
      </c>
      <c r="B244" s="13">
        <v>67965</v>
      </c>
      <c r="C244" s="13">
        <v>67965</v>
      </c>
      <c r="D244" s="13">
        <v>67965</v>
      </c>
      <c r="E244" s="13">
        <v>67965</v>
      </c>
      <c r="F244" s="13">
        <v>67965</v>
      </c>
      <c r="G244" s="13">
        <v>67965</v>
      </c>
      <c r="H244" s="13">
        <v>67965</v>
      </c>
      <c r="I244" s="13">
        <v>67965</v>
      </c>
      <c r="J244" s="13">
        <v>67965</v>
      </c>
      <c r="K244" s="13">
        <v>67965</v>
      </c>
      <c r="L244" s="13">
        <v>50973.75</v>
      </c>
      <c r="M244" s="13">
        <v>50973.75</v>
      </c>
      <c r="N244" s="32">
        <f t="shared" si="3"/>
        <v>781597.5</v>
      </c>
    </row>
    <row r="245" spans="1:14" x14ac:dyDescent="0.25">
      <c r="A245" s="12" t="s">
        <v>260</v>
      </c>
      <c r="B245" s="13">
        <v>58958.59</v>
      </c>
      <c r="C245" s="13">
        <v>58958.59</v>
      </c>
      <c r="D245" s="13">
        <v>58958.59</v>
      </c>
      <c r="E245" s="13">
        <v>58958.59</v>
      </c>
      <c r="F245" s="13">
        <v>58958.59</v>
      </c>
      <c r="G245" s="13">
        <v>58958.59</v>
      </c>
      <c r="H245" s="13">
        <v>58958.59</v>
      </c>
      <c r="I245" s="13">
        <v>58958.59</v>
      </c>
      <c r="J245" s="13">
        <v>58958.59</v>
      </c>
      <c r="K245" s="13">
        <v>58958.59</v>
      </c>
      <c r="L245" s="13">
        <v>58958.59</v>
      </c>
      <c r="M245" s="13">
        <v>58958.59</v>
      </c>
      <c r="N245" s="32">
        <f t="shared" si="3"/>
        <v>707503.07999999973</v>
      </c>
    </row>
    <row r="246" spans="1:14" x14ac:dyDescent="0.25">
      <c r="A246" s="12" t="s">
        <v>261</v>
      </c>
      <c r="B246" s="13">
        <v>9882.4500000000007</v>
      </c>
      <c r="C246" s="13">
        <v>9882.4500000000007</v>
      </c>
      <c r="D246" s="13">
        <v>9882.4500000000007</v>
      </c>
      <c r="E246" s="13">
        <v>9882.4500000000007</v>
      </c>
      <c r="F246" s="13">
        <v>9882.4500000000007</v>
      </c>
      <c r="G246" s="13">
        <v>9882.4500000000007</v>
      </c>
      <c r="H246" s="13">
        <v>9882.4500000000007</v>
      </c>
      <c r="I246" s="13">
        <v>9882.4500000000007</v>
      </c>
      <c r="J246" s="13">
        <v>9882.4500000000007</v>
      </c>
      <c r="K246" s="13">
        <v>9882.4500000000007</v>
      </c>
      <c r="L246" s="13">
        <v>9882.4500000000007</v>
      </c>
      <c r="M246" s="13">
        <v>9882.4500000000007</v>
      </c>
      <c r="N246" s="32">
        <f t="shared" si="3"/>
        <v>118589.39999999998</v>
      </c>
    </row>
    <row r="247" spans="1:14" x14ac:dyDescent="0.25">
      <c r="A247" s="12" t="s">
        <v>262</v>
      </c>
      <c r="B247" s="13">
        <v>2468.75</v>
      </c>
      <c r="C247" s="13">
        <v>2468.75</v>
      </c>
      <c r="D247" s="13">
        <v>2468.75</v>
      </c>
      <c r="E247" s="13">
        <v>2468.75</v>
      </c>
      <c r="F247" s="13">
        <v>2468.75</v>
      </c>
      <c r="G247" s="13">
        <v>2468.75</v>
      </c>
      <c r="H247" s="13">
        <v>2468.75</v>
      </c>
      <c r="I247" s="13">
        <v>2468.75</v>
      </c>
      <c r="J247" s="13">
        <v>2468.75</v>
      </c>
      <c r="K247" s="13">
        <v>2468.75</v>
      </c>
      <c r="L247" s="13">
        <v>2468.75</v>
      </c>
      <c r="M247" s="13">
        <v>2468.75</v>
      </c>
      <c r="N247" s="32">
        <f t="shared" si="3"/>
        <v>29625</v>
      </c>
    </row>
    <row r="248" spans="1:14" x14ac:dyDescent="0.25">
      <c r="A248" s="12" t="s">
        <v>263</v>
      </c>
      <c r="B248" s="13">
        <v>3753.95</v>
      </c>
      <c r="C248" s="13">
        <v>3753.95</v>
      </c>
      <c r="D248" s="13">
        <v>3753.95</v>
      </c>
      <c r="E248" s="13">
        <v>3753.95</v>
      </c>
      <c r="F248" s="13">
        <v>3753.95</v>
      </c>
      <c r="G248" s="13">
        <v>3753.95</v>
      </c>
      <c r="H248" s="13">
        <v>3753.95</v>
      </c>
      <c r="I248" s="13">
        <v>3753.95</v>
      </c>
      <c r="J248" s="13">
        <v>3753.95</v>
      </c>
      <c r="K248" s="13">
        <v>3753.95</v>
      </c>
      <c r="L248" s="13">
        <v>3753.95</v>
      </c>
      <c r="M248" s="13">
        <v>3753.95</v>
      </c>
      <c r="N248" s="32">
        <f t="shared" si="3"/>
        <v>45047.399999999994</v>
      </c>
    </row>
    <row r="249" spans="1:14" x14ac:dyDescent="0.25">
      <c r="A249" s="12" t="s">
        <v>264</v>
      </c>
      <c r="B249" s="13">
        <v>118122.38</v>
      </c>
      <c r="C249" s="13">
        <v>118122.38</v>
      </c>
      <c r="D249" s="13">
        <v>118122.38</v>
      </c>
      <c r="E249" s="13">
        <v>118122.38</v>
      </c>
      <c r="F249" s="13">
        <v>118122.38</v>
      </c>
      <c r="G249" s="13">
        <v>118122.38</v>
      </c>
      <c r="H249" s="13">
        <v>118122.38</v>
      </c>
      <c r="I249" s="13">
        <v>118122.38</v>
      </c>
      <c r="J249" s="13">
        <v>118122.38</v>
      </c>
      <c r="K249" s="13">
        <v>118122.38</v>
      </c>
      <c r="L249" s="13">
        <v>118122.38</v>
      </c>
      <c r="M249" s="13">
        <v>118122.38</v>
      </c>
      <c r="N249" s="32">
        <f t="shared" si="3"/>
        <v>1417468.5599999996</v>
      </c>
    </row>
    <row r="250" spans="1:14" x14ac:dyDescent="0.25">
      <c r="A250" s="12" t="s">
        <v>265</v>
      </c>
      <c r="B250" s="13">
        <v>75603.710000000006</v>
      </c>
      <c r="C250" s="13">
        <v>75603.710000000006</v>
      </c>
      <c r="D250" s="13">
        <v>75603.710000000006</v>
      </c>
      <c r="E250" s="13">
        <v>75603.710000000006</v>
      </c>
      <c r="F250" s="13">
        <v>75603.710000000006</v>
      </c>
      <c r="G250" s="13">
        <v>75603.710000000006</v>
      </c>
      <c r="H250" s="13">
        <v>75603.710000000006</v>
      </c>
      <c r="I250" s="13">
        <v>75603.710000000006</v>
      </c>
      <c r="J250" s="13">
        <v>75603.710000000006</v>
      </c>
      <c r="K250" s="13">
        <v>75603.710000000006</v>
      </c>
      <c r="L250" s="13">
        <v>75603.710000000006</v>
      </c>
      <c r="M250" s="13">
        <v>75603.710000000006</v>
      </c>
      <c r="N250" s="32">
        <f t="shared" si="3"/>
        <v>907244.5199999999</v>
      </c>
    </row>
    <row r="251" spans="1:14" x14ac:dyDescent="0.25">
      <c r="A251" s="12" t="s">
        <v>266</v>
      </c>
      <c r="B251" s="13">
        <v>2980.45</v>
      </c>
      <c r="C251" s="13">
        <v>2980.45</v>
      </c>
      <c r="D251" s="13">
        <v>2980.45</v>
      </c>
      <c r="E251" s="13">
        <v>2980.45</v>
      </c>
      <c r="F251" s="13">
        <v>2980.45</v>
      </c>
      <c r="G251" s="13">
        <v>2980.45</v>
      </c>
      <c r="H251" s="13">
        <v>2980.45</v>
      </c>
      <c r="I251" s="13">
        <v>2980.45</v>
      </c>
      <c r="J251" s="13">
        <v>2980.45</v>
      </c>
      <c r="K251" s="13">
        <v>2980.45</v>
      </c>
      <c r="L251" s="13">
        <v>2980.45</v>
      </c>
      <c r="M251" s="13">
        <v>2980.45</v>
      </c>
      <c r="N251" s="32">
        <f t="shared" si="3"/>
        <v>35765.4</v>
      </c>
    </row>
    <row r="252" spans="1:14" x14ac:dyDescent="0.25">
      <c r="A252" s="12" t="s">
        <v>267</v>
      </c>
      <c r="B252" s="13">
        <v>5463.59</v>
      </c>
      <c r="C252" s="13">
        <v>5463.59</v>
      </c>
      <c r="D252" s="13">
        <v>5463.59</v>
      </c>
      <c r="E252" s="13">
        <v>5463.59</v>
      </c>
      <c r="F252" s="13">
        <v>5463.59</v>
      </c>
      <c r="G252" s="13">
        <v>5463.59</v>
      </c>
      <c r="H252" s="13">
        <v>5463.59</v>
      </c>
      <c r="I252" s="13">
        <v>5463.59</v>
      </c>
      <c r="J252" s="13">
        <v>5463.59</v>
      </c>
      <c r="K252" s="13">
        <v>5463.59</v>
      </c>
      <c r="L252" s="13">
        <v>5463.59</v>
      </c>
      <c r="M252" s="13">
        <v>5463.59</v>
      </c>
      <c r="N252" s="32">
        <f t="shared" si="3"/>
        <v>65563.079999999987</v>
      </c>
    </row>
    <row r="253" spans="1:14" x14ac:dyDescent="0.25">
      <c r="A253" s="12" t="s">
        <v>268</v>
      </c>
      <c r="B253" s="13">
        <v>1823.18</v>
      </c>
      <c r="C253" s="13">
        <v>1823.18</v>
      </c>
      <c r="D253" s="13">
        <v>1823.18</v>
      </c>
      <c r="E253" s="13">
        <v>1823.18</v>
      </c>
      <c r="F253" s="13">
        <v>1823.18</v>
      </c>
      <c r="G253" s="13">
        <v>1823.18</v>
      </c>
      <c r="H253" s="13">
        <v>1823.18</v>
      </c>
      <c r="I253" s="13">
        <v>1823.18</v>
      </c>
      <c r="J253" s="13">
        <v>1823.18</v>
      </c>
      <c r="K253" s="13">
        <v>1823.18</v>
      </c>
      <c r="L253" s="13">
        <v>1823.18</v>
      </c>
      <c r="M253" s="13">
        <v>1823.18</v>
      </c>
      <c r="N253" s="32">
        <f t="shared" si="3"/>
        <v>21878.16</v>
      </c>
    </row>
    <row r="254" spans="1:14" x14ac:dyDescent="0.25">
      <c r="A254" s="12" t="s">
        <v>269</v>
      </c>
      <c r="B254" s="13">
        <v>2514.87</v>
      </c>
      <c r="C254" s="13">
        <v>2514.87</v>
      </c>
      <c r="D254" s="13">
        <v>2514.87</v>
      </c>
      <c r="E254" s="13">
        <v>2514.87</v>
      </c>
      <c r="F254" s="13">
        <v>2514.87</v>
      </c>
      <c r="G254" s="13">
        <v>2514.87</v>
      </c>
      <c r="H254" s="13">
        <v>2514.87</v>
      </c>
      <c r="I254" s="13">
        <v>2514.87</v>
      </c>
      <c r="J254" s="13">
        <v>2514.87</v>
      </c>
      <c r="K254" s="13">
        <v>2514.87</v>
      </c>
      <c r="L254" s="13">
        <v>2514.87</v>
      </c>
      <c r="M254" s="13">
        <v>2514.87</v>
      </c>
      <c r="N254" s="32">
        <f t="shared" si="3"/>
        <v>30178.439999999991</v>
      </c>
    </row>
    <row r="255" spans="1:14" x14ac:dyDescent="0.25">
      <c r="A255" s="12" t="s">
        <v>270</v>
      </c>
      <c r="B255" s="13">
        <v>56473.279999999999</v>
      </c>
      <c r="C255" s="13">
        <v>56473.279999999999</v>
      </c>
      <c r="D255" s="13">
        <v>56473.279999999999</v>
      </c>
      <c r="E255" s="13">
        <v>56473.279999999999</v>
      </c>
      <c r="F255" s="13">
        <v>56473.279999999999</v>
      </c>
      <c r="G255" s="13">
        <v>56473.279999999999</v>
      </c>
      <c r="H255" s="13">
        <v>56473.279999999999</v>
      </c>
      <c r="I255" s="13">
        <v>56473.279999999999</v>
      </c>
      <c r="J255" s="13">
        <v>56473.279999999999</v>
      </c>
      <c r="K255" s="13">
        <v>56473.279999999999</v>
      </c>
      <c r="L255" s="13">
        <v>56473.279999999999</v>
      </c>
      <c r="M255" s="13">
        <v>56473.279999999999</v>
      </c>
      <c r="N255" s="32">
        <f t="shared" si="3"/>
        <v>677679.36000000022</v>
      </c>
    </row>
    <row r="256" spans="1:14" x14ac:dyDescent="0.25">
      <c r="A256" s="12" t="s">
        <v>271</v>
      </c>
      <c r="B256" s="13">
        <v>2596.6799999999998</v>
      </c>
      <c r="C256" s="13">
        <v>2596.6799999999998</v>
      </c>
      <c r="D256" s="13">
        <v>2596.6799999999998</v>
      </c>
      <c r="E256" s="13">
        <v>2596.6799999999998</v>
      </c>
      <c r="F256" s="13">
        <v>2596.6799999999998</v>
      </c>
      <c r="G256" s="13">
        <v>2596.6799999999998</v>
      </c>
      <c r="H256" s="13">
        <v>2596.6799999999998</v>
      </c>
      <c r="I256" s="13">
        <v>2596.6799999999998</v>
      </c>
      <c r="J256" s="13">
        <v>2596.6799999999998</v>
      </c>
      <c r="K256" s="13">
        <v>2596.6799999999998</v>
      </c>
      <c r="L256" s="13">
        <v>2596.6799999999998</v>
      </c>
      <c r="M256" s="13">
        <v>2596.6799999999998</v>
      </c>
      <c r="N256" s="32">
        <f t="shared" si="3"/>
        <v>31160.16</v>
      </c>
    </row>
    <row r="257" spans="1:14" x14ac:dyDescent="0.25">
      <c r="A257" s="12" t="s">
        <v>272</v>
      </c>
      <c r="B257" s="13">
        <v>1488</v>
      </c>
      <c r="C257" s="13">
        <v>1488</v>
      </c>
      <c r="D257" s="13">
        <v>1488</v>
      </c>
      <c r="E257" s="13">
        <v>1488</v>
      </c>
      <c r="F257" s="13">
        <v>1488</v>
      </c>
      <c r="G257" s="13">
        <v>1488</v>
      </c>
      <c r="H257" s="13">
        <v>1488</v>
      </c>
      <c r="I257" s="13">
        <v>1488</v>
      </c>
      <c r="J257" s="13">
        <v>1488</v>
      </c>
      <c r="K257" s="13">
        <v>1488</v>
      </c>
      <c r="L257" s="13">
        <v>1488</v>
      </c>
      <c r="M257" s="13">
        <v>1488</v>
      </c>
      <c r="N257" s="32">
        <f t="shared" si="3"/>
        <v>17856</v>
      </c>
    </row>
    <row r="258" spans="1:14" x14ac:dyDescent="0.25">
      <c r="A258" s="12" t="s">
        <v>273</v>
      </c>
      <c r="B258" s="13">
        <v>3258.62</v>
      </c>
      <c r="C258" s="13">
        <v>3258.62</v>
      </c>
      <c r="D258" s="13">
        <v>3258.62</v>
      </c>
      <c r="E258" s="13">
        <v>3258.62</v>
      </c>
      <c r="F258" s="13">
        <v>3258.62</v>
      </c>
      <c r="G258" s="13">
        <v>3258.62</v>
      </c>
      <c r="H258" s="13">
        <v>3258.62</v>
      </c>
      <c r="I258" s="13">
        <v>3258.62</v>
      </c>
      <c r="J258" s="13">
        <v>3258.62</v>
      </c>
      <c r="K258" s="13">
        <v>3258.62</v>
      </c>
      <c r="L258" s="13">
        <v>3258.62</v>
      </c>
      <c r="M258" s="13">
        <v>3258.62</v>
      </c>
      <c r="N258" s="32">
        <f t="shared" ref="N258:N321" si="4">SUM(B258:M258)</f>
        <v>39103.439999999995</v>
      </c>
    </row>
    <row r="259" spans="1:14" x14ac:dyDescent="0.25">
      <c r="A259" s="12" t="s">
        <v>274</v>
      </c>
      <c r="B259" s="13">
        <v>5034.2</v>
      </c>
      <c r="C259" s="13">
        <v>5034.2</v>
      </c>
      <c r="D259" s="13">
        <v>5034.2</v>
      </c>
      <c r="E259" s="13">
        <v>5034.2</v>
      </c>
      <c r="F259" s="13">
        <v>5034.2</v>
      </c>
      <c r="G259" s="13">
        <v>5034.2</v>
      </c>
      <c r="H259" s="13">
        <v>5034.2</v>
      </c>
      <c r="I259" s="13">
        <v>5034.2</v>
      </c>
      <c r="J259" s="13">
        <v>5034.2</v>
      </c>
      <c r="K259" s="13">
        <v>5034.2</v>
      </c>
      <c r="L259" s="13">
        <v>5034.2</v>
      </c>
      <c r="M259" s="13">
        <v>5034.2</v>
      </c>
      <c r="N259" s="32">
        <f t="shared" si="4"/>
        <v>60410.399999999987</v>
      </c>
    </row>
    <row r="260" spans="1:14" x14ac:dyDescent="0.25">
      <c r="A260" s="12" t="s">
        <v>275</v>
      </c>
      <c r="B260" s="13">
        <v>2562.96</v>
      </c>
      <c r="C260" s="13">
        <v>2562.96</v>
      </c>
      <c r="D260" s="13">
        <v>2562.96</v>
      </c>
      <c r="E260" s="13">
        <v>2562.96</v>
      </c>
      <c r="F260" s="13">
        <v>2562.96</v>
      </c>
      <c r="G260" s="13">
        <v>2562.96</v>
      </c>
      <c r="H260" s="13">
        <v>2562.96</v>
      </c>
      <c r="I260" s="13">
        <v>2562.96</v>
      </c>
      <c r="J260" s="13">
        <v>2562.96</v>
      </c>
      <c r="K260" s="13">
        <v>2562.96</v>
      </c>
      <c r="L260" s="13">
        <v>2562.96</v>
      </c>
      <c r="M260" s="13">
        <v>2562.96</v>
      </c>
      <c r="N260" s="32">
        <f t="shared" si="4"/>
        <v>30755.519999999993</v>
      </c>
    </row>
    <row r="261" spans="1:14" x14ac:dyDescent="0.25">
      <c r="A261" s="12" t="s">
        <v>276</v>
      </c>
      <c r="B261" s="13">
        <v>6685.32</v>
      </c>
      <c r="C261" s="13">
        <v>6685.32</v>
      </c>
      <c r="D261" s="13">
        <v>6685.32</v>
      </c>
      <c r="E261" s="13">
        <v>6685.32</v>
      </c>
      <c r="F261" s="13">
        <v>6685.32</v>
      </c>
      <c r="G261" s="13">
        <v>6685.32</v>
      </c>
      <c r="H261" s="13">
        <v>6685.32</v>
      </c>
      <c r="I261" s="13">
        <v>6685.32</v>
      </c>
      <c r="J261" s="13">
        <v>6685.32</v>
      </c>
      <c r="K261" s="13">
        <v>6685.32</v>
      </c>
      <c r="L261" s="13">
        <v>6685.32</v>
      </c>
      <c r="M261" s="13">
        <v>6685.32</v>
      </c>
      <c r="N261" s="32">
        <f t="shared" si="4"/>
        <v>80223.839999999997</v>
      </c>
    </row>
    <row r="262" spans="1:14" x14ac:dyDescent="0.25">
      <c r="A262" s="12" t="s">
        <v>277</v>
      </c>
      <c r="B262" s="13">
        <v>2111.75</v>
      </c>
      <c r="C262" s="13">
        <v>2111.75</v>
      </c>
      <c r="D262" s="13">
        <v>2111.75</v>
      </c>
      <c r="E262" s="13">
        <v>2111.75</v>
      </c>
      <c r="F262" s="13">
        <v>2111.75</v>
      </c>
      <c r="G262" s="13">
        <v>2111.75</v>
      </c>
      <c r="H262" s="13">
        <v>2111.75</v>
      </c>
      <c r="I262" s="13">
        <v>2111.75</v>
      </c>
      <c r="J262" s="13">
        <v>2111.75</v>
      </c>
      <c r="K262" s="13">
        <v>2111.75</v>
      </c>
      <c r="L262" s="13">
        <v>2111.75</v>
      </c>
      <c r="M262" s="13">
        <v>2111.75</v>
      </c>
      <c r="N262" s="32">
        <f t="shared" si="4"/>
        <v>25341</v>
      </c>
    </row>
    <row r="263" spans="1:14" x14ac:dyDescent="0.25">
      <c r="A263" s="12" t="s">
        <v>278</v>
      </c>
      <c r="B263" s="13">
        <v>34140.980000000003</v>
      </c>
      <c r="C263" s="13">
        <v>34140.980000000003</v>
      </c>
      <c r="D263" s="13">
        <v>34140.980000000003</v>
      </c>
      <c r="E263" s="13">
        <v>34140.980000000003</v>
      </c>
      <c r="F263" s="13">
        <v>34140.980000000003</v>
      </c>
      <c r="G263" s="13">
        <v>34140.980000000003</v>
      </c>
      <c r="H263" s="13">
        <v>34140.980000000003</v>
      </c>
      <c r="I263" s="13">
        <v>34140.980000000003</v>
      </c>
      <c r="J263" s="13">
        <v>34140.980000000003</v>
      </c>
      <c r="K263" s="13">
        <v>34140.980000000003</v>
      </c>
      <c r="L263" s="13">
        <v>34140.980000000003</v>
      </c>
      <c r="M263" s="13">
        <v>34140.980000000003</v>
      </c>
      <c r="N263" s="32">
        <f t="shared" si="4"/>
        <v>409691.75999999995</v>
      </c>
    </row>
    <row r="264" spans="1:14" x14ac:dyDescent="0.25">
      <c r="A264" s="12" t="s">
        <v>279</v>
      </c>
      <c r="B264" s="13">
        <v>31726.95</v>
      </c>
      <c r="C264" s="13">
        <v>31726.95</v>
      </c>
      <c r="D264" s="13">
        <v>31726.95</v>
      </c>
      <c r="E264" s="13">
        <v>31726.95</v>
      </c>
      <c r="F264" s="13">
        <v>31726.95</v>
      </c>
      <c r="G264" s="13">
        <v>31726.95</v>
      </c>
      <c r="H264" s="13">
        <v>31726.95</v>
      </c>
      <c r="I264" s="13">
        <v>31726.95</v>
      </c>
      <c r="J264" s="13">
        <v>31726.95</v>
      </c>
      <c r="K264" s="13">
        <v>31726.95</v>
      </c>
      <c r="L264" s="13">
        <v>31726.95</v>
      </c>
      <c r="M264" s="13">
        <v>31726.95</v>
      </c>
      <c r="N264" s="32">
        <f t="shared" si="4"/>
        <v>380723.40000000008</v>
      </c>
    </row>
    <row r="265" spans="1:14" x14ac:dyDescent="0.25">
      <c r="A265" s="12" t="s">
        <v>280</v>
      </c>
      <c r="B265" s="13">
        <v>3887.83</v>
      </c>
      <c r="C265" s="13">
        <v>3887.83</v>
      </c>
      <c r="D265" s="13">
        <v>3887.83</v>
      </c>
      <c r="E265" s="13">
        <v>3887.83</v>
      </c>
      <c r="F265" s="13">
        <v>3887.83</v>
      </c>
      <c r="G265" s="13">
        <v>3887.83</v>
      </c>
      <c r="H265" s="13">
        <v>3887.83</v>
      </c>
      <c r="I265" s="13">
        <v>3887.83</v>
      </c>
      <c r="J265" s="13">
        <v>3887.83</v>
      </c>
      <c r="K265" s="13">
        <v>3887.83</v>
      </c>
      <c r="L265" s="13">
        <v>3887.83</v>
      </c>
      <c r="M265" s="13">
        <v>3887.83</v>
      </c>
      <c r="N265" s="32">
        <f t="shared" si="4"/>
        <v>46653.960000000014</v>
      </c>
    </row>
    <row r="266" spans="1:14" x14ac:dyDescent="0.25">
      <c r="A266" s="12" t="s">
        <v>281</v>
      </c>
      <c r="B266" s="13">
        <v>13921.02</v>
      </c>
      <c r="C266" s="13">
        <v>13921.02</v>
      </c>
      <c r="D266" s="13">
        <v>13921.02</v>
      </c>
      <c r="E266" s="13">
        <v>13921.02</v>
      </c>
      <c r="F266" s="13">
        <v>13921.02</v>
      </c>
      <c r="G266" s="13">
        <v>13921.02</v>
      </c>
      <c r="H266" s="13">
        <v>13921.02</v>
      </c>
      <c r="I266" s="13">
        <v>13921.02</v>
      </c>
      <c r="J266" s="13">
        <v>13921.02</v>
      </c>
      <c r="K266" s="13">
        <v>13921.02</v>
      </c>
      <c r="L266" s="13">
        <v>13921.02</v>
      </c>
      <c r="M266" s="13">
        <v>13921.02</v>
      </c>
      <c r="N266" s="32">
        <f t="shared" si="4"/>
        <v>167052.24</v>
      </c>
    </row>
    <row r="267" spans="1:14" x14ac:dyDescent="0.25">
      <c r="A267" s="12" t="s">
        <v>282</v>
      </c>
      <c r="B267" s="13">
        <v>5520.61</v>
      </c>
      <c r="C267" s="13">
        <v>5520.61</v>
      </c>
      <c r="D267" s="13">
        <v>5520.61</v>
      </c>
      <c r="E267" s="13">
        <v>5520.61</v>
      </c>
      <c r="F267" s="13">
        <v>5520.61</v>
      </c>
      <c r="G267" s="13">
        <v>5520.61</v>
      </c>
      <c r="H267" s="13">
        <v>5520.61</v>
      </c>
      <c r="I267" s="13">
        <v>5520.61</v>
      </c>
      <c r="J267" s="13">
        <v>5520.61</v>
      </c>
      <c r="K267" s="13">
        <v>5520.61</v>
      </c>
      <c r="L267" s="13">
        <v>5520.61</v>
      </c>
      <c r="M267" s="13">
        <v>5520.61</v>
      </c>
      <c r="N267" s="32">
        <f t="shared" si="4"/>
        <v>66247.319999999992</v>
      </c>
    </row>
    <row r="268" spans="1:14" x14ac:dyDescent="0.25">
      <c r="A268" s="12" t="s">
        <v>283</v>
      </c>
      <c r="B268" s="13">
        <v>99830.66</v>
      </c>
      <c r="C268" s="13">
        <v>99830.66</v>
      </c>
      <c r="D268" s="13">
        <v>99830.66</v>
      </c>
      <c r="E268" s="13">
        <v>99830.66</v>
      </c>
      <c r="F268" s="13">
        <v>99830.66</v>
      </c>
      <c r="G268" s="13">
        <v>99830.66</v>
      </c>
      <c r="H268" s="13">
        <v>99830.66</v>
      </c>
      <c r="I268" s="13">
        <v>99830.66</v>
      </c>
      <c r="J268" s="13">
        <v>99830.66</v>
      </c>
      <c r="K268" s="13">
        <v>99830.66</v>
      </c>
      <c r="L268" s="13">
        <v>99830.66</v>
      </c>
      <c r="M268" s="13">
        <v>99830.66</v>
      </c>
      <c r="N268" s="32">
        <f t="shared" si="4"/>
        <v>1197967.9200000002</v>
      </c>
    </row>
    <row r="269" spans="1:14" x14ac:dyDescent="0.25">
      <c r="A269" s="12" t="s">
        <v>284</v>
      </c>
      <c r="B269" s="13">
        <v>2662.63</v>
      </c>
      <c r="C269" s="13">
        <v>2662.63</v>
      </c>
      <c r="D269" s="13">
        <v>2662.63</v>
      </c>
      <c r="E269" s="13">
        <v>2662.63</v>
      </c>
      <c r="F269" s="13">
        <v>2662.63</v>
      </c>
      <c r="G269" s="13">
        <v>2662.63</v>
      </c>
      <c r="H269" s="13">
        <v>2662.63</v>
      </c>
      <c r="I269" s="13">
        <v>2662.63</v>
      </c>
      <c r="J269" s="13">
        <v>2662.63</v>
      </c>
      <c r="K269" s="13">
        <v>2662.63</v>
      </c>
      <c r="L269" s="13">
        <v>2662.63</v>
      </c>
      <c r="M269" s="13">
        <v>2662.63</v>
      </c>
      <c r="N269" s="32">
        <f t="shared" si="4"/>
        <v>31951.560000000009</v>
      </c>
    </row>
    <row r="270" spans="1:14" x14ac:dyDescent="0.25">
      <c r="A270" s="12" t="s">
        <v>285</v>
      </c>
      <c r="B270" s="13">
        <v>7585.26</v>
      </c>
      <c r="C270" s="13">
        <v>7585.26</v>
      </c>
      <c r="D270" s="13">
        <v>7585.26</v>
      </c>
      <c r="E270" s="13">
        <v>7585.26</v>
      </c>
      <c r="F270" s="13">
        <v>7585.26</v>
      </c>
      <c r="G270" s="13">
        <v>7585.26</v>
      </c>
      <c r="H270" s="13">
        <v>7585.26</v>
      </c>
      <c r="I270" s="13">
        <v>7585.26</v>
      </c>
      <c r="J270" s="13">
        <v>7585.26</v>
      </c>
      <c r="K270" s="13">
        <v>7585.26</v>
      </c>
      <c r="L270" s="13">
        <v>7585.26</v>
      </c>
      <c r="M270" s="13">
        <v>7585.26</v>
      </c>
      <c r="N270" s="32">
        <f t="shared" si="4"/>
        <v>91023.12</v>
      </c>
    </row>
    <row r="271" spans="1:14" x14ac:dyDescent="0.25">
      <c r="A271" s="12" t="s">
        <v>286</v>
      </c>
      <c r="B271" s="13">
        <v>9368.77</v>
      </c>
      <c r="C271" s="13">
        <v>9368.77</v>
      </c>
      <c r="D271" s="13">
        <v>9368.77</v>
      </c>
      <c r="E271" s="13">
        <v>9368.77</v>
      </c>
      <c r="F271" s="13">
        <v>9368.77</v>
      </c>
      <c r="G271" s="13">
        <v>9368.77</v>
      </c>
      <c r="H271" s="13">
        <v>9368.77</v>
      </c>
      <c r="I271" s="13">
        <v>9368.77</v>
      </c>
      <c r="J271" s="13">
        <v>9368.77</v>
      </c>
      <c r="K271" s="13">
        <v>9368.77</v>
      </c>
      <c r="L271" s="13">
        <v>9368.77</v>
      </c>
      <c r="M271" s="13">
        <v>9368.77</v>
      </c>
      <c r="N271" s="32">
        <f t="shared" si="4"/>
        <v>112425.24000000003</v>
      </c>
    </row>
    <row r="272" spans="1:14" x14ac:dyDescent="0.25">
      <c r="A272" s="12" t="s">
        <v>287</v>
      </c>
      <c r="B272" s="13">
        <v>34982.03</v>
      </c>
      <c r="C272" s="13">
        <v>34982.03</v>
      </c>
      <c r="D272" s="13">
        <v>34982.03</v>
      </c>
      <c r="E272" s="13">
        <v>34982.03</v>
      </c>
      <c r="F272" s="13">
        <v>34982.03</v>
      </c>
      <c r="G272" s="13">
        <v>34982.03</v>
      </c>
      <c r="H272" s="13">
        <v>34982.03</v>
      </c>
      <c r="I272" s="13">
        <v>34982.03</v>
      </c>
      <c r="J272" s="13">
        <v>34982.03</v>
      </c>
      <c r="K272" s="13">
        <v>34982.03</v>
      </c>
      <c r="L272" s="13">
        <v>34982.03</v>
      </c>
      <c r="M272" s="13">
        <v>34982.03</v>
      </c>
      <c r="N272" s="32">
        <f t="shared" si="4"/>
        <v>419784.3600000001</v>
      </c>
    </row>
    <row r="273" spans="1:14" x14ac:dyDescent="0.25">
      <c r="A273" s="12" t="s">
        <v>288</v>
      </c>
      <c r="B273" s="13">
        <v>229444.47</v>
      </c>
      <c r="C273" s="13">
        <v>205978.66</v>
      </c>
      <c r="D273" s="13">
        <v>229444.47</v>
      </c>
      <c r="E273" s="13">
        <v>229444.47</v>
      </c>
      <c r="F273" s="13">
        <v>229444.47</v>
      </c>
      <c r="G273" s="13">
        <v>229444.47</v>
      </c>
      <c r="H273" s="13">
        <v>229444.47</v>
      </c>
      <c r="I273" s="13">
        <v>229444.47</v>
      </c>
      <c r="J273" s="13">
        <v>229444.47</v>
      </c>
      <c r="K273" s="13">
        <v>229444.47</v>
      </c>
      <c r="L273" s="13">
        <v>229444.47</v>
      </c>
      <c r="M273" s="13">
        <v>229444.47</v>
      </c>
      <c r="N273" s="32">
        <f t="shared" si="4"/>
        <v>2729867.8300000005</v>
      </c>
    </row>
    <row r="274" spans="1:14" x14ac:dyDescent="0.25">
      <c r="A274" s="12" t="s">
        <v>289</v>
      </c>
      <c r="B274" s="13">
        <v>15676.76</v>
      </c>
      <c r="C274" s="13">
        <v>15676.76</v>
      </c>
      <c r="D274" s="13">
        <v>15676.76</v>
      </c>
      <c r="E274" s="13">
        <v>15676.76</v>
      </c>
      <c r="F274" s="13">
        <v>15676.76</v>
      </c>
      <c r="G274" s="13">
        <v>15676.76</v>
      </c>
      <c r="H274" s="13">
        <v>15676.76</v>
      </c>
      <c r="I274" s="13">
        <v>15676.76</v>
      </c>
      <c r="J274" s="13">
        <v>15676.76</v>
      </c>
      <c r="K274" s="13">
        <v>15676.76</v>
      </c>
      <c r="L274" s="13">
        <v>15676.76</v>
      </c>
      <c r="M274" s="13">
        <v>15676.76</v>
      </c>
      <c r="N274" s="32">
        <f t="shared" si="4"/>
        <v>188121.12000000002</v>
      </c>
    </row>
    <row r="275" spans="1:14" x14ac:dyDescent="0.25">
      <c r="A275" s="12" t="s">
        <v>290</v>
      </c>
      <c r="B275" s="13">
        <v>2326.4499999999998</v>
      </c>
      <c r="C275" s="13">
        <v>2326.4499999999998</v>
      </c>
      <c r="D275" s="13">
        <v>2326.4499999999998</v>
      </c>
      <c r="E275" s="13">
        <v>2326.4499999999998</v>
      </c>
      <c r="F275" s="13">
        <v>2326.4499999999998</v>
      </c>
      <c r="G275" s="13">
        <v>2326.4499999999998</v>
      </c>
      <c r="H275" s="13">
        <v>2326.4499999999998</v>
      </c>
      <c r="I275" s="13">
        <v>2326.4499999999998</v>
      </c>
      <c r="J275" s="13">
        <v>2326.4499999999998</v>
      </c>
      <c r="K275" s="13">
        <v>2326.4499999999998</v>
      </c>
      <c r="L275" s="13">
        <v>2326.4499999999998</v>
      </c>
      <c r="M275" s="13">
        <v>2326.4499999999998</v>
      </c>
      <c r="N275" s="32">
        <f t="shared" si="4"/>
        <v>27917.400000000005</v>
      </c>
    </row>
    <row r="276" spans="1:14" x14ac:dyDescent="0.25">
      <c r="A276" s="12" t="s">
        <v>291</v>
      </c>
      <c r="B276" s="13">
        <v>5629.69</v>
      </c>
      <c r="C276" s="13">
        <v>5629.69</v>
      </c>
      <c r="D276" s="13">
        <v>5629.69</v>
      </c>
      <c r="E276" s="13">
        <v>5629.69</v>
      </c>
      <c r="F276" s="13">
        <v>5629.69</v>
      </c>
      <c r="G276" s="13">
        <v>5629.69</v>
      </c>
      <c r="H276" s="13">
        <v>5629.69</v>
      </c>
      <c r="I276" s="13">
        <v>5629.69</v>
      </c>
      <c r="J276" s="13">
        <v>5629.69</v>
      </c>
      <c r="K276" s="13">
        <v>5629.69</v>
      </c>
      <c r="L276" s="13">
        <v>5629.69</v>
      </c>
      <c r="M276" s="13">
        <v>5629.69</v>
      </c>
      <c r="N276" s="32">
        <f t="shared" si="4"/>
        <v>67556.280000000013</v>
      </c>
    </row>
    <row r="277" spans="1:14" x14ac:dyDescent="0.25">
      <c r="A277" s="12" t="s">
        <v>292</v>
      </c>
      <c r="B277" s="13">
        <v>1161.74</v>
      </c>
      <c r="C277" s="13">
        <v>1161.74</v>
      </c>
      <c r="D277" s="13">
        <v>1161.74</v>
      </c>
      <c r="E277" s="13">
        <v>1161.74</v>
      </c>
      <c r="F277" s="13">
        <v>1161.74</v>
      </c>
      <c r="G277" s="13">
        <v>1161.74</v>
      </c>
      <c r="H277" s="13">
        <v>1161.74</v>
      </c>
      <c r="I277" s="13">
        <v>1161.74</v>
      </c>
      <c r="J277" s="13">
        <v>1161.74</v>
      </c>
      <c r="K277" s="13">
        <v>1161.74</v>
      </c>
      <c r="L277" s="13">
        <v>1161.74</v>
      </c>
      <c r="M277" s="13">
        <v>1161.74</v>
      </c>
      <c r="N277" s="32">
        <f t="shared" si="4"/>
        <v>13940.88</v>
      </c>
    </row>
    <row r="278" spans="1:14" x14ac:dyDescent="0.25">
      <c r="A278" s="12" t="s">
        <v>293</v>
      </c>
      <c r="B278" s="13">
        <v>31135.9</v>
      </c>
      <c r="C278" s="13">
        <v>31135.9</v>
      </c>
      <c r="D278" s="13">
        <v>31135.9</v>
      </c>
      <c r="E278" s="13">
        <v>31135.9</v>
      </c>
      <c r="F278" s="13">
        <v>31135.9</v>
      </c>
      <c r="G278" s="13">
        <v>31135.9</v>
      </c>
      <c r="H278" s="13">
        <v>31135.9</v>
      </c>
      <c r="I278" s="13">
        <v>31135.9</v>
      </c>
      <c r="J278" s="13">
        <v>31135.9</v>
      </c>
      <c r="K278" s="13">
        <v>31135.9</v>
      </c>
      <c r="L278" s="13">
        <v>31135.9</v>
      </c>
      <c r="M278" s="13">
        <v>31135.9</v>
      </c>
      <c r="N278" s="32">
        <f t="shared" si="4"/>
        <v>373630.80000000005</v>
      </c>
    </row>
    <row r="279" spans="1:14" x14ac:dyDescent="0.25">
      <c r="A279" s="12" t="s">
        <v>294</v>
      </c>
      <c r="B279" s="13">
        <v>3955.76</v>
      </c>
      <c r="C279" s="13">
        <v>3955.76</v>
      </c>
      <c r="D279" s="13">
        <v>3955.76</v>
      </c>
      <c r="E279" s="13">
        <v>3955.76</v>
      </c>
      <c r="F279" s="13">
        <v>3955.76</v>
      </c>
      <c r="G279" s="13">
        <v>3955.76</v>
      </c>
      <c r="H279" s="13">
        <v>3955.76</v>
      </c>
      <c r="I279" s="13">
        <v>3955.76</v>
      </c>
      <c r="J279" s="13">
        <v>3955.76</v>
      </c>
      <c r="K279" s="13">
        <v>3955.76</v>
      </c>
      <c r="L279" s="13">
        <v>3955.76</v>
      </c>
      <c r="M279" s="13">
        <v>3955.76</v>
      </c>
      <c r="N279" s="32">
        <f t="shared" si="4"/>
        <v>47469.120000000017</v>
      </c>
    </row>
    <row r="280" spans="1:14" x14ac:dyDescent="0.25">
      <c r="A280" s="12" t="s">
        <v>295</v>
      </c>
      <c r="B280" s="13">
        <v>5590.52</v>
      </c>
      <c r="C280" s="13">
        <v>5590.52</v>
      </c>
      <c r="D280" s="13">
        <v>5590.52</v>
      </c>
      <c r="E280" s="13">
        <v>5590.52</v>
      </c>
      <c r="F280" s="13">
        <v>5590.52</v>
      </c>
      <c r="G280" s="13">
        <v>5590.52</v>
      </c>
      <c r="H280" s="13">
        <v>5590.52</v>
      </c>
      <c r="I280" s="13">
        <v>5590.52</v>
      </c>
      <c r="J280" s="13">
        <v>5590.52</v>
      </c>
      <c r="K280" s="13">
        <v>5590.52</v>
      </c>
      <c r="L280" s="13">
        <v>5590.52</v>
      </c>
      <c r="M280" s="13">
        <v>5590.52</v>
      </c>
      <c r="N280" s="32">
        <f t="shared" si="4"/>
        <v>67086.24000000002</v>
      </c>
    </row>
    <row r="281" spans="1:14" x14ac:dyDescent="0.25">
      <c r="A281" s="12" t="s">
        <v>296</v>
      </c>
      <c r="B281" s="13">
        <v>44918.12</v>
      </c>
      <c r="C281" s="13">
        <v>44918.12</v>
      </c>
      <c r="D281" s="13">
        <v>44918.12</v>
      </c>
      <c r="E281" s="13">
        <v>44918.12</v>
      </c>
      <c r="F281" s="13">
        <v>44918.12</v>
      </c>
      <c r="G281" s="13">
        <v>44918.12</v>
      </c>
      <c r="H281" s="13">
        <v>44918.12</v>
      </c>
      <c r="I281" s="13">
        <v>44918.12</v>
      </c>
      <c r="J281" s="13">
        <v>44918.12</v>
      </c>
      <c r="K281" s="13">
        <v>44918.12</v>
      </c>
      <c r="L281" s="13">
        <v>44918.12</v>
      </c>
      <c r="M281" s="13">
        <v>44918.12</v>
      </c>
      <c r="N281" s="32">
        <f t="shared" si="4"/>
        <v>539017.44000000006</v>
      </c>
    </row>
    <row r="282" spans="1:14" x14ac:dyDescent="0.25">
      <c r="A282" s="12" t="s">
        <v>297</v>
      </c>
      <c r="B282" s="13">
        <v>17961.560000000001</v>
      </c>
      <c r="C282" s="13">
        <v>17961.560000000001</v>
      </c>
      <c r="D282" s="13">
        <v>17961.560000000001</v>
      </c>
      <c r="E282" s="13">
        <v>17961.560000000001</v>
      </c>
      <c r="F282" s="13">
        <v>17961.560000000001</v>
      </c>
      <c r="G282" s="13">
        <v>17961.560000000001</v>
      </c>
      <c r="H282" s="13">
        <v>17961.560000000001</v>
      </c>
      <c r="I282" s="13">
        <v>17961.560000000001</v>
      </c>
      <c r="J282" s="13">
        <v>17961.560000000001</v>
      </c>
      <c r="K282" s="13">
        <v>17961.560000000001</v>
      </c>
      <c r="L282" s="13">
        <v>17961.560000000001</v>
      </c>
      <c r="M282" s="13">
        <v>17961.560000000001</v>
      </c>
      <c r="N282" s="32">
        <f t="shared" si="4"/>
        <v>215538.72</v>
      </c>
    </row>
    <row r="283" spans="1:14" x14ac:dyDescent="0.25">
      <c r="A283" s="12" t="s">
        <v>298</v>
      </c>
      <c r="B283" s="13">
        <v>1178.5999999999999</v>
      </c>
      <c r="C283" s="13">
        <v>1178.5999999999999</v>
      </c>
      <c r="D283" s="13">
        <v>1178.5999999999999</v>
      </c>
      <c r="E283" s="13">
        <v>1178.5999999999999</v>
      </c>
      <c r="F283" s="13">
        <v>1178.5999999999999</v>
      </c>
      <c r="G283" s="13">
        <v>1178.5999999999999</v>
      </c>
      <c r="H283" s="13">
        <v>1178.5999999999999</v>
      </c>
      <c r="I283" s="13">
        <v>1178.5999999999999</v>
      </c>
      <c r="J283" s="13">
        <v>1178.5999999999999</v>
      </c>
      <c r="K283" s="13">
        <v>1178.5999999999999</v>
      </c>
      <c r="L283" s="13">
        <v>1178.5999999999999</v>
      </c>
      <c r="M283" s="13">
        <v>1178.5999999999999</v>
      </c>
      <c r="N283" s="32">
        <f t="shared" si="4"/>
        <v>14143.200000000003</v>
      </c>
    </row>
    <row r="284" spans="1:14" x14ac:dyDescent="0.25">
      <c r="A284" s="12" t="s">
        <v>299</v>
      </c>
      <c r="B284" s="13">
        <v>1607</v>
      </c>
      <c r="C284" s="13">
        <v>1607</v>
      </c>
      <c r="D284" s="13">
        <v>1607</v>
      </c>
      <c r="E284" s="13">
        <v>1607</v>
      </c>
      <c r="F284" s="13">
        <v>1607</v>
      </c>
      <c r="G284" s="13">
        <v>1607</v>
      </c>
      <c r="H284" s="13">
        <v>1607</v>
      </c>
      <c r="I284" s="13">
        <v>1607</v>
      </c>
      <c r="J284" s="13">
        <v>1607</v>
      </c>
      <c r="K284" s="13">
        <v>1607</v>
      </c>
      <c r="L284" s="13">
        <v>1607</v>
      </c>
      <c r="M284" s="13">
        <v>1607</v>
      </c>
      <c r="N284" s="32">
        <f t="shared" si="4"/>
        <v>19284</v>
      </c>
    </row>
    <row r="285" spans="1:14" x14ac:dyDescent="0.25">
      <c r="A285" s="12" t="s">
        <v>300</v>
      </c>
      <c r="B285" s="13">
        <v>59010.74</v>
      </c>
      <c r="C285" s="13">
        <v>59010.74</v>
      </c>
      <c r="D285" s="13">
        <v>59010.74</v>
      </c>
      <c r="E285" s="13">
        <v>59010.74</v>
      </c>
      <c r="F285" s="13">
        <v>59010.74</v>
      </c>
      <c r="G285" s="13">
        <v>59010.74</v>
      </c>
      <c r="H285" s="13">
        <v>59010.74</v>
      </c>
      <c r="I285" s="13">
        <v>59010.74</v>
      </c>
      <c r="J285" s="13">
        <v>59010.74</v>
      </c>
      <c r="K285" s="13">
        <v>59010.74</v>
      </c>
      <c r="L285" s="13">
        <v>59010.74</v>
      </c>
      <c r="M285" s="13">
        <v>59010.74</v>
      </c>
      <c r="N285" s="32">
        <f t="shared" si="4"/>
        <v>708128.88</v>
      </c>
    </row>
    <row r="286" spans="1:14" x14ac:dyDescent="0.25">
      <c r="A286" s="12" t="s">
        <v>301</v>
      </c>
      <c r="B286" s="13">
        <v>3697.43</v>
      </c>
      <c r="C286" s="13">
        <v>3697.43</v>
      </c>
      <c r="D286" s="13">
        <v>3697.43</v>
      </c>
      <c r="E286" s="13">
        <v>3697.43</v>
      </c>
      <c r="F286" s="13">
        <v>3697.43</v>
      </c>
      <c r="G286" s="13">
        <v>3697.43</v>
      </c>
      <c r="H286" s="13">
        <v>3697.43</v>
      </c>
      <c r="I286" s="13">
        <v>3697.43</v>
      </c>
      <c r="J286" s="13">
        <v>3697.43</v>
      </c>
      <c r="K286" s="13">
        <v>3697.43</v>
      </c>
      <c r="L286" s="13">
        <v>3697.43</v>
      </c>
      <c r="M286" s="13">
        <v>3697.43</v>
      </c>
      <c r="N286" s="32">
        <f t="shared" si="4"/>
        <v>44369.159999999996</v>
      </c>
    </row>
    <row r="287" spans="1:14" x14ac:dyDescent="0.25">
      <c r="A287" s="12" t="s">
        <v>302</v>
      </c>
      <c r="B287" s="13">
        <v>7604.1</v>
      </c>
      <c r="C287" s="13">
        <v>7604.1</v>
      </c>
      <c r="D287" s="13">
        <v>7604.1</v>
      </c>
      <c r="E287" s="13">
        <v>7604.1</v>
      </c>
      <c r="F287" s="13">
        <v>7604.1</v>
      </c>
      <c r="G287" s="13">
        <v>7604.1</v>
      </c>
      <c r="H287" s="13">
        <v>7604.1</v>
      </c>
      <c r="I287" s="13">
        <v>7604.1</v>
      </c>
      <c r="J287" s="13">
        <v>7604.1</v>
      </c>
      <c r="K287" s="13">
        <v>7604.1</v>
      </c>
      <c r="L287" s="13">
        <v>7604.1</v>
      </c>
      <c r="M287" s="13">
        <v>7604.1</v>
      </c>
      <c r="N287" s="32">
        <f t="shared" si="4"/>
        <v>91249.200000000012</v>
      </c>
    </row>
    <row r="288" spans="1:14" x14ac:dyDescent="0.25">
      <c r="A288" s="12" t="s">
        <v>303</v>
      </c>
      <c r="B288" s="13">
        <v>38568.18</v>
      </c>
      <c r="C288" s="13">
        <v>38568.18</v>
      </c>
      <c r="D288" s="13">
        <v>38568.18</v>
      </c>
      <c r="E288" s="13">
        <v>38568.18</v>
      </c>
      <c r="F288" s="13">
        <v>38568.18</v>
      </c>
      <c r="G288" s="13">
        <v>38568.18</v>
      </c>
      <c r="H288" s="13">
        <v>38568.18</v>
      </c>
      <c r="I288" s="13">
        <v>38568.18</v>
      </c>
      <c r="J288" s="13">
        <v>38568.18</v>
      </c>
      <c r="K288" s="13">
        <v>38568.18</v>
      </c>
      <c r="L288" s="13">
        <v>38568.18</v>
      </c>
      <c r="M288" s="13">
        <v>38568.18</v>
      </c>
      <c r="N288" s="32">
        <f t="shared" si="4"/>
        <v>462818.16</v>
      </c>
    </row>
    <row r="289" spans="1:14" x14ac:dyDescent="0.25">
      <c r="A289" s="12" t="s">
        <v>304</v>
      </c>
      <c r="B289" s="13">
        <v>4869.08</v>
      </c>
      <c r="C289" s="13">
        <v>4869.08</v>
      </c>
      <c r="D289" s="13">
        <v>4869.08</v>
      </c>
      <c r="E289" s="13">
        <v>4869.08</v>
      </c>
      <c r="F289" s="13">
        <v>4869.08</v>
      </c>
      <c r="G289" s="13">
        <v>4869.08</v>
      </c>
      <c r="H289" s="13">
        <v>4869.08</v>
      </c>
      <c r="I289" s="13">
        <v>4869.08</v>
      </c>
      <c r="J289" s="13">
        <v>4869.08</v>
      </c>
      <c r="K289" s="13">
        <v>4869.08</v>
      </c>
      <c r="L289" s="13">
        <v>4869.08</v>
      </c>
      <c r="M289" s="13">
        <v>4869.08</v>
      </c>
      <c r="N289" s="32">
        <f t="shared" si="4"/>
        <v>58428.960000000014</v>
      </c>
    </row>
    <row r="290" spans="1:14" x14ac:dyDescent="0.25">
      <c r="A290" s="12" t="s">
        <v>305</v>
      </c>
      <c r="B290" s="13">
        <v>5457.14</v>
      </c>
      <c r="C290" s="13">
        <v>5457.14</v>
      </c>
      <c r="D290" s="13">
        <v>5457.14</v>
      </c>
      <c r="E290" s="13">
        <v>5457.14</v>
      </c>
      <c r="F290" s="13">
        <v>5457.14</v>
      </c>
      <c r="G290" s="13">
        <v>5457.14</v>
      </c>
      <c r="H290" s="13">
        <v>5457.14</v>
      </c>
      <c r="I290" s="13">
        <v>5457.14</v>
      </c>
      <c r="J290" s="13">
        <v>5457.14</v>
      </c>
      <c r="K290" s="13">
        <v>5457.14</v>
      </c>
      <c r="L290" s="13">
        <v>5457.14</v>
      </c>
      <c r="M290" s="13">
        <v>5457.14</v>
      </c>
      <c r="N290" s="32">
        <f t="shared" si="4"/>
        <v>65485.68</v>
      </c>
    </row>
    <row r="291" spans="1:14" x14ac:dyDescent="0.25">
      <c r="A291" s="12" t="s">
        <v>306</v>
      </c>
      <c r="B291" s="13">
        <v>3699.41</v>
      </c>
      <c r="C291" s="13">
        <v>3699.41</v>
      </c>
      <c r="D291" s="13">
        <v>3699.41</v>
      </c>
      <c r="E291" s="13">
        <v>3699.41</v>
      </c>
      <c r="F291" s="13">
        <v>3699.41</v>
      </c>
      <c r="G291" s="13">
        <v>3699.41</v>
      </c>
      <c r="H291" s="13">
        <v>3699.41</v>
      </c>
      <c r="I291" s="13">
        <v>3699.41</v>
      </c>
      <c r="J291" s="13">
        <v>3699.41</v>
      </c>
      <c r="K291" s="13">
        <v>3699.41</v>
      </c>
      <c r="L291" s="13">
        <v>3699.41</v>
      </c>
      <c r="M291" s="13">
        <v>3699.41</v>
      </c>
      <c r="N291" s="32">
        <f t="shared" si="4"/>
        <v>44392.920000000013</v>
      </c>
    </row>
    <row r="292" spans="1:14" x14ac:dyDescent="0.25">
      <c r="A292" s="12" t="s">
        <v>307</v>
      </c>
      <c r="B292" s="13">
        <v>33559.49</v>
      </c>
      <c r="C292" s="13">
        <v>33559.49</v>
      </c>
      <c r="D292" s="13">
        <v>33559.49</v>
      </c>
      <c r="E292" s="13">
        <v>33559.49</v>
      </c>
      <c r="F292" s="13">
        <v>33559.49</v>
      </c>
      <c r="G292" s="13">
        <v>33559.49</v>
      </c>
      <c r="H292" s="13">
        <v>33559.49</v>
      </c>
      <c r="I292" s="13">
        <v>33559.49</v>
      </c>
      <c r="J292" s="13">
        <v>33559.49</v>
      </c>
      <c r="K292" s="13">
        <v>33559.49</v>
      </c>
      <c r="L292" s="13">
        <v>33559.49</v>
      </c>
      <c r="M292" s="13">
        <v>33559.49</v>
      </c>
      <c r="N292" s="32">
        <f t="shared" si="4"/>
        <v>402713.87999999995</v>
      </c>
    </row>
    <row r="293" spans="1:14" x14ac:dyDescent="0.25">
      <c r="A293" s="12" t="s">
        <v>308</v>
      </c>
      <c r="B293" s="13">
        <v>4741.16</v>
      </c>
      <c r="C293" s="13">
        <v>4741.16</v>
      </c>
      <c r="D293" s="13">
        <v>4741.16</v>
      </c>
      <c r="E293" s="13">
        <v>4741.16</v>
      </c>
      <c r="F293" s="13">
        <v>4741.16</v>
      </c>
      <c r="G293" s="13">
        <v>4741.16</v>
      </c>
      <c r="H293" s="13">
        <v>4741.16</v>
      </c>
      <c r="I293" s="13">
        <v>4741.16</v>
      </c>
      <c r="J293" s="13">
        <v>4741.16</v>
      </c>
      <c r="K293" s="13">
        <v>4741.16</v>
      </c>
      <c r="L293" s="13">
        <v>4741.16</v>
      </c>
      <c r="M293" s="13">
        <v>4741.16</v>
      </c>
      <c r="N293" s="32">
        <f t="shared" si="4"/>
        <v>56893.920000000013</v>
      </c>
    </row>
    <row r="294" spans="1:14" x14ac:dyDescent="0.25">
      <c r="A294" s="12" t="s">
        <v>309</v>
      </c>
      <c r="B294" s="13">
        <v>34676.9</v>
      </c>
      <c r="C294" s="13">
        <v>34676.9</v>
      </c>
      <c r="D294" s="13">
        <v>34676.9</v>
      </c>
      <c r="E294" s="13">
        <v>34676.9</v>
      </c>
      <c r="F294" s="13">
        <v>34676.9</v>
      </c>
      <c r="G294" s="13">
        <v>34676.9</v>
      </c>
      <c r="H294" s="13">
        <v>34676.9</v>
      </c>
      <c r="I294" s="13">
        <v>34676.9</v>
      </c>
      <c r="J294" s="13">
        <v>34676.9</v>
      </c>
      <c r="K294" s="13">
        <v>34676.9</v>
      </c>
      <c r="L294" s="13">
        <v>34676.9</v>
      </c>
      <c r="M294" s="13">
        <v>34676.9</v>
      </c>
      <c r="N294" s="32">
        <f t="shared" si="4"/>
        <v>416122.8000000001</v>
      </c>
    </row>
    <row r="295" spans="1:14" x14ac:dyDescent="0.25">
      <c r="A295" s="12" t="s">
        <v>310</v>
      </c>
      <c r="B295" s="13">
        <v>1461.22</v>
      </c>
      <c r="C295" s="13">
        <v>1461.22</v>
      </c>
      <c r="D295" s="13">
        <v>1461.22</v>
      </c>
      <c r="E295" s="13">
        <v>1461.22</v>
      </c>
      <c r="F295" s="13">
        <v>1461.22</v>
      </c>
      <c r="G295" s="13">
        <v>1461.22</v>
      </c>
      <c r="H295" s="13">
        <v>1461.22</v>
      </c>
      <c r="I295" s="13">
        <v>1461.22</v>
      </c>
      <c r="J295" s="13">
        <v>1461.22</v>
      </c>
      <c r="K295" s="13">
        <v>1461.22</v>
      </c>
      <c r="L295" s="13">
        <v>1461.22</v>
      </c>
      <c r="M295" s="13">
        <v>1461.22</v>
      </c>
      <c r="N295" s="32">
        <f t="shared" si="4"/>
        <v>17534.639999999996</v>
      </c>
    </row>
    <row r="296" spans="1:14" x14ac:dyDescent="0.25">
      <c r="A296" s="12" t="s">
        <v>311</v>
      </c>
      <c r="B296" s="13">
        <v>5122.95</v>
      </c>
      <c r="C296" s="13">
        <v>5122.95</v>
      </c>
      <c r="D296" s="13">
        <v>5122.95</v>
      </c>
      <c r="E296" s="13">
        <v>5122.95</v>
      </c>
      <c r="F296" s="13">
        <v>5122.95</v>
      </c>
      <c r="G296" s="13">
        <v>5122.95</v>
      </c>
      <c r="H296" s="13">
        <v>5122.95</v>
      </c>
      <c r="I296" s="13">
        <v>5122.95</v>
      </c>
      <c r="J296" s="13">
        <v>5122.95</v>
      </c>
      <c r="K296" s="13">
        <v>5122.95</v>
      </c>
      <c r="L296" s="13">
        <v>5122.95</v>
      </c>
      <c r="M296" s="13">
        <v>5122.95</v>
      </c>
      <c r="N296" s="32">
        <f t="shared" si="4"/>
        <v>61475.399999999987</v>
      </c>
    </row>
    <row r="297" spans="1:14" x14ac:dyDescent="0.25">
      <c r="A297" s="12" t="s">
        <v>312</v>
      </c>
      <c r="B297" s="13">
        <v>65640.63</v>
      </c>
      <c r="C297" s="13">
        <v>65640.63</v>
      </c>
      <c r="D297" s="13">
        <v>65640.63</v>
      </c>
      <c r="E297" s="13">
        <v>65640.63</v>
      </c>
      <c r="F297" s="13">
        <v>65640.63</v>
      </c>
      <c r="G297" s="13">
        <v>65640.63</v>
      </c>
      <c r="H297" s="13">
        <v>65640.63</v>
      </c>
      <c r="I297" s="13">
        <v>65640.63</v>
      </c>
      <c r="J297" s="13">
        <v>65640.63</v>
      </c>
      <c r="K297" s="13">
        <v>65640.63</v>
      </c>
      <c r="L297" s="13">
        <v>65640.63</v>
      </c>
      <c r="M297" s="13">
        <v>65640.63</v>
      </c>
      <c r="N297" s="32">
        <f t="shared" si="4"/>
        <v>787687.56</v>
      </c>
    </row>
    <row r="298" spans="1:14" x14ac:dyDescent="0.25">
      <c r="A298" s="12" t="s">
        <v>313</v>
      </c>
      <c r="B298" s="13">
        <v>13029.01</v>
      </c>
      <c r="C298" s="13">
        <v>13029.01</v>
      </c>
      <c r="D298" s="13">
        <v>13029.01</v>
      </c>
      <c r="E298" s="13">
        <v>13029.01</v>
      </c>
      <c r="F298" s="13">
        <v>13029.01</v>
      </c>
      <c r="G298" s="13">
        <v>13029.01</v>
      </c>
      <c r="H298" s="13">
        <v>13029.01</v>
      </c>
      <c r="I298" s="13">
        <v>13029.01</v>
      </c>
      <c r="J298" s="13">
        <v>13029.01</v>
      </c>
      <c r="K298" s="13">
        <v>13029.01</v>
      </c>
      <c r="L298" s="13">
        <v>13029.01</v>
      </c>
      <c r="M298" s="13">
        <v>13029.01</v>
      </c>
      <c r="N298" s="32">
        <f t="shared" si="4"/>
        <v>156348.12</v>
      </c>
    </row>
    <row r="299" spans="1:14" x14ac:dyDescent="0.25">
      <c r="A299" s="12" t="s">
        <v>314</v>
      </c>
      <c r="B299" s="13">
        <v>59530.07</v>
      </c>
      <c r="C299" s="13">
        <v>59530.07</v>
      </c>
      <c r="D299" s="13">
        <v>59530.07</v>
      </c>
      <c r="E299" s="13">
        <v>59530.07</v>
      </c>
      <c r="F299" s="13">
        <v>59530.07</v>
      </c>
      <c r="G299" s="13">
        <v>59530.07</v>
      </c>
      <c r="H299" s="13">
        <v>59530.07</v>
      </c>
      <c r="I299" s="13">
        <v>59530.07</v>
      </c>
      <c r="J299" s="13">
        <v>59530.07</v>
      </c>
      <c r="K299" s="13">
        <v>59530.07</v>
      </c>
      <c r="L299" s="13">
        <v>59530.07</v>
      </c>
      <c r="M299" s="13">
        <v>59530.07</v>
      </c>
      <c r="N299" s="32">
        <f t="shared" si="4"/>
        <v>714360.83999999985</v>
      </c>
    </row>
    <row r="300" spans="1:14" x14ac:dyDescent="0.25">
      <c r="A300" s="12" t="s">
        <v>315</v>
      </c>
      <c r="B300" s="13">
        <v>67595.97</v>
      </c>
      <c r="C300" s="13">
        <v>67595.97</v>
      </c>
      <c r="D300" s="13">
        <v>67595.97</v>
      </c>
      <c r="E300" s="13">
        <v>67595.97</v>
      </c>
      <c r="F300" s="13">
        <v>67595.97</v>
      </c>
      <c r="G300" s="13">
        <v>67595.97</v>
      </c>
      <c r="H300" s="13">
        <v>67595.97</v>
      </c>
      <c r="I300" s="13">
        <v>67595.97</v>
      </c>
      <c r="J300" s="13">
        <v>67595.97</v>
      </c>
      <c r="K300" s="13">
        <v>67595.97</v>
      </c>
      <c r="L300" s="13">
        <v>67595.97</v>
      </c>
      <c r="M300" s="13">
        <v>67595.97</v>
      </c>
      <c r="N300" s="32">
        <f t="shared" si="4"/>
        <v>811151.63999999978</v>
      </c>
    </row>
    <row r="301" spans="1:14" x14ac:dyDescent="0.25">
      <c r="A301" s="12" t="s">
        <v>316</v>
      </c>
      <c r="B301" s="13">
        <v>4765.45</v>
      </c>
      <c r="C301" s="13">
        <v>4765.45</v>
      </c>
      <c r="D301" s="13">
        <v>4765.45</v>
      </c>
      <c r="E301" s="13">
        <v>4765.45</v>
      </c>
      <c r="F301" s="13">
        <v>4765.45</v>
      </c>
      <c r="G301" s="13">
        <v>4765.45</v>
      </c>
      <c r="H301" s="13">
        <v>4765.45</v>
      </c>
      <c r="I301" s="13">
        <v>4765.45</v>
      </c>
      <c r="J301" s="13">
        <v>4765.45</v>
      </c>
      <c r="K301" s="13">
        <v>4765.45</v>
      </c>
      <c r="L301" s="13">
        <v>4765.45</v>
      </c>
      <c r="M301" s="13">
        <v>4765.45</v>
      </c>
      <c r="N301" s="32">
        <f t="shared" si="4"/>
        <v>57185.399999999987</v>
      </c>
    </row>
    <row r="302" spans="1:14" x14ac:dyDescent="0.25">
      <c r="A302" s="12" t="s">
        <v>317</v>
      </c>
      <c r="B302" s="13">
        <v>28429.96</v>
      </c>
      <c r="C302" s="13">
        <v>28429.96</v>
      </c>
      <c r="D302" s="13">
        <v>28429.96</v>
      </c>
      <c r="E302" s="13">
        <v>28429.96</v>
      </c>
      <c r="F302" s="13">
        <v>28429.96</v>
      </c>
      <c r="G302" s="13">
        <v>28429.96</v>
      </c>
      <c r="H302" s="13">
        <v>28429.96</v>
      </c>
      <c r="I302" s="13">
        <v>28429.96</v>
      </c>
      <c r="J302" s="13">
        <v>28429.96</v>
      </c>
      <c r="K302" s="13">
        <v>28429.96</v>
      </c>
      <c r="L302" s="13">
        <v>28429.96</v>
      </c>
      <c r="M302" s="13">
        <v>28429.96</v>
      </c>
      <c r="N302" s="32">
        <f t="shared" si="4"/>
        <v>341159.52</v>
      </c>
    </row>
    <row r="303" spans="1:14" x14ac:dyDescent="0.25">
      <c r="A303" s="12" t="s">
        <v>318</v>
      </c>
      <c r="B303" s="13">
        <v>8976.07</v>
      </c>
      <c r="C303" s="13">
        <v>8976.07</v>
      </c>
      <c r="D303" s="13">
        <v>8976.07</v>
      </c>
      <c r="E303" s="13">
        <v>8976.07</v>
      </c>
      <c r="F303" s="13">
        <v>8976.07</v>
      </c>
      <c r="G303" s="13">
        <v>8976.07</v>
      </c>
      <c r="H303" s="13">
        <v>8976.07</v>
      </c>
      <c r="I303" s="13">
        <v>8976.07</v>
      </c>
      <c r="J303" s="13">
        <v>8976.07</v>
      </c>
      <c r="K303" s="13">
        <v>8976.07</v>
      </c>
      <c r="L303" s="13">
        <v>8976.07</v>
      </c>
      <c r="M303" s="13">
        <v>8976.07</v>
      </c>
      <c r="N303" s="32">
        <f t="shared" si="4"/>
        <v>107712.84000000003</v>
      </c>
    </row>
    <row r="304" spans="1:14" x14ac:dyDescent="0.25">
      <c r="A304" s="12" t="s">
        <v>319</v>
      </c>
      <c r="B304" s="13">
        <v>2271.41</v>
      </c>
      <c r="C304" s="13">
        <v>2271.41</v>
      </c>
      <c r="D304" s="13">
        <v>2271.41</v>
      </c>
      <c r="E304" s="13">
        <v>2271.41</v>
      </c>
      <c r="F304" s="13">
        <v>2271.41</v>
      </c>
      <c r="G304" s="13">
        <v>2271.41</v>
      </c>
      <c r="H304" s="13">
        <v>2271.41</v>
      </c>
      <c r="I304" s="13">
        <v>2271.41</v>
      </c>
      <c r="J304" s="13">
        <v>2271.41</v>
      </c>
      <c r="K304" s="13">
        <v>2271.41</v>
      </c>
      <c r="L304" s="13">
        <v>2271.41</v>
      </c>
      <c r="M304" s="13">
        <v>2271.41</v>
      </c>
      <c r="N304" s="32">
        <f t="shared" si="4"/>
        <v>27256.92</v>
      </c>
    </row>
    <row r="305" spans="1:14" x14ac:dyDescent="0.25">
      <c r="A305" s="12" t="s">
        <v>320</v>
      </c>
      <c r="B305" s="13">
        <v>66279.25</v>
      </c>
      <c r="C305" s="13">
        <v>66279.25</v>
      </c>
      <c r="D305" s="13">
        <v>66279.25</v>
      </c>
      <c r="E305" s="13">
        <v>66279.25</v>
      </c>
      <c r="F305" s="13">
        <v>66279.25</v>
      </c>
      <c r="G305" s="13">
        <v>66279.25</v>
      </c>
      <c r="H305" s="13">
        <v>66279.25</v>
      </c>
      <c r="I305" s="13">
        <v>66279.25</v>
      </c>
      <c r="J305" s="13">
        <v>66279.25</v>
      </c>
      <c r="K305" s="13">
        <v>66279.25</v>
      </c>
      <c r="L305" s="13">
        <v>66279.25</v>
      </c>
      <c r="M305" s="13">
        <v>66279.25</v>
      </c>
      <c r="N305" s="32">
        <f t="shared" si="4"/>
        <v>795351</v>
      </c>
    </row>
    <row r="306" spans="1:14" x14ac:dyDescent="0.25">
      <c r="A306" s="12" t="s">
        <v>321</v>
      </c>
      <c r="B306" s="13">
        <v>29500.1</v>
      </c>
      <c r="C306" s="13">
        <v>29500.1</v>
      </c>
      <c r="D306" s="13">
        <v>29500.1</v>
      </c>
      <c r="E306" s="13">
        <v>29500.1</v>
      </c>
      <c r="F306" s="13">
        <v>29500.1</v>
      </c>
      <c r="G306" s="13">
        <v>29500.1</v>
      </c>
      <c r="H306" s="13">
        <v>29500.1</v>
      </c>
      <c r="I306" s="13">
        <v>29500.1</v>
      </c>
      <c r="J306" s="13">
        <v>29500.1</v>
      </c>
      <c r="K306" s="13">
        <v>29500.1</v>
      </c>
      <c r="L306" s="13">
        <v>29500.1</v>
      </c>
      <c r="M306" s="13">
        <v>29500.1</v>
      </c>
      <c r="N306" s="32">
        <f t="shared" si="4"/>
        <v>354001.19999999995</v>
      </c>
    </row>
    <row r="307" spans="1:14" x14ac:dyDescent="0.25">
      <c r="A307" s="12" t="s">
        <v>322</v>
      </c>
      <c r="B307" s="13">
        <v>2156.38</v>
      </c>
      <c r="C307" s="13">
        <v>2156.38</v>
      </c>
      <c r="D307" s="13">
        <v>2156.38</v>
      </c>
      <c r="E307" s="13">
        <v>2156.38</v>
      </c>
      <c r="F307" s="13">
        <v>2156.38</v>
      </c>
      <c r="G307" s="13">
        <v>2156.38</v>
      </c>
      <c r="H307" s="13">
        <v>2156.38</v>
      </c>
      <c r="I307" s="13">
        <v>2156.38</v>
      </c>
      <c r="J307" s="13">
        <v>2156.38</v>
      </c>
      <c r="K307" s="13">
        <v>2156.38</v>
      </c>
      <c r="L307" s="13">
        <v>2156.38</v>
      </c>
      <c r="M307" s="13">
        <v>2156.38</v>
      </c>
      <c r="N307" s="32">
        <f t="shared" si="4"/>
        <v>25876.560000000009</v>
      </c>
    </row>
    <row r="308" spans="1:14" x14ac:dyDescent="0.25">
      <c r="A308" s="12" t="s">
        <v>323</v>
      </c>
      <c r="B308" s="13">
        <v>3380.1</v>
      </c>
      <c r="C308" s="13">
        <v>3380.1</v>
      </c>
      <c r="D308" s="13">
        <v>3380.1</v>
      </c>
      <c r="E308" s="13">
        <v>3380.1</v>
      </c>
      <c r="F308" s="13">
        <v>3380.1</v>
      </c>
      <c r="G308" s="13">
        <v>3380.1</v>
      </c>
      <c r="H308" s="13">
        <v>3380.1</v>
      </c>
      <c r="I308" s="13">
        <v>3380.1</v>
      </c>
      <c r="J308" s="13">
        <v>3380.1</v>
      </c>
      <c r="K308" s="13">
        <v>3380.1</v>
      </c>
      <c r="L308" s="13">
        <v>3380.1</v>
      </c>
      <c r="M308" s="13">
        <v>3380.1</v>
      </c>
      <c r="N308" s="32">
        <f t="shared" si="4"/>
        <v>40561.19999999999</v>
      </c>
    </row>
    <row r="309" spans="1:14" x14ac:dyDescent="0.25">
      <c r="A309" s="12" t="s">
        <v>324</v>
      </c>
      <c r="B309" s="13">
        <v>2533.21</v>
      </c>
      <c r="C309" s="13">
        <v>2533.21</v>
      </c>
      <c r="D309" s="13">
        <v>2533.21</v>
      </c>
      <c r="E309" s="13">
        <v>2533.21</v>
      </c>
      <c r="F309" s="13">
        <v>2533.21</v>
      </c>
      <c r="G309" s="13">
        <v>2533.21</v>
      </c>
      <c r="H309" s="13">
        <v>2533.21</v>
      </c>
      <c r="I309" s="13">
        <v>2533.21</v>
      </c>
      <c r="J309" s="13">
        <v>2533.21</v>
      </c>
      <c r="K309" s="13">
        <v>2533.21</v>
      </c>
      <c r="L309" s="13">
        <v>2533.21</v>
      </c>
      <c r="M309" s="13">
        <v>2533.21</v>
      </c>
      <c r="N309" s="32">
        <f t="shared" si="4"/>
        <v>30398.519999999993</v>
      </c>
    </row>
    <row r="310" spans="1:14" x14ac:dyDescent="0.25">
      <c r="A310" s="12" t="s">
        <v>325</v>
      </c>
      <c r="B310" s="13">
        <v>32379.24</v>
      </c>
      <c r="C310" s="13">
        <v>32379.24</v>
      </c>
      <c r="D310" s="13">
        <v>32379.24</v>
      </c>
      <c r="E310" s="13">
        <v>32379.24</v>
      </c>
      <c r="F310" s="13">
        <v>32379.24</v>
      </c>
      <c r="G310" s="13">
        <v>32379.24</v>
      </c>
      <c r="H310" s="13">
        <v>32379.24</v>
      </c>
      <c r="I310" s="13">
        <v>32379.24</v>
      </c>
      <c r="J310" s="13">
        <v>32379.24</v>
      </c>
      <c r="K310" s="13">
        <v>32379.24</v>
      </c>
      <c r="L310" s="13">
        <v>32379.24</v>
      </c>
      <c r="M310" s="13">
        <v>32379.24</v>
      </c>
      <c r="N310" s="32">
        <f t="shared" si="4"/>
        <v>388550.87999999995</v>
      </c>
    </row>
    <row r="311" spans="1:14" x14ac:dyDescent="0.25">
      <c r="A311" s="12" t="s">
        <v>326</v>
      </c>
      <c r="B311" s="13">
        <v>57911.33</v>
      </c>
      <c r="C311" s="13">
        <v>57911.33</v>
      </c>
      <c r="D311" s="13">
        <v>57911.33</v>
      </c>
      <c r="E311" s="13">
        <v>57911.33</v>
      </c>
      <c r="F311" s="13">
        <v>57911.33</v>
      </c>
      <c r="G311" s="13">
        <v>57911.33</v>
      </c>
      <c r="H311" s="13">
        <v>57911.33</v>
      </c>
      <c r="I311" s="13">
        <v>57911.33</v>
      </c>
      <c r="J311" s="13">
        <v>57911.33</v>
      </c>
      <c r="K311" s="13">
        <v>57911.33</v>
      </c>
      <c r="L311" s="13">
        <v>57911.33</v>
      </c>
      <c r="M311" s="13">
        <v>57911.33</v>
      </c>
      <c r="N311" s="32">
        <f t="shared" si="4"/>
        <v>694935.96</v>
      </c>
    </row>
    <row r="312" spans="1:14" x14ac:dyDescent="0.25">
      <c r="A312" s="12" t="s">
        <v>327</v>
      </c>
      <c r="B312" s="13">
        <v>30160.12</v>
      </c>
      <c r="C312" s="13">
        <v>30160.12</v>
      </c>
      <c r="D312" s="13">
        <v>30160.12</v>
      </c>
      <c r="E312" s="13">
        <v>30160.12</v>
      </c>
      <c r="F312" s="13">
        <v>30160.12</v>
      </c>
      <c r="G312" s="13">
        <v>30160.12</v>
      </c>
      <c r="H312" s="13">
        <v>30160.12</v>
      </c>
      <c r="I312" s="13">
        <v>30160.12</v>
      </c>
      <c r="J312" s="13">
        <v>30160.12</v>
      </c>
      <c r="K312" s="13">
        <v>30160.12</v>
      </c>
      <c r="L312" s="13">
        <v>30160.12</v>
      </c>
      <c r="M312" s="13">
        <v>30160.12</v>
      </c>
      <c r="N312" s="32">
        <f t="shared" si="4"/>
        <v>361921.44</v>
      </c>
    </row>
    <row r="313" spans="1:14" x14ac:dyDescent="0.25">
      <c r="A313" s="12" t="s">
        <v>328</v>
      </c>
      <c r="B313" s="13">
        <v>2156.88</v>
      </c>
      <c r="C313" s="13">
        <v>2156.88</v>
      </c>
      <c r="D313" s="13">
        <v>2156.88</v>
      </c>
      <c r="E313" s="13">
        <v>2156.88</v>
      </c>
      <c r="F313" s="13">
        <v>2156.88</v>
      </c>
      <c r="G313" s="13">
        <v>2156.88</v>
      </c>
      <c r="H313" s="13">
        <v>2156.88</v>
      </c>
      <c r="I313" s="13">
        <v>2156.88</v>
      </c>
      <c r="J313" s="13">
        <v>2156.88</v>
      </c>
      <c r="K313" s="13">
        <v>2156.88</v>
      </c>
      <c r="L313" s="13">
        <v>2156.88</v>
      </c>
      <c r="M313" s="13">
        <v>2156.88</v>
      </c>
      <c r="N313" s="32">
        <f t="shared" si="4"/>
        <v>25882.560000000009</v>
      </c>
    </row>
    <row r="314" spans="1:14" x14ac:dyDescent="0.25">
      <c r="A314" s="12" t="s">
        <v>329</v>
      </c>
      <c r="B314" s="13">
        <v>83878.559999999998</v>
      </c>
      <c r="C314" s="13">
        <v>83878.559999999998</v>
      </c>
      <c r="D314" s="13">
        <v>83878.559999999998</v>
      </c>
      <c r="E314" s="13">
        <v>83878.559999999998</v>
      </c>
      <c r="F314" s="13">
        <v>83878.559999999998</v>
      </c>
      <c r="G314" s="13">
        <v>83878.559999999998</v>
      </c>
      <c r="H314" s="13">
        <v>83878.559999999998</v>
      </c>
      <c r="I314" s="13">
        <v>83878.559999999998</v>
      </c>
      <c r="J314" s="13">
        <v>83878.559999999998</v>
      </c>
      <c r="K314" s="13">
        <v>83878.559999999998</v>
      </c>
      <c r="L314" s="13">
        <v>83878.559999999998</v>
      </c>
      <c r="M314" s="13">
        <v>83878.559999999998</v>
      </c>
      <c r="N314" s="32">
        <f t="shared" si="4"/>
        <v>1006542.7200000002</v>
      </c>
    </row>
    <row r="315" spans="1:14" x14ac:dyDescent="0.25">
      <c r="A315" s="12" t="s">
        <v>330</v>
      </c>
      <c r="B315" s="13">
        <v>5863.23</v>
      </c>
      <c r="C315" s="13">
        <v>5863.23</v>
      </c>
      <c r="D315" s="13">
        <v>5863.23</v>
      </c>
      <c r="E315" s="13">
        <v>5863.23</v>
      </c>
      <c r="F315" s="13">
        <v>5863.23</v>
      </c>
      <c r="G315" s="13">
        <v>5863.23</v>
      </c>
      <c r="H315" s="13">
        <v>5863.23</v>
      </c>
      <c r="I315" s="13">
        <v>5863.23</v>
      </c>
      <c r="J315" s="13">
        <v>5863.23</v>
      </c>
      <c r="K315" s="13">
        <v>5863.23</v>
      </c>
      <c r="L315" s="13">
        <v>5863.23</v>
      </c>
      <c r="M315" s="13">
        <v>5863.23</v>
      </c>
      <c r="N315" s="32">
        <f t="shared" si="4"/>
        <v>70358.75999999998</v>
      </c>
    </row>
    <row r="316" spans="1:14" x14ac:dyDescent="0.25">
      <c r="A316" s="12" t="s">
        <v>331</v>
      </c>
      <c r="B316" s="13">
        <v>138776.31</v>
      </c>
      <c r="C316" s="13">
        <v>138776.31</v>
      </c>
      <c r="D316" s="13">
        <v>138776.31</v>
      </c>
      <c r="E316" s="13">
        <v>138776.31</v>
      </c>
      <c r="F316" s="13">
        <v>138776.31</v>
      </c>
      <c r="G316" s="13">
        <v>138776.31</v>
      </c>
      <c r="H316" s="13">
        <v>138776.31</v>
      </c>
      <c r="I316" s="13">
        <v>138776.31</v>
      </c>
      <c r="J316" s="13">
        <v>138776.31</v>
      </c>
      <c r="K316" s="13">
        <v>138776.31</v>
      </c>
      <c r="L316" s="13">
        <v>138776.31</v>
      </c>
      <c r="M316" s="13">
        <v>138776.31</v>
      </c>
      <c r="N316" s="32">
        <f t="shared" si="4"/>
        <v>1665315.7200000004</v>
      </c>
    </row>
    <row r="317" spans="1:14" x14ac:dyDescent="0.25">
      <c r="A317" s="12" t="s">
        <v>332</v>
      </c>
      <c r="B317" s="13">
        <v>7852.02</v>
      </c>
      <c r="C317" s="13">
        <v>7852.02</v>
      </c>
      <c r="D317" s="13">
        <v>7852.02</v>
      </c>
      <c r="E317" s="13">
        <v>7852.02</v>
      </c>
      <c r="F317" s="13">
        <v>7852.02</v>
      </c>
      <c r="G317" s="13">
        <v>7852.02</v>
      </c>
      <c r="H317" s="13">
        <v>7852.02</v>
      </c>
      <c r="I317" s="13">
        <v>7852.02</v>
      </c>
      <c r="J317" s="13">
        <v>7852.02</v>
      </c>
      <c r="K317" s="13">
        <v>7852.02</v>
      </c>
      <c r="L317" s="13">
        <v>7852.02</v>
      </c>
      <c r="M317" s="13">
        <v>7852.02</v>
      </c>
      <c r="N317" s="32">
        <f t="shared" si="4"/>
        <v>94224.240000000034</v>
      </c>
    </row>
    <row r="318" spans="1:14" x14ac:dyDescent="0.25">
      <c r="A318" s="12" t="s">
        <v>333</v>
      </c>
      <c r="B318" s="13">
        <v>688.22</v>
      </c>
      <c r="C318" s="13">
        <v>688.22</v>
      </c>
      <c r="D318" s="13">
        <v>688.22</v>
      </c>
      <c r="E318" s="13">
        <v>688.22</v>
      </c>
      <c r="F318" s="13">
        <v>688.22</v>
      </c>
      <c r="G318" s="13">
        <v>688.22</v>
      </c>
      <c r="H318" s="13">
        <v>688.22</v>
      </c>
      <c r="I318" s="13">
        <v>688.22</v>
      </c>
      <c r="J318" s="13">
        <v>688.22</v>
      </c>
      <c r="K318" s="13">
        <v>688.22</v>
      </c>
      <c r="L318" s="13">
        <v>688.22</v>
      </c>
      <c r="M318" s="13">
        <v>688.22</v>
      </c>
      <c r="N318" s="32">
        <f t="shared" si="4"/>
        <v>8258.6400000000012</v>
      </c>
    </row>
    <row r="319" spans="1:14" x14ac:dyDescent="0.25">
      <c r="A319" s="12" t="s">
        <v>334</v>
      </c>
      <c r="B319" s="13">
        <v>17016.5</v>
      </c>
      <c r="C319" s="13">
        <v>17016.5</v>
      </c>
      <c r="D319" s="13">
        <v>17016.5</v>
      </c>
      <c r="E319" s="13">
        <v>17016.5</v>
      </c>
      <c r="F319" s="13">
        <v>17016.5</v>
      </c>
      <c r="G319" s="13">
        <v>17016.5</v>
      </c>
      <c r="H319" s="13">
        <v>17016.5</v>
      </c>
      <c r="I319" s="13">
        <v>17016.5</v>
      </c>
      <c r="J319" s="13">
        <v>17016.5</v>
      </c>
      <c r="K319" s="13">
        <v>17016.5</v>
      </c>
      <c r="L319" s="13">
        <v>17016.5</v>
      </c>
      <c r="M319" s="13">
        <v>17016.5</v>
      </c>
      <c r="N319" s="32">
        <f t="shared" si="4"/>
        <v>204198</v>
      </c>
    </row>
    <row r="320" spans="1:14" x14ac:dyDescent="0.25">
      <c r="A320" s="12" t="s">
        <v>335</v>
      </c>
      <c r="B320" s="13">
        <v>7063.15</v>
      </c>
      <c r="C320" s="13">
        <v>7063.15</v>
      </c>
      <c r="D320" s="13">
        <v>7063.15</v>
      </c>
      <c r="E320" s="13">
        <v>7063.15</v>
      </c>
      <c r="F320" s="13">
        <v>7063.15</v>
      </c>
      <c r="G320" s="13">
        <v>7063.15</v>
      </c>
      <c r="H320" s="13">
        <v>7063.15</v>
      </c>
      <c r="I320" s="13">
        <v>7063.15</v>
      </c>
      <c r="J320" s="13">
        <v>7063.15</v>
      </c>
      <c r="K320" s="13">
        <v>7063.15</v>
      </c>
      <c r="L320" s="13">
        <v>7063.15</v>
      </c>
      <c r="M320" s="13">
        <v>7063.15</v>
      </c>
      <c r="N320" s="32">
        <f t="shared" si="4"/>
        <v>84757.799999999988</v>
      </c>
    </row>
    <row r="321" spans="1:14" x14ac:dyDescent="0.25">
      <c r="A321" s="12" t="s">
        <v>336</v>
      </c>
      <c r="B321" s="13">
        <v>5118.9799999999996</v>
      </c>
      <c r="C321" s="13">
        <v>5118.9799999999996</v>
      </c>
      <c r="D321" s="13">
        <v>5118.9799999999996</v>
      </c>
      <c r="E321" s="13">
        <v>5118.9799999999996</v>
      </c>
      <c r="F321" s="13">
        <v>5118.9799999999996</v>
      </c>
      <c r="G321" s="13">
        <v>5118.9799999999996</v>
      </c>
      <c r="H321" s="13">
        <v>5118.9799999999996</v>
      </c>
      <c r="I321" s="13">
        <v>5118.9799999999996</v>
      </c>
      <c r="J321" s="13">
        <v>5118.9799999999996</v>
      </c>
      <c r="K321" s="13">
        <v>5118.9799999999996</v>
      </c>
      <c r="L321" s="13">
        <v>5118.9799999999996</v>
      </c>
      <c r="M321" s="13">
        <v>5118.9799999999996</v>
      </c>
      <c r="N321" s="32">
        <f t="shared" si="4"/>
        <v>61427.75999999998</v>
      </c>
    </row>
    <row r="322" spans="1:14" x14ac:dyDescent="0.25">
      <c r="A322" s="12" t="s">
        <v>337</v>
      </c>
      <c r="B322" s="13">
        <v>2465.2800000000002</v>
      </c>
      <c r="C322" s="13">
        <v>2465.2800000000002</v>
      </c>
      <c r="D322" s="13">
        <v>2465.2800000000002</v>
      </c>
      <c r="E322" s="13">
        <v>2465.2800000000002</v>
      </c>
      <c r="F322" s="13">
        <v>2465.2800000000002</v>
      </c>
      <c r="G322" s="13">
        <v>2465.2800000000002</v>
      </c>
      <c r="H322" s="13">
        <v>2465.2800000000002</v>
      </c>
      <c r="I322" s="13">
        <v>2465.2800000000002</v>
      </c>
      <c r="J322" s="13">
        <v>2465.2800000000002</v>
      </c>
      <c r="K322" s="13">
        <v>2465.2800000000002</v>
      </c>
      <c r="L322" s="13">
        <v>2465.2800000000002</v>
      </c>
      <c r="M322" s="13">
        <v>2465.2800000000002</v>
      </c>
      <c r="N322" s="32">
        <f t="shared" ref="N322:N385" si="5">SUM(B322:M322)</f>
        <v>29583.359999999997</v>
      </c>
    </row>
    <row r="323" spans="1:14" x14ac:dyDescent="0.25">
      <c r="A323" s="12" t="s">
        <v>338</v>
      </c>
      <c r="B323" s="13">
        <v>9431.25</v>
      </c>
      <c r="C323" s="13">
        <v>9431.25</v>
      </c>
      <c r="D323" s="13">
        <v>9431.25</v>
      </c>
      <c r="E323" s="13">
        <v>9431.25</v>
      </c>
      <c r="F323" s="13">
        <v>9431.25</v>
      </c>
      <c r="G323" s="13">
        <v>9431.25</v>
      </c>
      <c r="H323" s="13">
        <v>9431.25</v>
      </c>
      <c r="I323" s="13">
        <v>9431.25</v>
      </c>
      <c r="J323" s="13">
        <v>9431.25</v>
      </c>
      <c r="K323" s="13">
        <v>9431.25</v>
      </c>
      <c r="L323" s="13">
        <v>9431.25</v>
      </c>
      <c r="M323" s="13">
        <v>9431.25</v>
      </c>
      <c r="N323" s="32">
        <f t="shared" si="5"/>
        <v>113175</v>
      </c>
    </row>
    <row r="324" spans="1:14" x14ac:dyDescent="0.25">
      <c r="A324" s="12" t="s">
        <v>339</v>
      </c>
      <c r="B324" s="13">
        <v>4418.37</v>
      </c>
      <c r="C324" s="13">
        <v>4418.37</v>
      </c>
      <c r="D324" s="13">
        <v>4418.37</v>
      </c>
      <c r="E324" s="13">
        <v>4418.37</v>
      </c>
      <c r="F324" s="13">
        <v>4418.37</v>
      </c>
      <c r="G324" s="13">
        <v>4418.37</v>
      </c>
      <c r="H324" s="13">
        <v>4418.37</v>
      </c>
      <c r="I324" s="13">
        <v>4418.37</v>
      </c>
      <c r="J324" s="13">
        <v>4418.37</v>
      </c>
      <c r="K324" s="13">
        <v>4418.37</v>
      </c>
      <c r="L324" s="13">
        <v>4418.37</v>
      </c>
      <c r="M324" s="13">
        <v>4418.37</v>
      </c>
      <c r="N324" s="32">
        <f t="shared" si="5"/>
        <v>53020.44000000001</v>
      </c>
    </row>
    <row r="325" spans="1:14" x14ac:dyDescent="0.25">
      <c r="A325" s="12" t="s">
        <v>340</v>
      </c>
      <c r="B325" s="13">
        <v>35660.92</v>
      </c>
      <c r="C325" s="13">
        <v>35660.92</v>
      </c>
      <c r="D325" s="13">
        <v>35660.92</v>
      </c>
      <c r="E325" s="13">
        <v>35660.92</v>
      </c>
      <c r="F325" s="13">
        <v>35660.92</v>
      </c>
      <c r="G325" s="13">
        <v>35660.92</v>
      </c>
      <c r="H325" s="13">
        <v>35660.92</v>
      </c>
      <c r="I325" s="13">
        <v>35660.92</v>
      </c>
      <c r="J325" s="13">
        <v>35660.92</v>
      </c>
      <c r="K325" s="13">
        <v>35660.92</v>
      </c>
      <c r="L325" s="13">
        <v>35660.92</v>
      </c>
      <c r="M325" s="13">
        <v>35660.92</v>
      </c>
      <c r="N325" s="32">
        <f t="shared" si="5"/>
        <v>427931.03999999986</v>
      </c>
    </row>
    <row r="326" spans="1:14" x14ac:dyDescent="0.25">
      <c r="A326" s="12" t="s">
        <v>341</v>
      </c>
      <c r="B326" s="13">
        <v>3262.58</v>
      </c>
      <c r="C326" s="13">
        <v>3262.58</v>
      </c>
      <c r="D326" s="13">
        <v>3262.58</v>
      </c>
      <c r="E326" s="13">
        <v>3262.58</v>
      </c>
      <c r="F326" s="13">
        <v>3262.58</v>
      </c>
      <c r="G326" s="13">
        <v>3262.58</v>
      </c>
      <c r="H326" s="13">
        <v>3262.58</v>
      </c>
      <c r="I326" s="13">
        <v>3262.58</v>
      </c>
      <c r="J326" s="13">
        <v>3262.58</v>
      </c>
      <c r="K326" s="13">
        <v>3262.58</v>
      </c>
      <c r="L326" s="13">
        <v>3262.58</v>
      </c>
      <c r="M326" s="13">
        <v>3262.58</v>
      </c>
      <c r="N326" s="32">
        <f t="shared" si="5"/>
        <v>39150.960000000006</v>
      </c>
    </row>
    <row r="327" spans="1:14" x14ac:dyDescent="0.25">
      <c r="A327" s="12" t="s">
        <v>342</v>
      </c>
      <c r="B327" s="13">
        <v>25742.18</v>
      </c>
      <c r="C327" s="13">
        <v>25742.18</v>
      </c>
      <c r="D327" s="13">
        <v>25742.18</v>
      </c>
      <c r="E327" s="13">
        <v>25742.18</v>
      </c>
      <c r="F327" s="13">
        <v>25742.18</v>
      </c>
      <c r="G327" s="13">
        <v>25742.18</v>
      </c>
      <c r="H327" s="13">
        <v>25742.18</v>
      </c>
      <c r="I327" s="13">
        <v>25742.18</v>
      </c>
      <c r="J327" s="13">
        <v>25742.18</v>
      </c>
      <c r="K327" s="13">
        <v>25742.18</v>
      </c>
      <c r="L327" s="13">
        <v>25742.18</v>
      </c>
      <c r="M327" s="13">
        <v>25742.18</v>
      </c>
      <c r="N327" s="32">
        <f t="shared" si="5"/>
        <v>308906.15999999997</v>
      </c>
    </row>
    <row r="328" spans="1:14" x14ac:dyDescent="0.25">
      <c r="A328" s="12" t="s">
        <v>343</v>
      </c>
      <c r="B328" s="13">
        <v>3509.51</v>
      </c>
      <c r="C328" s="13">
        <v>3509.51</v>
      </c>
      <c r="D328" s="13">
        <v>3509.51</v>
      </c>
      <c r="E328" s="13">
        <v>3509.51</v>
      </c>
      <c r="F328" s="13">
        <v>3509.51</v>
      </c>
      <c r="G328" s="13">
        <v>3509.51</v>
      </c>
      <c r="H328" s="13">
        <v>3509.51</v>
      </c>
      <c r="I328" s="13">
        <v>3509.51</v>
      </c>
      <c r="J328" s="13">
        <v>3509.51</v>
      </c>
      <c r="K328" s="13">
        <v>3509.51</v>
      </c>
      <c r="L328" s="13">
        <v>3509.51</v>
      </c>
      <c r="M328" s="13">
        <v>3509.51</v>
      </c>
      <c r="N328" s="32">
        <f t="shared" si="5"/>
        <v>42114.120000000017</v>
      </c>
    </row>
    <row r="329" spans="1:14" x14ac:dyDescent="0.25">
      <c r="A329" s="12" t="s">
        <v>344</v>
      </c>
      <c r="B329" s="13">
        <v>3986</v>
      </c>
      <c r="C329" s="13">
        <v>3986</v>
      </c>
      <c r="D329" s="13">
        <v>3986</v>
      </c>
      <c r="E329" s="13">
        <v>3986</v>
      </c>
      <c r="F329" s="13">
        <v>3986</v>
      </c>
      <c r="G329" s="13">
        <v>3986</v>
      </c>
      <c r="H329" s="13">
        <v>3986</v>
      </c>
      <c r="I329" s="13">
        <v>3986</v>
      </c>
      <c r="J329" s="13">
        <v>3986</v>
      </c>
      <c r="K329" s="13">
        <v>3986</v>
      </c>
      <c r="L329" s="13">
        <v>3986</v>
      </c>
      <c r="M329" s="13">
        <v>3986</v>
      </c>
      <c r="N329" s="32">
        <f t="shared" si="5"/>
        <v>47832</v>
      </c>
    </row>
    <row r="330" spans="1:14" x14ac:dyDescent="0.25">
      <c r="A330" s="12" t="s">
        <v>345</v>
      </c>
      <c r="B330" s="13">
        <v>4161.03</v>
      </c>
      <c r="C330" s="13">
        <v>4161.03</v>
      </c>
      <c r="D330" s="13">
        <v>4161.03</v>
      </c>
      <c r="E330" s="13">
        <v>4161.03</v>
      </c>
      <c r="F330" s="13">
        <v>4161.03</v>
      </c>
      <c r="G330" s="13">
        <v>4161.03</v>
      </c>
      <c r="H330" s="13">
        <v>4161.03</v>
      </c>
      <c r="I330" s="13">
        <v>4161.03</v>
      </c>
      <c r="J330" s="13">
        <v>4161.03</v>
      </c>
      <c r="K330" s="13">
        <v>4161.03</v>
      </c>
      <c r="L330" s="13">
        <v>4161.03</v>
      </c>
      <c r="M330" s="13">
        <v>4161.03</v>
      </c>
      <c r="N330" s="32">
        <f t="shared" si="5"/>
        <v>49932.359999999993</v>
      </c>
    </row>
    <row r="331" spans="1:14" x14ac:dyDescent="0.25">
      <c r="A331" s="12" t="s">
        <v>346</v>
      </c>
      <c r="B331" s="13">
        <v>2796</v>
      </c>
      <c r="C331" s="13">
        <v>2796</v>
      </c>
      <c r="D331" s="13">
        <v>2796</v>
      </c>
      <c r="E331" s="13">
        <v>2796</v>
      </c>
      <c r="F331" s="13">
        <v>2796</v>
      </c>
      <c r="G331" s="13">
        <v>2796</v>
      </c>
      <c r="H331" s="13">
        <v>2796</v>
      </c>
      <c r="I331" s="13">
        <v>2796</v>
      </c>
      <c r="J331" s="13">
        <v>2796</v>
      </c>
      <c r="K331" s="13">
        <v>2796</v>
      </c>
      <c r="L331" s="13">
        <v>2796</v>
      </c>
      <c r="M331" s="13">
        <v>2796</v>
      </c>
      <c r="N331" s="32">
        <f t="shared" si="5"/>
        <v>33552</v>
      </c>
    </row>
    <row r="332" spans="1:14" x14ac:dyDescent="0.25">
      <c r="A332" s="12" t="s">
        <v>347</v>
      </c>
      <c r="B332" s="13">
        <v>3251.68</v>
      </c>
      <c r="C332" s="13">
        <v>3251.68</v>
      </c>
      <c r="D332" s="13">
        <v>3251.68</v>
      </c>
      <c r="E332" s="13">
        <v>3251.68</v>
      </c>
      <c r="F332" s="13">
        <v>3251.68</v>
      </c>
      <c r="G332" s="13">
        <v>3251.68</v>
      </c>
      <c r="H332" s="13">
        <v>3251.68</v>
      </c>
      <c r="I332" s="13">
        <v>3251.68</v>
      </c>
      <c r="J332" s="13">
        <v>3251.68</v>
      </c>
      <c r="K332" s="13">
        <v>3251.68</v>
      </c>
      <c r="L332" s="13">
        <v>3251.68</v>
      </c>
      <c r="M332" s="13">
        <v>3251.68</v>
      </c>
      <c r="N332" s="32">
        <f t="shared" si="5"/>
        <v>39020.159999999996</v>
      </c>
    </row>
    <row r="333" spans="1:14" x14ac:dyDescent="0.25">
      <c r="A333" s="12" t="s">
        <v>348</v>
      </c>
      <c r="B333" s="13">
        <v>142777.07</v>
      </c>
      <c r="C333" s="13">
        <v>142777.07</v>
      </c>
      <c r="D333" s="13">
        <v>142777.07</v>
      </c>
      <c r="E333" s="13">
        <v>142777.07</v>
      </c>
      <c r="F333" s="13">
        <v>142777.07</v>
      </c>
      <c r="G333" s="13">
        <v>142777.07</v>
      </c>
      <c r="H333" s="13">
        <v>142777.07</v>
      </c>
      <c r="I333" s="13">
        <v>142777.07</v>
      </c>
      <c r="J333" s="13">
        <v>142777.07</v>
      </c>
      <c r="K333" s="13">
        <v>142777.07</v>
      </c>
      <c r="L333" s="13">
        <v>142777.07</v>
      </c>
      <c r="M333" s="13">
        <v>142777.07</v>
      </c>
      <c r="N333" s="32">
        <f t="shared" si="5"/>
        <v>1713324.8400000005</v>
      </c>
    </row>
    <row r="334" spans="1:14" x14ac:dyDescent="0.25">
      <c r="A334" s="12" t="s">
        <v>349</v>
      </c>
      <c r="B334" s="13">
        <v>2489.58</v>
      </c>
      <c r="C334" s="13">
        <v>2489.58</v>
      </c>
      <c r="D334" s="13">
        <v>2489.58</v>
      </c>
      <c r="E334" s="13">
        <v>2489.58</v>
      </c>
      <c r="F334" s="13">
        <v>2489.58</v>
      </c>
      <c r="G334" s="13">
        <v>2489.58</v>
      </c>
      <c r="H334" s="13">
        <v>2489.58</v>
      </c>
      <c r="I334" s="13">
        <v>2489.58</v>
      </c>
      <c r="J334" s="13">
        <v>2489.58</v>
      </c>
      <c r="K334" s="13">
        <v>2489.58</v>
      </c>
      <c r="L334" s="13">
        <v>2489.58</v>
      </c>
      <c r="M334" s="13">
        <v>2489.58</v>
      </c>
      <c r="N334" s="32">
        <f t="shared" si="5"/>
        <v>29874.960000000006</v>
      </c>
    </row>
    <row r="335" spans="1:14" x14ac:dyDescent="0.25">
      <c r="A335" s="12" t="s">
        <v>350</v>
      </c>
      <c r="B335" s="13">
        <v>12494.5</v>
      </c>
      <c r="C335" s="13">
        <v>12494.5</v>
      </c>
      <c r="D335" s="13">
        <v>12494.5</v>
      </c>
      <c r="E335" s="13">
        <v>12494.5</v>
      </c>
      <c r="F335" s="13">
        <v>12494.5</v>
      </c>
      <c r="G335" s="13">
        <v>12494.5</v>
      </c>
      <c r="H335" s="13">
        <v>12494.5</v>
      </c>
      <c r="I335" s="13">
        <v>12494.5</v>
      </c>
      <c r="J335" s="13">
        <v>12494.5</v>
      </c>
      <c r="K335" s="13">
        <v>12494.5</v>
      </c>
      <c r="L335" s="13">
        <v>12494.5</v>
      </c>
      <c r="M335" s="13">
        <v>12494.5</v>
      </c>
      <c r="N335" s="32">
        <f t="shared" si="5"/>
        <v>149934</v>
      </c>
    </row>
    <row r="336" spans="1:14" x14ac:dyDescent="0.25">
      <c r="A336" s="12" t="s">
        <v>351</v>
      </c>
      <c r="B336" s="13">
        <v>87699.71</v>
      </c>
      <c r="C336" s="13">
        <v>87699.71</v>
      </c>
      <c r="D336" s="13">
        <v>87699.71</v>
      </c>
      <c r="E336" s="13">
        <v>87699.71</v>
      </c>
      <c r="F336" s="13">
        <v>87699.71</v>
      </c>
      <c r="G336" s="13">
        <v>87699.71</v>
      </c>
      <c r="H336" s="13">
        <v>87699.71</v>
      </c>
      <c r="I336" s="13">
        <v>0</v>
      </c>
      <c r="J336" s="13">
        <v>0</v>
      </c>
      <c r="K336" s="13">
        <v>0</v>
      </c>
      <c r="L336" s="13">
        <v>87699.71</v>
      </c>
      <c r="M336" s="13">
        <v>87699.71</v>
      </c>
      <c r="N336" s="32">
        <f t="shared" si="5"/>
        <v>789297.3899999999</v>
      </c>
    </row>
    <row r="337" spans="1:14" x14ac:dyDescent="0.25">
      <c r="A337" s="12" t="s">
        <v>352</v>
      </c>
      <c r="B337" s="13">
        <v>70170.5</v>
      </c>
      <c r="C337" s="13">
        <v>70170.5</v>
      </c>
      <c r="D337" s="13">
        <v>70170.5</v>
      </c>
      <c r="E337" s="13">
        <v>70170.5</v>
      </c>
      <c r="F337" s="13">
        <v>70170.5</v>
      </c>
      <c r="G337" s="13">
        <v>50664.94</v>
      </c>
      <c r="H337" s="13">
        <v>50664.94</v>
      </c>
      <c r="I337" s="13">
        <v>70170.5</v>
      </c>
      <c r="J337" s="13">
        <v>70170.5</v>
      </c>
      <c r="K337" s="13">
        <v>70170.5</v>
      </c>
      <c r="L337" s="13">
        <v>70170.5</v>
      </c>
      <c r="M337" s="13">
        <v>70170.5</v>
      </c>
      <c r="N337" s="32">
        <f t="shared" si="5"/>
        <v>803034.88</v>
      </c>
    </row>
    <row r="338" spans="1:14" x14ac:dyDescent="0.25">
      <c r="A338" s="12" t="s">
        <v>353</v>
      </c>
      <c r="B338" s="13">
        <v>6856.38</v>
      </c>
      <c r="C338" s="13">
        <v>6856.38</v>
      </c>
      <c r="D338" s="13">
        <v>6856.38</v>
      </c>
      <c r="E338" s="13">
        <v>6856.38</v>
      </c>
      <c r="F338" s="13">
        <v>6856.38</v>
      </c>
      <c r="G338" s="13">
        <v>6856.38</v>
      </c>
      <c r="H338" s="13">
        <v>6856.38</v>
      </c>
      <c r="I338" s="13">
        <v>6856.38</v>
      </c>
      <c r="J338" s="13">
        <v>6856.38</v>
      </c>
      <c r="K338" s="13">
        <v>6856.38</v>
      </c>
      <c r="L338" s="13">
        <v>6856.38</v>
      </c>
      <c r="M338" s="13">
        <v>6856.38</v>
      </c>
      <c r="N338" s="32">
        <f t="shared" si="5"/>
        <v>82276.56</v>
      </c>
    </row>
    <row r="339" spans="1:14" x14ac:dyDescent="0.25">
      <c r="A339" s="12" t="s">
        <v>354</v>
      </c>
      <c r="B339" s="13">
        <v>89351.15</v>
      </c>
      <c r="C339" s="13">
        <v>89351.15</v>
      </c>
      <c r="D339" s="13">
        <v>89351.15</v>
      </c>
      <c r="E339" s="13">
        <v>89351.15</v>
      </c>
      <c r="F339" s="13">
        <v>89351.15</v>
      </c>
      <c r="G339" s="13">
        <v>89351.15</v>
      </c>
      <c r="H339" s="13">
        <v>89351.15</v>
      </c>
      <c r="I339" s="13">
        <v>89351.15</v>
      </c>
      <c r="J339" s="13">
        <v>89351.15</v>
      </c>
      <c r="K339" s="13">
        <v>89351.15</v>
      </c>
      <c r="L339" s="13">
        <v>89351.15</v>
      </c>
      <c r="M339" s="13">
        <v>89351.15</v>
      </c>
      <c r="N339" s="32">
        <f t="shared" si="5"/>
        <v>1072213.8</v>
      </c>
    </row>
    <row r="340" spans="1:14" x14ac:dyDescent="0.25">
      <c r="A340" s="12" t="s">
        <v>355</v>
      </c>
      <c r="B340" s="13">
        <v>33918.61</v>
      </c>
      <c r="C340" s="13">
        <v>33918.61</v>
      </c>
      <c r="D340" s="13">
        <v>33918.61</v>
      </c>
      <c r="E340" s="13">
        <v>33918.61</v>
      </c>
      <c r="F340" s="13">
        <v>33918.61</v>
      </c>
      <c r="G340" s="13">
        <v>33918.61</v>
      </c>
      <c r="H340" s="13">
        <v>33918.61</v>
      </c>
      <c r="I340" s="13">
        <v>33918.61</v>
      </c>
      <c r="J340" s="13">
        <v>33918.61</v>
      </c>
      <c r="K340" s="13">
        <v>33918.61</v>
      </c>
      <c r="L340" s="13">
        <v>33918.61</v>
      </c>
      <c r="M340" s="13">
        <v>33918.61</v>
      </c>
      <c r="N340" s="32">
        <f t="shared" si="5"/>
        <v>407023.31999999989</v>
      </c>
    </row>
    <row r="341" spans="1:14" x14ac:dyDescent="0.25">
      <c r="A341" s="12" t="s">
        <v>356</v>
      </c>
      <c r="B341" s="13">
        <v>1482.05</v>
      </c>
      <c r="C341" s="13">
        <v>1482.05</v>
      </c>
      <c r="D341" s="13">
        <v>1482.05</v>
      </c>
      <c r="E341" s="13">
        <v>1482.05</v>
      </c>
      <c r="F341" s="13">
        <v>1482.05</v>
      </c>
      <c r="G341" s="13">
        <v>1482.05</v>
      </c>
      <c r="H341" s="13">
        <v>1482.05</v>
      </c>
      <c r="I341" s="13">
        <v>1482.05</v>
      </c>
      <c r="J341" s="13">
        <v>1482.05</v>
      </c>
      <c r="K341" s="13">
        <v>1482.05</v>
      </c>
      <c r="L341" s="13">
        <v>1482.05</v>
      </c>
      <c r="M341" s="13">
        <v>1482.05</v>
      </c>
      <c r="N341" s="32">
        <f t="shared" si="5"/>
        <v>17784.599999999995</v>
      </c>
    </row>
    <row r="342" spans="1:14" x14ac:dyDescent="0.25">
      <c r="A342" s="12" t="s">
        <v>357</v>
      </c>
      <c r="B342" s="13">
        <v>5945.04</v>
      </c>
      <c r="C342" s="13">
        <v>5945.04</v>
      </c>
      <c r="D342" s="13">
        <v>5945.04</v>
      </c>
      <c r="E342" s="13">
        <v>5945.04</v>
      </c>
      <c r="F342" s="13">
        <v>5945.04</v>
      </c>
      <c r="G342" s="13">
        <v>5945.04</v>
      </c>
      <c r="H342" s="13">
        <v>5945.04</v>
      </c>
      <c r="I342" s="13">
        <v>5945.04</v>
      </c>
      <c r="J342" s="13">
        <v>5945.04</v>
      </c>
      <c r="K342" s="13">
        <v>5945.04</v>
      </c>
      <c r="L342" s="13">
        <v>5945.04</v>
      </c>
      <c r="M342" s="13">
        <v>5945.04</v>
      </c>
      <c r="N342" s="32">
        <f t="shared" si="5"/>
        <v>71340.479999999996</v>
      </c>
    </row>
    <row r="343" spans="1:14" x14ac:dyDescent="0.25">
      <c r="A343" s="12" t="s">
        <v>358</v>
      </c>
      <c r="B343" s="13">
        <v>21343.15</v>
      </c>
      <c r="C343" s="13">
        <v>21343.15</v>
      </c>
      <c r="D343" s="13">
        <v>21343.15</v>
      </c>
      <c r="E343" s="13">
        <v>21343.15</v>
      </c>
      <c r="F343" s="13">
        <v>21343.15</v>
      </c>
      <c r="G343" s="13">
        <v>21343.15</v>
      </c>
      <c r="H343" s="13">
        <v>21343.15</v>
      </c>
      <c r="I343" s="13">
        <v>21343.15</v>
      </c>
      <c r="J343" s="13">
        <v>21343.15</v>
      </c>
      <c r="K343" s="13">
        <v>21343.15</v>
      </c>
      <c r="L343" s="13">
        <v>21343.15</v>
      </c>
      <c r="M343" s="13">
        <v>21343.15</v>
      </c>
      <c r="N343" s="32">
        <f t="shared" si="5"/>
        <v>256117.79999999996</v>
      </c>
    </row>
    <row r="344" spans="1:14" x14ac:dyDescent="0.25">
      <c r="A344" s="12" t="s">
        <v>359</v>
      </c>
      <c r="B344" s="13">
        <v>5384.75</v>
      </c>
      <c r="C344" s="13">
        <v>5384.75</v>
      </c>
      <c r="D344" s="13">
        <v>5384.75</v>
      </c>
      <c r="E344" s="13">
        <v>5384.75</v>
      </c>
      <c r="F344" s="13">
        <v>5384.75</v>
      </c>
      <c r="G344" s="13">
        <v>5384.75</v>
      </c>
      <c r="H344" s="13">
        <v>5384.75</v>
      </c>
      <c r="I344" s="13">
        <v>5384.75</v>
      </c>
      <c r="J344" s="13">
        <v>5384.75</v>
      </c>
      <c r="K344" s="13">
        <v>5384.75</v>
      </c>
      <c r="L344" s="13">
        <v>5384.75</v>
      </c>
      <c r="M344" s="13">
        <v>5384.75</v>
      </c>
      <c r="N344" s="32">
        <f t="shared" si="5"/>
        <v>64617</v>
      </c>
    </row>
    <row r="345" spans="1:14" x14ac:dyDescent="0.25">
      <c r="A345" s="12" t="s">
        <v>360</v>
      </c>
      <c r="B345" s="13">
        <v>3940.39</v>
      </c>
      <c r="C345" s="13">
        <v>3940.39</v>
      </c>
      <c r="D345" s="13">
        <v>3940.39</v>
      </c>
      <c r="E345" s="13">
        <v>3940.39</v>
      </c>
      <c r="F345" s="13">
        <v>3940.39</v>
      </c>
      <c r="G345" s="13">
        <v>3940.39</v>
      </c>
      <c r="H345" s="13">
        <v>3940.39</v>
      </c>
      <c r="I345" s="13">
        <v>3940.39</v>
      </c>
      <c r="J345" s="13">
        <v>3940.39</v>
      </c>
      <c r="K345" s="13">
        <v>3940.39</v>
      </c>
      <c r="L345" s="13">
        <v>3940.39</v>
      </c>
      <c r="M345" s="13">
        <v>3940.39</v>
      </c>
      <c r="N345" s="32">
        <f t="shared" si="5"/>
        <v>47284.68</v>
      </c>
    </row>
    <row r="346" spans="1:14" x14ac:dyDescent="0.25">
      <c r="A346" s="12" t="s">
        <v>361</v>
      </c>
      <c r="B346" s="13">
        <v>3247.71</v>
      </c>
      <c r="C346" s="13">
        <v>3247.71</v>
      </c>
      <c r="D346" s="13">
        <v>3247.71</v>
      </c>
      <c r="E346" s="13">
        <v>3247.71</v>
      </c>
      <c r="F346" s="13">
        <v>3247.71</v>
      </c>
      <c r="G346" s="13">
        <v>3247.71</v>
      </c>
      <c r="H346" s="13">
        <v>3247.71</v>
      </c>
      <c r="I346" s="13">
        <v>3247.71</v>
      </c>
      <c r="J346" s="13">
        <v>3247.71</v>
      </c>
      <c r="K346" s="13">
        <v>3247.71</v>
      </c>
      <c r="L346" s="13">
        <v>3247.71</v>
      </c>
      <c r="M346" s="13">
        <v>3247.71</v>
      </c>
      <c r="N346" s="32">
        <f t="shared" si="5"/>
        <v>38972.519999999997</v>
      </c>
    </row>
    <row r="347" spans="1:14" x14ac:dyDescent="0.25">
      <c r="A347" s="12" t="s">
        <v>362</v>
      </c>
      <c r="B347" s="13">
        <v>6135.94</v>
      </c>
      <c r="C347" s="13">
        <v>6135.94</v>
      </c>
      <c r="D347" s="13">
        <v>6135.94</v>
      </c>
      <c r="E347" s="13">
        <v>6135.94</v>
      </c>
      <c r="F347" s="13">
        <v>6135.94</v>
      </c>
      <c r="G347" s="13">
        <v>6135.94</v>
      </c>
      <c r="H347" s="13">
        <v>6135.94</v>
      </c>
      <c r="I347" s="13">
        <v>6135.94</v>
      </c>
      <c r="J347" s="13">
        <v>6135.94</v>
      </c>
      <c r="K347" s="13">
        <v>6135.94</v>
      </c>
      <c r="L347" s="13">
        <v>6135.94</v>
      </c>
      <c r="M347" s="13">
        <v>6135.94</v>
      </c>
      <c r="N347" s="32">
        <f t="shared" si="5"/>
        <v>73631.280000000013</v>
      </c>
    </row>
    <row r="348" spans="1:14" x14ac:dyDescent="0.25">
      <c r="A348" s="12" t="s">
        <v>363</v>
      </c>
      <c r="B348" s="13">
        <v>3422.74</v>
      </c>
      <c r="C348" s="13">
        <v>3422.74</v>
      </c>
      <c r="D348" s="13">
        <v>3422.74</v>
      </c>
      <c r="E348" s="13">
        <v>3422.74</v>
      </c>
      <c r="F348" s="13">
        <v>3422.74</v>
      </c>
      <c r="G348" s="13">
        <v>3422.74</v>
      </c>
      <c r="H348" s="13">
        <v>3422.74</v>
      </c>
      <c r="I348" s="13">
        <v>3422.74</v>
      </c>
      <c r="J348" s="13">
        <v>3422.74</v>
      </c>
      <c r="K348" s="13">
        <v>3422.74</v>
      </c>
      <c r="L348" s="13">
        <v>3422.74</v>
      </c>
      <c r="M348" s="13">
        <v>3422.74</v>
      </c>
      <c r="N348" s="32">
        <f t="shared" si="5"/>
        <v>41072.879999999983</v>
      </c>
    </row>
    <row r="349" spans="1:14" x14ac:dyDescent="0.25">
      <c r="A349" s="12" t="s">
        <v>364</v>
      </c>
      <c r="B349" s="13">
        <v>3633.47</v>
      </c>
      <c r="C349" s="13">
        <v>3633.47</v>
      </c>
      <c r="D349" s="13">
        <v>3633.47</v>
      </c>
      <c r="E349" s="13">
        <v>3633.47</v>
      </c>
      <c r="F349" s="13">
        <v>3633.47</v>
      </c>
      <c r="G349" s="13">
        <v>3633.47</v>
      </c>
      <c r="H349" s="13">
        <v>3633.47</v>
      </c>
      <c r="I349" s="13">
        <v>3633.47</v>
      </c>
      <c r="J349" s="13">
        <v>3633.47</v>
      </c>
      <c r="K349" s="13">
        <v>3633.47</v>
      </c>
      <c r="L349" s="13">
        <v>3633.47</v>
      </c>
      <c r="M349" s="13">
        <v>3633.47</v>
      </c>
      <c r="N349" s="32">
        <f t="shared" si="5"/>
        <v>43601.640000000007</v>
      </c>
    </row>
    <row r="350" spans="1:14" x14ac:dyDescent="0.25">
      <c r="A350" s="12" t="s">
        <v>365</v>
      </c>
      <c r="B350" s="13">
        <v>3644.87</v>
      </c>
      <c r="C350" s="13">
        <v>3644.87</v>
      </c>
      <c r="D350" s="13">
        <v>3644.87</v>
      </c>
      <c r="E350" s="13">
        <v>3644.87</v>
      </c>
      <c r="F350" s="13">
        <v>3644.87</v>
      </c>
      <c r="G350" s="13">
        <v>3644.87</v>
      </c>
      <c r="H350" s="13">
        <v>3644.87</v>
      </c>
      <c r="I350" s="13">
        <v>3644.87</v>
      </c>
      <c r="J350" s="13">
        <v>3644.87</v>
      </c>
      <c r="K350" s="13">
        <v>3644.87</v>
      </c>
      <c r="L350" s="13">
        <v>3644.87</v>
      </c>
      <c r="M350" s="13">
        <v>3644.87</v>
      </c>
      <c r="N350" s="32">
        <f t="shared" si="5"/>
        <v>43738.44</v>
      </c>
    </row>
    <row r="351" spans="1:14" x14ac:dyDescent="0.25">
      <c r="A351" s="12" t="s">
        <v>366</v>
      </c>
      <c r="B351" s="13">
        <v>3416.79</v>
      </c>
      <c r="C351" s="13">
        <v>3416.79</v>
      </c>
      <c r="D351" s="13">
        <v>3416.79</v>
      </c>
      <c r="E351" s="13">
        <v>3416.79</v>
      </c>
      <c r="F351" s="13">
        <v>3416.79</v>
      </c>
      <c r="G351" s="13">
        <v>3416.79</v>
      </c>
      <c r="H351" s="13">
        <v>3416.79</v>
      </c>
      <c r="I351" s="13">
        <v>3416.79</v>
      </c>
      <c r="J351" s="13">
        <v>3416.79</v>
      </c>
      <c r="K351" s="13">
        <v>3416.79</v>
      </c>
      <c r="L351" s="13">
        <v>3416.79</v>
      </c>
      <c r="M351" s="13">
        <v>3416.79</v>
      </c>
      <c r="N351" s="32">
        <f t="shared" si="5"/>
        <v>41001.480000000003</v>
      </c>
    </row>
    <row r="352" spans="1:14" x14ac:dyDescent="0.25">
      <c r="A352" s="12" t="s">
        <v>367</v>
      </c>
      <c r="B352" s="13">
        <v>24350.91</v>
      </c>
      <c r="C352" s="13">
        <v>2690.06</v>
      </c>
      <c r="D352" s="13">
        <v>24350.91</v>
      </c>
      <c r="E352" s="13">
        <v>24350.91</v>
      </c>
      <c r="F352" s="13">
        <v>24350.91</v>
      </c>
      <c r="G352" s="13">
        <v>24350.91</v>
      </c>
      <c r="H352" s="13">
        <v>24350.91</v>
      </c>
      <c r="I352" s="13">
        <v>24350.91</v>
      </c>
      <c r="J352" s="13">
        <v>24350.91</v>
      </c>
      <c r="K352" s="13">
        <v>24350.91</v>
      </c>
      <c r="L352" s="13">
        <v>24350.91</v>
      </c>
      <c r="M352" s="13">
        <v>24350.91</v>
      </c>
      <c r="N352" s="32">
        <f t="shared" si="5"/>
        <v>270550.07</v>
      </c>
    </row>
    <row r="353" spans="1:14" x14ac:dyDescent="0.25">
      <c r="A353" s="12" t="s">
        <v>368</v>
      </c>
      <c r="B353" s="13">
        <v>11969.42</v>
      </c>
      <c r="C353" s="13">
        <v>11969.42</v>
      </c>
      <c r="D353" s="13">
        <v>11969.42</v>
      </c>
      <c r="E353" s="13">
        <v>11969.42</v>
      </c>
      <c r="F353" s="13">
        <v>11969.42</v>
      </c>
      <c r="G353" s="13">
        <v>11969.42</v>
      </c>
      <c r="H353" s="13">
        <v>11969.42</v>
      </c>
      <c r="I353" s="13">
        <v>11969.42</v>
      </c>
      <c r="J353" s="13">
        <v>11969.42</v>
      </c>
      <c r="K353" s="13">
        <v>11969.42</v>
      </c>
      <c r="L353" s="13">
        <v>11969.42</v>
      </c>
      <c r="M353" s="13">
        <v>11969.42</v>
      </c>
      <c r="N353" s="32">
        <f t="shared" si="5"/>
        <v>143633.04</v>
      </c>
    </row>
    <row r="354" spans="1:14" x14ac:dyDescent="0.25">
      <c r="A354" s="12" t="s">
        <v>369</v>
      </c>
      <c r="B354" s="13">
        <v>52340.89</v>
      </c>
      <c r="C354" s="13">
        <v>52340.89</v>
      </c>
      <c r="D354" s="13">
        <v>52340.89</v>
      </c>
      <c r="E354" s="13">
        <v>52340.89</v>
      </c>
      <c r="F354" s="13">
        <v>52340.89</v>
      </c>
      <c r="G354" s="13">
        <v>52340.89</v>
      </c>
      <c r="H354" s="13">
        <v>52340.89</v>
      </c>
      <c r="I354" s="13">
        <v>52340.89</v>
      </c>
      <c r="J354" s="13">
        <v>52340.89</v>
      </c>
      <c r="K354" s="13">
        <v>52340.89</v>
      </c>
      <c r="L354" s="13">
        <v>52340.89</v>
      </c>
      <c r="M354" s="13">
        <v>52340.89</v>
      </c>
      <c r="N354" s="32">
        <f t="shared" si="5"/>
        <v>628090.68000000005</v>
      </c>
    </row>
    <row r="355" spans="1:14" x14ac:dyDescent="0.25">
      <c r="A355" s="12" t="s">
        <v>370</v>
      </c>
      <c r="B355" s="13">
        <v>84961.21</v>
      </c>
      <c r="C355" s="13">
        <v>84961.21</v>
      </c>
      <c r="D355" s="13">
        <v>84961.21</v>
      </c>
      <c r="E355" s="13">
        <v>84961.21</v>
      </c>
      <c r="F355" s="13">
        <v>84961.21</v>
      </c>
      <c r="G355" s="13">
        <v>84961.21</v>
      </c>
      <c r="H355" s="13">
        <v>84961.21</v>
      </c>
      <c r="I355" s="13">
        <v>84961.21</v>
      </c>
      <c r="J355" s="13">
        <v>84961.21</v>
      </c>
      <c r="K355" s="13">
        <v>84961.21</v>
      </c>
      <c r="L355" s="13">
        <v>84961.21</v>
      </c>
      <c r="M355" s="13">
        <v>84961.21</v>
      </c>
      <c r="N355" s="32">
        <f t="shared" si="5"/>
        <v>1019534.5199999999</v>
      </c>
    </row>
    <row r="356" spans="1:14" x14ac:dyDescent="0.25">
      <c r="A356" s="12" t="s">
        <v>371</v>
      </c>
      <c r="B356" s="13">
        <v>9225.9699999999993</v>
      </c>
      <c r="C356" s="13">
        <v>9225.9699999999993</v>
      </c>
      <c r="D356" s="13">
        <v>9225.9699999999993</v>
      </c>
      <c r="E356" s="13">
        <v>9225.9699999999993</v>
      </c>
      <c r="F356" s="13">
        <v>9225.9699999999993</v>
      </c>
      <c r="G356" s="13">
        <v>9225.9699999999993</v>
      </c>
      <c r="H356" s="13">
        <v>9225.9699999999993</v>
      </c>
      <c r="I356" s="13">
        <v>9225.9699999999993</v>
      </c>
      <c r="J356" s="13">
        <v>9225.9699999999993</v>
      </c>
      <c r="K356" s="13">
        <v>9225.9699999999993</v>
      </c>
      <c r="L356" s="13">
        <v>9225.9699999999993</v>
      </c>
      <c r="M356" s="13">
        <v>9225.9699999999993</v>
      </c>
      <c r="N356" s="32">
        <f t="shared" si="5"/>
        <v>110711.64</v>
      </c>
    </row>
    <row r="357" spans="1:14" x14ac:dyDescent="0.25">
      <c r="A357" s="12" t="s">
        <v>372</v>
      </c>
      <c r="B357" s="13">
        <v>143332.46</v>
      </c>
      <c r="C357" s="13">
        <v>143332.46</v>
      </c>
      <c r="D357" s="13">
        <v>143332.46</v>
      </c>
      <c r="E357" s="13">
        <v>143332.46</v>
      </c>
      <c r="F357" s="13">
        <v>143332.46</v>
      </c>
      <c r="G357" s="13">
        <v>143332.46</v>
      </c>
      <c r="H357" s="13">
        <v>143332.46</v>
      </c>
      <c r="I357" s="13">
        <v>143332.46</v>
      </c>
      <c r="J357" s="13">
        <v>143332.46</v>
      </c>
      <c r="K357" s="13">
        <v>143332.46</v>
      </c>
      <c r="L357" s="13">
        <v>143332.46</v>
      </c>
      <c r="M357" s="13">
        <v>143332.46</v>
      </c>
      <c r="N357" s="32">
        <f t="shared" si="5"/>
        <v>1719989.5199999998</v>
      </c>
    </row>
    <row r="358" spans="1:14" x14ac:dyDescent="0.25">
      <c r="A358" s="12" t="s">
        <v>373</v>
      </c>
      <c r="B358" s="13">
        <v>130607.46</v>
      </c>
      <c r="C358" s="13">
        <v>130607.46</v>
      </c>
      <c r="D358" s="13">
        <v>130607.46</v>
      </c>
      <c r="E358" s="13">
        <v>130607.46</v>
      </c>
      <c r="F358" s="13">
        <v>130607.46</v>
      </c>
      <c r="G358" s="13">
        <v>130607.46</v>
      </c>
      <c r="H358" s="13">
        <v>130607.46</v>
      </c>
      <c r="I358" s="13">
        <v>130607.46</v>
      </c>
      <c r="J358" s="13">
        <v>130607.46</v>
      </c>
      <c r="K358" s="13">
        <v>130607.46</v>
      </c>
      <c r="L358" s="13">
        <v>130607.46</v>
      </c>
      <c r="M358" s="13">
        <v>130607.46</v>
      </c>
      <c r="N358" s="32">
        <f t="shared" si="5"/>
        <v>1567289.5199999998</v>
      </c>
    </row>
    <row r="359" spans="1:14" x14ac:dyDescent="0.25">
      <c r="A359" s="12" t="s">
        <v>374</v>
      </c>
      <c r="B359" s="13">
        <v>2092.91</v>
      </c>
      <c r="C359" s="13">
        <v>2092.91</v>
      </c>
      <c r="D359" s="13">
        <v>2092.91</v>
      </c>
      <c r="E359" s="13">
        <v>2092.91</v>
      </c>
      <c r="F359" s="13">
        <v>2092.91</v>
      </c>
      <c r="G359" s="13">
        <v>2092.91</v>
      </c>
      <c r="H359" s="13">
        <v>2092.91</v>
      </c>
      <c r="I359" s="13">
        <v>2092.91</v>
      </c>
      <c r="J359" s="13">
        <v>2092.91</v>
      </c>
      <c r="K359" s="13">
        <v>2092.91</v>
      </c>
      <c r="L359" s="13">
        <v>2092.91</v>
      </c>
      <c r="M359" s="13">
        <v>2092.91</v>
      </c>
      <c r="N359" s="32">
        <f t="shared" si="5"/>
        <v>25114.92</v>
      </c>
    </row>
    <row r="360" spans="1:14" x14ac:dyDescent="0.25">
      <c r="A360" s="12" t="s">
        <v>375</v>
      </c>
      <c r="B360" s="13">
        <v>4997.5</v>
      </c>
      <c r="C360" s="13">
        <v>4997.5</v>
      </c>
      <c r="D360" s="13">
        <v>4997.5</v>
      </c>
      <c r="E360" s="13">
        <v>4997.5</v>
      </c>
      <c r="F360" s="13">
        <v>4997.5</v>
      </c>
      <c r="G360" s="13">
        <v>4997.5</v>
      </c>
      <c r="H360" s="13">
        <v>4997.5</v>
      </c>
      <c r="I360" s="13">
        <v>4997.5</v>
      </c>
      <c r="J360" s="13">
        <v>4997.5</v>
      </c>
      <c r="K360" s="13">
        <v>4997.5</v>
      </c>
      <c r="L360" s="13">
        <v>4997.5</v>
      </c>
      <c r="M360" s="13">
        <v>4997.5</v>
      </c>
      <c r="N360" s="32">
        <f t="shared" si="5"/>
        <v>59970</v>
      </c>
    </row>
    <row r="361" spans="1:14" x14ac:dyDescent="0.25">
      <c r="A361" s="12" t="s">
        <v>376</v>
      </c>
      <c r="B361" s="13">
        <v>3464.39</v>
      </c>
      <c r="C361" s="13">
        <v>3464.39</v>
      </c>
      <c r="D361" s="13">
        <v>3464.39</v>
      </c>
      <c r="E361" s="13">
        <v>3464.39</v>
      </c>
      <c r="F361" s="13">
        <v>3464.39</v>
      </c>
      <c r="G361" s="13">
        <v>3464.39</v>
      </c>
      <c r="H361" s="13">
        <v>3464.39</v>
      </c>
      <c r="I361" s="13">
        <v>3464.39</v>
      </c>
      <c r="J361" s="13">
        <v>3464.39</v>
      </c>
      <c r="K361" s="13">
        <v>3464.39</v>
      </c>
      <c r="L361" s="13">
        <v>3464.39</v>
      </c>
      <c r="M361" s="13">
        <v>3464.39</v>
      </c>
      <c r="N361" s="32">
        <f t="shared" si="5"/>
        <v>41572.68</v>
      </c>
    </row>
    <row r="362" spans="1:14" x14ac:dyDescent="0.25">
      <c r="A362" s="12" t="s">
        <v>377</v>
      </c>
      <c r="B362" s="13">
        <v>59529.75</v>
      </c>
      <c r="C362" s="13">
        <v>59529.75</v>
      </c>
      <c r="D362" s="13">
        <v>59529.75</v>
      </c>
      <c r="E362" s="13">
        <v>59529.75</v>
      </c>
      <c r="F362" s="13">
        <v>59529.75</v>
      </c>
      <c r="G362" s="13">
        <v>59529.75</v>
      </c>
      <c r="H362" s="13">
        <v>59529.75</v>
      </c>
      <c r="I362" s="13">
        <v>59529.75</v>
      </c>
      <c r="J362" s="13">
        <v>59529.75</v>
      </c>
      <c r="K362" s="13">
        <v>59529.75</v>
      </c>
      <c r="L362" s="13">
        <v>59529.75</v>
      </c>
      <c r="M362" s="13">
        <v>59529.75</v>
      </c>
      <c r="N362" s="32">
        <f t="shared" si="5"/>
        <v>714357</v>
      </c>
    </row>
    <row r="363" spans="1:14" x14ac:dyDescent="0.25">
      <c r="A363" s="12" t="s">
        <v>378</v>
      </c>
      <c r="B363" s="13">
        <v>105640.87</v>
      </c>
      <c r="C363" s="13">
        <v>105640.87</v>
      </c>
      <c r="D363" s="13">
        <v>105640.87</v>
      </c>
      <c r="E363" s="13">
        <v>105640.87</v>
      </c>
      <c r="F363" s="13">
        <v>105640.87</v>
      </c>
      <c r="G363" s="13">
        <v>105640.87</v>
      </c>
      <c r="H363" s="13">
        <v>105640.87</v>
      </c>
      <c r="I363" s="13">
        <v>105640.87</v>
      </c>
      <c r="J363" s="13">
        <v>105640.87</v>
      </c>
      <c r="K363" s="13">
        <v>105640.87</v>
      </c>
      <c r="L363" s="13">
        <v>105640.87</v>
      </c>
      <c r="M363" s="13">
        <v>105640.87</v>
      </c>
      <c r="N363" s="32">
        <f t="shared" si="5"/>
        <v>1267690.44</v>
      </c>
    </row>
    <row r="364" spans="1:14" x14ac:dyDescent="0.25">
      <c r="A364" s="12" t="s">
        <v>379</v>
      </c>
      <c r="B364" s="13">
        <v>25721.35</v>
      </c>
      <c r="C364" s="13">
        <v>25721.35</v>
      </c>
      <c r="D364" s="13">
        <v>25721.35</v>
      </c>
      <c r="E364" s="13">
        <v>25721.35</v>
      </c>
      <c r="F364" s="13">
        <v>25721.35</v>
      </c>
      <c r="G364" s="13">
        <v>25721.35</v>
      </c>
      <c r="H364" s="13">
        <v>25721.35</v>
      </c>
      <c r="I364" s="13">
        <v>25721.35</v>
      </c>
      <c r="J364" s="13">
        <v>25721.35</v>
      </c>
      <c r="K364" s="13">
        <v>25721.35</v>
      </c>
      <c r="L364" s="13">
        <v>25721.35</v>
      </c>
      <c r="M364" s="13">
        <v>25721.35</v>
      </c>
      <c r="N364" s="32">
        <f t="shared" si="5"/>
        <v>308656.2</v>
      </c>
    </row>
    <row r="365" spans="1:14" x14ac:dyDescent="0.25">
      <c r="A365" s="12" t="s">
        <v>380</v>
      </c>
      <c r="B365" s="13">
        <v>2670.06</v>
      </c>
      <c r="C365" s="13">
        <v>2670.06</v>
      </c>
      <c r="D365" s="13">
        <v>2670.06</v>
      </c>
      <c r="E365" s="13">
        <v>2670.06</v>
      </c>
      <c r="F365" s="13">
        <v>2670.06</v>
      </c>
      <c r="G365" s="13">
        <v>2670.06</v>
      </c>
      <c r="H365" s="13">
        <v>2670.06</v>
      </c>
      <c r="I365" s="13">
        <v>2670.06</v>
      </c>
      <c r="J365" s="13">
        <v>2670.06</v>
      </c>
      <c r="K365" s="13">
        <v>2670.06</v>
      </c>
      <c r="L365" s="13">
        <v>2670.06</v>
      </c>
      <c r="M365" s="13">
        <v>2670.06</v>
      </c>
      <c r="N365" s="32">
        <f t="shared" si="5"/>
        <v>32040.720000000005</v>
      </c>
    </row>
    <row r="366" spans="1:14" x14ac:dyDescent="0.25">
      <c r="A366" s="12" t="s">
        <v>381</v>
      </c>
      <c r="B366" s="13">
        <v>187836.75</v>
      </c>
      <c r="C366" s="13">
        <v>187836.75</v>
      </c>
      <c r="D366" s="13">
        <v>187836.75</v>
      </c>
      <c r="E366" s="13">
        <v>187836.75</v>
      </c>
      <c r="F366" s="13">
        <v>187836.75</v>
      </c>
      <c r="G366" s="13">
        <v>187836.75</v>
      </c>
      <c r="H366" s="13">
        <v>187836.75</v>
      </c>
      <c r="I366" s="13">
        <v>187836.75</v>
      </c>
      <c r="J366" s="13">
        <v>187836.75</v>
      </c>
      <c r="K366" s="13">
        <v>187836.75</v>
      </c>
      <c r="L366" s="13">
        <v>187836.75</v>
      </c>
      <c r="M366" s="13">
        <v>187836.75</v>
      </c>
      <c r="N366" s="32">
        <f t="shared" si="5"/>
        <v>2254041</v>
      </c>
    </row>
    <row r="367" spans="1:14" x14ac:dyDescent="0.25">
      <c r="A367" s="12" t="s">
        <v>382</v>
      </c>
      <c r="B367" s="13">
        <v>6623.34</v>
      </c>
      <c r="C367" s="13">
        <v>6623.34</v>
      </c>
      <c r="D367" s="13">
        <v>6623.34</v>
      </c>
      <c r="E367" s="13">
        <v>6623.34</v>
      </c>
      <c r="F367" s="13">
        <v>6623.34</v>
      </c>
      <c r="G367" s="13">
        <v>6623.34</v>
      </c>
      <c r="H367" s="13">
        <v>6623.34</v>
      </c>
      <c r="I367" s="13">
        <v>6623.34</v>
      </c>
      <c r="J367" s="13">
        <v>6623.34</v>
      </c>
      <c r="K367" s="13">
        <v>6623.34</v>
      </c>
      <c r="L367" s="13">
        <v>6623.34</v>
      </c>
      <c r="M367" s="13">
        <v>6623.34</v>
      </c>
      <c r="N367" s="32">
        <f t="shared" si="5"/>
        <v>79480.079999999973</v>
      </c>
    </row>
    <row r="368" spans="1:14" x14ac:dyDescent="0.25">
      <c r="A368" s="12" t="s">
        <v>383</v>
      </c>
      <c r="B368" s="13">
        <v>6326.83</v>
      </c>
      <c r="C368" s="13">
        <v>6326.83</v>
      </c>
      <c r="D368" s="13">
        <v>6326.83</v>
      </c>
      <c r="E368" s="13">
        <v>6326.83</v>
      </c>
      <c r="F368" s="13">
        <v>6326.83</v>
      </c>
      <c r="G368" s="13">
        <v>6326.83</v>
      </c>
      <c r="H368" s="13">
        <v>6326.83</v>
      </c>
      <c r="I368" s="13">
        <v>6326.83</v>
      </c>
      <c r="J368" s="13">
        <v>6326.83</v>
      </c>
      <c r="K368" s="13">
        <v>6326.83</v>
      </c>
      <c r="L368" s="13">
        <v>6326.83</v>
      </c>
      <c r="M368" s="13">
        <v>6326.83</v>
      </c>
      <c r="N368" s="32">
        <f t="shared" si="5"/>
        <v>75921.960000000006</v>
      </c>
    </row>
    <row r="369" spans="1:14" x14ac:dyDescent="0.25">
      <c r="A369" s="12" t="s">
        <v>384</v>
      </c>
      <c r="B369" s="13">
        <v>48030.879999999997</v>
      </c>
      <c r="C369" s="13">
        <v>48030.879999999997</v>
      </c>
      <c r="D369" s="13">
        <v>48030.879999999997</v>
      </c>
      <c r="E369" s="13">
        <v>48030.879999999997</v>
      </c>
      <c r="F369" s="13">
        <v>48030.879999999997</v>
      </c>
      <c r="G369" s="13">
        <v>48030.879999999997</v>
      </c>
      <c r="H369" s="13">
        <v>48030.879999999997</v>
      </c>
      <c r="I369" s="13">
        <v>48030.879999999997</v>
      </c>
      <c r="J369" s="13">
        <v>48030.879999999997</v>
      </c>
      <c r="K369" s="13">
        <v>48030.879999999997</v>
      </c>
      <c r="L369" s="13">
        <v>48030.879999999997</v>
      </c>
      <c r="M369" s="13">
        <v>48030.879999999997</v>
      </c>
      <c r="N369" s="32">
        <f t="shared" si="5"/>
        <v>576370.55999999994</v>
      </c>
    </row>
    <row r="370" spans="1:14" x14ac:dyDescent="0.25">
      <c r="A370" s="12" t="s">
        <v>385</v>
      </c>
      <c r="B370" s="13">
        <v>17222.77</v>
      </c>
      <c r="C370" s="13">
        <v>17222.77</v>
      </c>
      <c r="D370" s="13">
        <v>17222.77</v>
      </c>
      <c r="E370" s="13">
        <v>17222.77</v>
      </c>
      <c r="F370" s="13">
        <v>17222.77</v>
      </c>
      <c r="G370" s="13">
        <v>17222.77</v>
      </c>
      <c r="H370" s="13">
        <v>17222.77</v>
      </c>
      <c r="I370" s="13">
        <v>17222.77</v>
      </c>
      <c r="J370" s="13">
        <v>17222.77</v>
      </c>
      <c r="K370" s="13">
        <v>17222.77</v>
      </c>
      <c r="L370" s="13">
        <v>17222.77</v>
      </c>
      <c r="M370" s="13">
        <v>17222.77</v>
      </c>
      <c r="N370" s="32">
        <f t="shared" si="5"/>
        <v>206673.23999999996</v>
      </c>
    </row>
    <row r="371" spans="1:14" x14ac:dyDescent="0.25">
      <c r="A371" s="12" t="s">
        <v>386</v>
      </c>
      <c r="B371" s="13">
        <v>2159.35</v>
      </c>
      <c r="C371" s="13">
        <v>2159.35</v>
      </c>
      <c r="D371" s="13">
        <v>2159.35</v>
      </c>
      <c r="E371" s="13">
        <v>2159.35</v>
      </c>
      <c r="F371" s="13">
        <v>2159.35</v>
      </c>
      <c r="G371" s="13">
        <v>2159.35</v>
      </c>
      <c r="H371" s="13">
        <v>2159.35</v>
      </c>
      <c r="I371" s="13">
        <v>2159.35</v>
      </c>
      <c r="J371" s="13">
        <v>2159.35</v>
      </c>
      <c r="K371" s="13">
        <v>2159.35</v>
      </c>
      <c r="L371" s="13">
        <v>2159.35</v>
      </c>
      <c r="M371" s="13">
        <v>2159.35</v>
      </c>
      <c r="N371" s="32">
        <f t="shared" si="5"/>
        <v>25912.199999999993</v>
      </c>
    </row>
    <row r="372" spans="1:14" x14ac:dyDescent="0.25">
      <c r="A372" s="12" t="s">
        <v>387</v>
      </c>
      <c r="B372" s="13">
        <v>11508.79</v>
      </c>
      <c r="C372" s="13">
        <v>11508.79</v>
      </c>
      <c r="D372" s="13">
        <v>11508.79</v>
      </c>
      <c r="E372" s="13">
        <v>11508.79</v>
      </c>
      <c r="F372" s="13">
        <v>11508.79</v>
      </c>
      <c r="G372" s="13">
        <v>11508.79</v>
      </c>
      <c r="H372" s="13">
        <v>11508.79</v>
      </c>
      <c r="I372" s="13">
        <v>11508.79</v>
      </c>
      <c r="J372" s="13">
        <v>11508.79</v>
      </c>
      <c r="K372" s="13">
        <v>11508.79</v>
      </c>
      <c r="L372" s="13">
        <v>11508.79</v>
      </c>
      <c r="M372" s="13">
        <v>11508.79</v>
      </c>
      <c r="N372" s="32">
        <f t="shared" si="5"/>
        <v>138105.48000000004</v>
      </c>
    </row>
    <row r="373" spans="1:14" x14ac:dyDescent="0.25">
      <c r="A373" s="12" t="s">
        <v>388</v>
      </c>
      <c r="B373" s="13">
        <v>1031.83</v>
      </c>
      <c r="C373" s="13">
        <v>1031.83</v>
      </c>
      <c r="D373" s="13">
        <v>1031.83</v>
      </c>
      <c r="E373" s="13">
        <v>1031.83</v>
      </c>
      <c r="F373" s="13">
        <v>1031.83</v>
      </c>
      <c r="G373" s="13">
        <v>1031.83</v>
      </c>
      <c r="H373" s="13">
        <v>1031.83</v>
      </c>
      <c r="I373" s="13">
        <v>1031.83</v>
      </c>
      <c r="J373" s="13">
        <v>1031.83</v>
      </c>
      <c r="K373" s="13">
        <v>1031.83</v>
      </c>
      <c r="L373" s="13">
        <v>1031.83</v>
      </c>
      <c r="M373" s="13">
        <v>1031.83</v>
      </c>
      <c r="N373" s="32">
        <f t="shared" si="5"/>
        <v>12381.96</v>
      </c>
    </row>
    <row r="374" spans="1:14" x14ac:dyDescent="0.25">
      <c r="A374" s="12" t="s">
        <v>389</v>
      </c>
      <c r="B374" s="13">
        <v>5053.53</v>
      </c>
      <c r="C374" s="13">
        <v>5053.53</v>
      </c>
      <c r="D374" s="13">
        <v>5053.53</v>
      </c>
      <c r="E374" s="13">
        <v>5053.53</v>
      </c>
      <c r="F374" s="13">
        <v>5053.53</v>
      </c>
      <c r="G374" s="13">
        <v>5053.53</v>
      </c>
      <c r="H374" s="13">
        <v>5053.53</v>
      </c>
      <c r="I374" s="13">
        <v>5053.53</v>
      </c>
      <c r="J374" s="13">
        <v>5053.53</v>
      </c>
      <c r="K374" s="13">
        <v>5053.53</v>
      </c>
      <c r="L374" s="13">
        <v>5053.53</v>
      </c>
      <c r="M374" s="13">
        <v>5053.53</v>
      </c>
      <c r="N374" s="32">
        <f t="shared" si="5"/>
        <v>60642.359999999993</v>
      </c>
    </row>
    <row r="375" spans="1:14" x14ac:dyDescent="0.25">
      <c r="A375" s="12" t="s">
        <v>390</v>
      </c>
      <c r="B375" s="13">
        <v>7724.59</v>
      </c>
      <c r="C375" s="13">
        <v>7724.59</v>
      </c>
      <c r="D375" s="13">
        <v>7724.59</v>
      </c>
      <c r="E375" s="13">
        <v>7724.59</v>
      </c>
      <c r="F375" s="13">
        <v>7724.59</v>
      </c>
      <c r="G375" s="13">
        <v>7724.59</v>
      </c>
      <c r="H375" s="13">
        <v>7724.59</v>
      </c>
      <c r="I375" s="13">
        <v>7724.59</v>
      </c>
      <c r="J375" s="13">
        <v>7724.59</v>
      </c>
      <c r="K375" s="13">
        <v>7724.59</v>
      </c>
      <c r="L375" s="13">
        <v>7724.59</v>
      </c>
      <c r="M375" s="13">
        <v>7724.59</v>
      </c>
      <c r="N375" s="32">
        <f t="shared" si="5"/>
        <v>92695.079999999973</v>
      </c>
    </row>
    <row r="376" spans="1:14" x14ac:dyDescent="0.25">
      <c r="A376" s="12" t="s">
        <v>391</v>
      </c>
      <c r="B376" s="13">
        <v>7601.62</v>
      </c>
      <c r="C376" s="13">
        <v>7601.62</v>
      </c>
      <c r="D376" s="13">
        <v>7601.62</v>
      </c>
      <c r="E376" s="13">
        <v>7601.62</v>
      </c>
      <c r="F376" s="13">
        <v>7601.62</v>
      </c>
      <c r="G376" s="13">
        <v>7601.62</v>
      </c>
      <c r="H376" s="13">
        <v>7601.62</v>
      </c>
      <c r="I376" s="13">
        <v>7601.62</v>
      </c>
      <c r="J376" s="13">
        <v>7601.62</v>
      </c>
      <c r="K376" s="13">
        <v>7601.62</v>
      </c>
      <c r="L376" s="13">
        <v>7601.62</v>
      </c>
      <c r="M376" s="13">
        <v>7601.62</v>
      </c>
      <c r="N376" s="32">
        <f t="shared" si="5"/>
        <v>91219.439999999988</v>
      </c>
    </row>
    <row r="377" spans="1:14" x14ac:dyDescent="0.25">
      <c r="A377" s="12" t="s">
        <v>392</v>
      </c>
      <c r="B377" s="13">
        <v>6063.05</v>
      </c>
      <c r="C377" s="13">
        <v>6063.05</v>
      </c>
      <c r="D377" s="13">
        <v>6063.05</v>
      </c>
      <c r="E377" s="13">
        <v>6063.05</v>
      </c>
      <c r="F377" s="13">
        <v>6063.05</v>
      </c>
      <c r="G377" s="13">
        <v>6063.05</v>
      </c>
      <c r="H377" s="13">
        <v>6063.05</v>
      </c>
      <c r="I377" s="13">
        <v>6063.05</v>
      </c>
      <c r="J377" s="13">
        <v>6063.05</v>
      </c>
      <c r="K377" s="13">
        <v>6063.05</v>
      </c>
      <c r="L377" s="13">
        <v>6063.05</v>
      </c>
      <c r="M377" s="13">
        <v>6063.05</v>
      </c>
      <c r="N377" s="32">
        <f t="shared" si="5"/>
        <v>72756.60000000002</v>
      </c>
    </row>
    <row r="378" spans="1:14" x14ac:dyDescent="0.25">
      <c r="A378" s="12" t="s">
        <v>393</v>
      </c>
      <c r="B378" s="13">
        <v>10443.24</v>
      </c>
      <c r="C378" s="13">
        <v>10443.24</v>
      </c>
      <c r="D378" s="13">
        <v>10443.24</v>
      </c>
      <c r="E378" s="13">
        <v>10443.24</v>
      </c>
      <c r="F378" s="13">
        <v>10443.24</v>
      </c>
      <c r="G378" s="13">
        <v>10443.24</v>
      </c>
      <c r="H378" s="13">
        <v>10443.24</v>
      </c>
      <c r="I378" s="13">
        <v>10443.24</v>
      </c>
      <c r="J378" s="13">
        <v>10443.24</v>
      </c>
      <c r="K378" s="13">
        <v>10443.24</v>
      </c>
      <c r="L378" s="13">
        <v>10443.24</v>
      </c>
      <c r="M378" s="13">
        <v>10443.24</v>
      </c>
      <c r="N378" s="32">
        <f t="shared" si="5"/>
        <v>125318.88000000002</v>
      </c>
    </row>
    <row r="379" spans="1:14" x14ac:dyDescent="0.25">
      <c r="A379" s="12" t="s">
        <v>394</v>
      </c>
      <c r="B379" s="13">
        <v>7557.99</v>
      </c>
      <c r="C379" s="13">
        <v>7557.99</v>
      </c>
      <c r="D379" s="13">
        <v>7557.99</v>
      </c>
      <c r="E379" s="13">
        <v>7557.99</v>
      </c>
      <c r="F379" s="13">
        <v>7557.99</v>
      </c>
      <c r="G379" s="13">
        <v>7557.99</v>
      </c>
      <c r="H379" s="13">
        <v>7557.99</v>
      </c>
      <c r="I379" s="13">
        <v>7557.99</v>
      </c>
      <c r="J379" s="13">
        <v>7557.99</v>
      </c>
      <c r="K379" s="13">
        <v>7557.99</v>
      </c>
      <c r="L379" s="13">
        <v>7557.99</v>
      </c>
      <c r="M379" s="13">
        <v>7557.99</v>
      </c>
      <c r="N379" s="32">
        <f t="shared" si="5"/>
        <v>90695.88</v>
      </c>
    </row>
    <row r="380" spans="1:14" x14ac:dyDescent="0.25">
      <c r="A380" s="12" t="s">
        <v>395</v>
      </c>
      <c r="B380" s="13">
        <v>10790.33</v>
      </c>
      <c r="C380" s="13">
        <v>10790.33</v>
      </c>
      <c r="D380" s="13">
        <v>10790.33</v>
      </c>
      <c r="E380" s="13">
        <v>10790.33</v>
      </c>
      <c r="F380" s="13">
        <v>10790.33</v>
      </c>
      <c r="G380" s="13">
        <v>10790.33</v>
      </c>
      <c r="H380" s="13">
        <v>10790.33</v>
      </c>
      <c r="I380" s="13">
        <v>10790.33</v>
      </c>
      <c r="J380" s="13">
        <v>10790.33</v>
      </c>
      <c r="K380" s="13">
        <v>10790.33</v>
      </c>
      <c r="L380" s="13">
        <v>10790.33</v>
      </c>
      <c r="M380" s="13">
        <v>10790.33</v>
      </c>
      <c r="N380" s="32">
        <f t="shared" si="5"/>
        <v>129483.96</v>
      </c>
    </row>
    <row r="381" spans="1:14" x14ac:dyDescent="0.25">
      <c r="A381" s="12" t="s">
        <v>396</v>
      </c>
      <c r="B381" s="13">
        <v>4850.74</v>
      </c>
      <c r="C381" s="13">
        <v>4850.74</v>
      </c>
      <c r="D381" s="13">
        <v>4850.74</v>
      </c>
      <c r="E381" s="13">
        <v>4850.74</v>
      </c>
      <c r="F381" s="13">
        <v>4850.74</v>
      </c>
      <c r="G381" s="13">
        <v>4850.74</v>
      </c>
      <c r="H381" s="13">
        <v>4850.74</v>
      </c>
      <c r="I381" s="13">
        <v>4850.74</v>
      </c>
      <c r="J381" s="13">
        <v>4850.74</v>
      </c>
      <c r="K381" s="13">
        <v>4850.74</v>
      </c>
      <c r="L381" s="13">
        <v>4850.74</v>
      </c>
      <c r="M381" s="13">
        <v>4850.74</v>
      </c>
      <c r="N381" s="32">
        <f t="shared" si="5"/>
        <v>58208.879999999983</v>
      </c>
    </row>
    <row r="382" spans="1:14" x14ac:dyDescent="0.25">
      <c r="A382" s="12" t="s">
        <v>397</v>
      </c>
      <c r="B382" s="13">
        <v>5526.56</v>
      </c>
      <c r="C382" s="13">
        <v>5526.56</v>
      </c>
      <c r="D382" s="13">
        <v>5526.56</v>
      </c>
      <c r="E382" s="13">
        <v>5526.56</v>
      </c>
      <c r="F382" s="13">
        <v>5526.56</v>
      </c>
      <c r="G382" s="13">
        <v>5526.56</v>
      </c>
      <c r="H382" s="13">
        <v>5526.56</v>
      </c>
      <c r="I382" s="13">
        <v>5526.56</v>
      </c>
      <c r="J382" s="13">
        <v>5526.56</v>
      </c>
      <c r="K382" s="13">
        <v>5526.56</v>
      </c>
      <c r="L382" s="13">
        <v>5526.56</v>
      </c>
      <c r="M382" s="13">
        <v>5526.56</v>
      </c>
      <c r="N382" s="32">
        <f t="shared" si="5"/>
        <v>66318.719999999987</v>
      </c>
    </row>
    <row r="383" spans="1:14" x14ac:dyDescent="0.25">
      <c r="A383" s="12" t="s">
        <v>398</v>
      </c>
      <c r="B383" s="13">
        <v>128126.46</v>
      </c>
      <c r="C383" s="13">
        <v>128126.46</v>
      </c>
      <c r="D383" s="13">
        <v>128126.46</v>
      </c>
      <c r="E383" s="13">
        <v>128126.46</v>
      </c>
      <c r="F383" s="13">
        <v>128126.46</v>
      </c>
      <c r="G383" s="13">
        <v>128126.46</v>
      </c>
      <c r="H383" s="13">
        <v>128126.46</v>
      </c>
      <c r="I383" s="13">
        <v>128126.46</v>
      </c>
      <c r="J383" s="13">
        <v>128126.46</v>
      </c>
      <c r="K383" s="13">
        <v>128126.46</v>
      </c>
      <c r="L383" s="13">
        <v>128126.46</v>
      </c>
      <c r="M383" s="13">
        <v>128126.46</v>
      </c>
      <c r="N383" s="32">
        <f t="shared" si="5"/>
        <v>1537517.5199999998</v>
      </c>
    </row>
    <row r="384" spans="1:14" x14ac:dyDescent="0.25">
      <c r="A384" s="12" t="s">
        <v>399</v>
      </c>
      <c r="B384" s="13">
        <v>46218.61</v>
      </c>
      <c r="C384" s="13">
        <v>46218.61</v>
      </c>
      <c r="D384" s="13">
        <v>46218.61</v>
      </c>
      <c r="E384" s="13">
        <v>46218.61</v>
      </c>
      <c r="F384" s="13">
        <v>46218.61</v>
      </c>
      <c r="G384" s="13">
        <v>46218.61</v>
      </c>
      <c r="H384" s="13">
        <v>46218.61</v>
      </c>
      <c r="I384" s="13">
        <v>46218.61</v>
      </c>
      <c r="J384" s="13">
        <v>46218.61</v>
      </c>
      <c r="K384" s="13">
        <v>46218.61</v>
      </c>
      <c r="L384" s="13">
        <v>46218.61</v>
      </c>
      <c r="M384" s="13">
        <v>46218.61</v>
      </c>
      <c r="N384" s="32">
        <f t="shared" si="5"/>
        <v>554623.31999999995</v>
      </c>
    </row>
    <row r="385" spans="1:14" x14ac:dyDescent="0.25">
      <c r="A385" s="12" t="s">
        <v>400</v>
      </c>
      <c r="B385" s="13">
        <v>86815.4</v>
      </c>
      <c r="C385" s="13">
        <v>86815.4</v>
      </c>
      <c r="D385" s="13">
        <v>86815.4</v>
      </c>
      <c r="E385" s="13">
        <v>86815.4</v>
      </c>
      <c r="F385" s="13">
        <v>86815.4</v>
      </c>
      <c r="G385" s="13">
        <v>86815.4</v>
      </c>
      <c r="H385" s="13">
        <v>86815.4</v>
      </c>
      <c r="I385" s="13">
        <v>86815.4</v>
      </c>
      <c r="J385" s="13">
        <v>86815.4</v>
      </c>
      <c r="K385" s="13">
        <v>86815.4</v>
      </c>
      <c r="L385" s="13">
        <v>86815.4</v>
      </c>
      <c r="M385" s="13">
        <v>86815.4</v>
      </c>
      <c r="N385" s="32">
        <f t="shared" si="5"/>
        <v>1041784.8000000002</v>
      </c>
    </row>
    <row r="386" spans="1:14" x14ac:dyDescent="0.25">
      <c r="A386" s="12" t="s">
        <v>401</v>
      </c>
      <c r="B386" s="13">
        <v>7432.54</v>
      </c>
      <c r="C386" s="13">
        <v>7432.54</v>
      </c>
      <c r="D386" s="13">
        <v>7432.54</v>
      </c>
      <c r="E386" s="13">
        <v>7432.54</v>
      </c>
      <c r="F386" s="13">
        <v>7432.54</v>
      </c>
      <c r="G386" s="13">
        <v>7432.54</v>
      </c>
      <c r="H386" s="13">
        <v>7432.54</v>
      </c>
      <c r="I386" s="13">
        <v>7432.54</v>
      </c>
      <c r="J386" s="13">
        <v>7432.54</v>
      </c>
      <c r="K386" s="13">
        <v>7432.54</v>
      </c>
      <c r="L386" s="13">
        <v>7432.54</v>
      </c>
      <c r="M386" s="13">
        <v>7432.54</v>
      </c>
      <c r="N386" s="32">
        <f t="shared" ref="N386:N449" si="6">SUM(B386:M386)</f>
        <v>89190.479999999981</v>
      </c>
    </row>
    <row r="387" spans="1:14" x14ac:dyDescent="0.25">
      <c r="A387" s="12" t="s">
        <v>402</v>
      </c>
      <c r="B387" s="13">
        <v>3000.29</v>
      </c>
      <c r="C387" s="13">
        <v>3000.29</v>
      </c>
      <c r="D387" s="13">
        <v>3000.29</v>
      </c>
      <c r="E387" s="13">
        <v>3000.29</v>
      </c>
      <c r="F387" s="13">
        <v>3000.29</v>
      </c>
      <c r="G387" s="13">
        <v>3000.29</v>
      </c>
      <c r="H387" s="13">
        <v>3000.29</v>
      </c>
      <c r="I387" s="13">
        <v>3000.29</v>
      </c>
      <c r="J387" s="13">
        <v>3000.29</v>
      </c>
      <c r="K387" s="13">
        <v>3000.29</v>
      </c>
      <c r="L387" s="13">
        <v>3000.29</v>
      </c>
      <c r="M387" s="13">
        <v>3000.29</v>
      </c>
      <c r="N387" s="32">
        <f t="shared" si="6"/>
        <v>36003.480000000003</v>
      </c>
    </row>
    <row r="388" spans="1:14" x14ac:dyDescent="0.25">
      <c r="A388" s="12" t="s">
        <v>403</v>
      </c>
      <c r="B388" s="13">
        <v>51899.37</v>
      </c>
      <c r="C388" s="13">
        <v>51899.37</v>
      </c>
      <c r="D388" s="13">
        <v>51899.37</v>
      </c>
      <c r="E388" s="13">
        <v>51899.37</v>
      </c>
      <c r="F388" s="13">
        <v>51899.37</v>
      </c>
      <c r="G388" s="13">
        <v>51899.37</v>
      </c>
      <c r="H388" s="13">
        <v>51899.37</v>
      </c>
      <c r="I388" s="13">
        <v>51899.37</v>
      </c>
      <c r="J388" s="13">
        <v>51899.37</v>
      </c>
      <c r="K388" s="13">
        <v>51899.37</v>
      </c>
      <c r="L388" s="13">
        <v>51899.37</v>
      </c>
      <c r="M388" s="13">
        <v>51899.37</v>
      </c>
      <c r="N388" s="32">
        <f t="shared" si="6"/>
        <v>622792.44000000006</v>
      </c>
    </row>
    <row r="389" spans="1:14" x14ac:dyDescent="0.25">
      <c r="A389" s="12" t="s">
        <v>404</v>
      </c>
      <c r="B389" s="13">
        <v>2986.4</v>
      </c>
      <c r="C389" s="13">
        <v>2986.4</v>
      </c>
      <c r="D389" s="13">
        <v>2986.4</v>
      </c>
      <c r="E389" s="13">
        <v>2986.4</v>
      </c>
      <c r="F389" s="13">
        <v>2986.4</v>
      </c>
      <c r="G389" s="13">
        <v>2986.4</v>
      </c>
      <c r="H389" s="13">
        <v>2986.4</v>
      </c>
      <c r="I389" s="13">
        <v>2986.4</v>
      </c>
      <c r="J389" s="13">
        <v>2986.4</v>
      </c>
      <c r="K389" s="13">
        <v>2986.4</v>
      </c>
      <c r="L389" s="13">
        <v>2986.4</v>
      </c>
      <c r="M389" s="13">
        <v>2986.4</v>
      </c>
      <c r="N389" s="32">
        <f t="shared" si="6"/>
        <v>35836.80000000001</v>
      </c>
    </row>
    <row r="390" spans="1:14" x14ac:dyDescent="0.25">
      <c r="A390" s="12" t="s">
        <v>405</v>
      </c>
      <c r="B390" s="13">
        <v>19467.900000000001</v>
      </c>
      <c r="C390" s="13">
        <v>19467.900000000001</v>
      </c>
      <c r="D390" s="13">
        <v>19467.900000000001</v>
      </c>
      <c r="E390" s="13">
        <v>19467.900000000001</v>
      </c>
      <c r="F390" s="13">
        <v>19467.900000000001</v>
      </c>
      <c r="G390" s="13">
        <v>19467.900000000001</v>
      </c>
      <c r="H390" s="13">
        <v>19467.900000000001</v>
      </c>
      <c r="I390" s="13">
        <v>19467.900000000001</v>
      </c>
      <c r="J390" s="13">
        <v>19467.900000000001</v>
      </c>
      <c r="K390" s="13">
        <v>19467.900000000001</v>
      </c>
      <c r="L390" s="13">
        <v>19467.900000000001</v>
      </c>
      <c r="M390" s="13">
        <v>19467.900000000001</v>
      </c>
      <c r="N390" s="32">
        <f t="shared" si="6"/>
        <v>233614.79999999996</v>
      </c>
    </row>
    <row r="391" spans="1:14" x14ac:dyDescent="0.25">
      <c r="A391" s="12" t="s">
        <v>406</v>
      </c>
      <c r="B391" s="13">
        <v>1878.22</v>
      </c>
      <c r="C391" s="13">
        <v>1878.22</v>
      </c>
      <c r="D391" s="13">
        <v>1878.22</v>
      </c>
      <c r="E391" s="13">
        <v>1878.22</v>
      </c>
      <c r="F391" s="13">
        <v>1878.22</v>
      </c>
      <c r="G391" s="13">
        <v>1878.22</v>
      </c>
      <c r="H391" s="13">
        <v>1878.22</v>
      </c>
      <c r="I391" s="13">
        <v>1878.22</v>
      </c>
      <c r="J391" s="13">
        <v>1878.22</v>
      </c>
      <c r="K391" s="13">
        <v>1878.22</v>
      </c>
      <c r="L391" s="13">
        <v>1878.22</v>
      </c>
      <c r="M391" s="13">
        <v>1878.22</v>
      </c>
      <c r="N391" s="32">
        <f t="shared" si="6"/>
        <v>22538.640000000003</v>
      </c>
    </row>
    <row r="392" spans="1:14" x14ac:dyDescent="0.25">
      <c r="A392" s="12" t="s">
        <v>407</v>
      </c>
      <c r="B392" s="13">
        <v>9987.57</v>
      </c>
      <c r="C392" s="13">
        <v>9987.57</v>
      </c>
      <c r="D392" s="13">
        <v>9987.57</v>
      </c>
      <c r="E392" s="13">
        <v>9987.57</v>
      </c>
      <c r="F392" s="13">
        <v>9987.57</v>
      </c>
      <c r="G392" s="13">
        <v>9987.57</v>
      </c>
      <c r="H392" s="13">
        <v>9987.57</v>
      </c>
      <c r="I392" s="13">
        <v>9987.57</v>
      </c>
      <c r="J392" s="13">
        <v>9987.57</v>
      </c>
      <c r="K392" s="13">
        <v>9987.57</v>
      </c>
      <c r="L392" s="13">
        <v>9987.57</v>
      </c>
      <c r="M392" s="13">
        <v>9987.57</v>
      </c>
      <c r="N392" s="32">
        <f t="shared" si="6"/>
        <v>119850.84000000003</v>
      </c>
    </row>
    <row r="393" spans="1:14" x14ac:dyDescent="0.25">
      <c r="A393" s="12" t="s">
        <v>408</v>
      </c>
      <c r="B393" s="13">
        <v>137965.54999999999</v>
      </c>
      <c r="C393" s="13">
        <v>156874.04999999999</v>
      </c>
      <c r="D393" s="13">
        <v>156874.04999999999</v>
      </c>
      <c r="E393" s="13">
        <v>137965.54999999999</v>
      </c>
      <c r="F393" s="13">
        <v>130728.38</v>
      </c>
      <c r="G393" s="13">
        <v>156874.04999999999</v>
      </c>
      <c r="H393" s="13">
        <v>156874.04999999999</v>
      </c>
      <c r="I393" s="13">
        <v>156874.04999999999</v>
      </c>
      <c r="J393" s="13">
        <v>156874.04999999999</v>
      </c>
      <c r="K393" s="13">
        <v>156874.04999999999</v>
      </c>
      <c r="L393" s="13">
        <v>156874.04999999999</v>
      </c>
      <c r="M393" s="13">
        <v>156874.04999999999</v>
      </c>
      <c r="N393" s="32">
        <f t="shared" si="6"/>
        <v>1818525.9300000002</v>
      </c>
    </row>
    <row r="394" spans="1:14" x14ac:dyDescent="0.25">
      <c r="A394" s="12" t="s">
        <v>409</v>
      </c>
      <c r="B394" s="13">
        <v>3810.98</v>
      </c>
      <c r="C394" s="13">
        <v>3810.98</v>
      </c>
      <c r="D394" s="13">
        <v>3810.98</v>
      </c>
      <c r="E394" s="13">
        <v>3810.98</v>
      </c>
      <c r="F394" s="13">
        <v>3810.98</v>
      </c>
      <c r="G394" s="13">
        <v>3810.98</v>
      </c>
      <c r="H394" s="13">
        <v>3810.98</v>
      </c>
      <c r="I394" s="13">
        <v>3810.98</v>
      </c>
      <c r="J394" s="13">
        <v>3810.98</v>
      </c>
      <c r="K394" s="13">
        <v>3810.98</v>
      </c>
      <c r="L394" s="13">
        <v>3810.98</v>
      </c>
      <c r="M394" s="13">
        <v>3810.98</v>
      </c>
      <c r="N394" s="32">
        <f t="shared" si="6"/>
        <v>45731.760000000009</v>
      </c>
    </row>
    <row r="395" spans="1:14" x14ac:dyDescent="0.25">
      <c r="A395" s="12" t="s">
        <v>410</v>
      </c>
      <c r="B395" s="13">
        <v>12881.25</v>
      </c>
      <c r="C395" s="13">
        <v>12881.25</v>
      </c>
      <c r="D395" s="13">
        <v>12881.25</v>
      </c>
      <c r="E395" s="13">
        <v>12881.25</v>
      </c>
      <c r="F395" s="13">
        <v>12881.25</v>
      </c>
      <c r="G395" s="13">
        <v>12881.25</v>
      </c>
      <c r="H395" s="13">
        <v>12881.25</v>
      </c>
      <c r="I395" s="13">
        <v>12881.25</v>
      </c>
      <c r="J395" s="13">
        <v>12881.25</v>
      </c>
      <c r="K395" s="13">
        <v>12881.25</v>
      </c>
      <c r="L395" s="13">
        <v>12881.25</v>
      </c>
      <c r="M395" s="13">
        <v>12881.25</v>
      </c>
      <c r="N395" s="32">
        <f t="shared" si="6"/>
        <v>154575</v>
      </c>
    </row>
    <row r="396" spans="1:14" x14ac:dyDescent="0.25">
      <c r="A396" s="12" t="s">
        <v>411</v>
      </c>
      <c r="B396" s="13">
        <v>1553.45</v>
      </c>
      <c r="C396" s="13">
        <v>1553.45</v>
      </c>
      <c r="D396" s="13">
        <v>1553.45</v>
      </c>
      <c r="E396" s="13">
        <v>1553.45</v>
      </c>
      <c r="F396" s="13">
        <v>1553.45</v>
      </c>
      <c r="G396" s="13">
        <v>1553.45</v>
      </c>
      <c r="H396" s="13">
        <v>1553.45</v>
      </c>
      <c r="I396" s="13">
        <v>1553.45</v>
      </c>
      <c r="J396" s="13">
        <v>1553.45</v>
      </c>
      <c r="K396" s="13">
        <v>1553.45</v>
      </c>
      <c r="L396" s="13">
        <v>1553.45</v>
      </c>
      <c r="M396" s="13">
        <v>1553.45</v>
      </c>
      <c r="N396" s="32">
        <f t="shared" si="6"/>
        <v>18641.400000000005</v>
      </c>
    </row>
    <row r="397" spans="1:14" x14ac:dyDescent="0.25">
      <c r="A397" s="12" t="s">
        <v>412</v>
      </c>
      <c r="B397" s="13">
        <v>19292.38</v>
      </c>
      <c r="C397" s="13">
        <v>19292.38</v>
      </c>
      <c r="D397" s="13">
        <v>19292.38</v>
      </c>
      <c r="E397" s="13">
        <v>19292.38</v>
      </c>
      <c r="F397" s="13">
        <v>19292.38</v>
      </c>
      <c r="G397" s="13">
        <v>19292.38</v>
      </c>
      <c r="H397" s="13">
        <v>19292.38</v>
      </c>
      <c r="I397" s="13">
        <v>19292.38</v>
      </c>
      <c r="J397" s="13">
        <v>19292.38</v>
      </c>
      <c r="K397" s="13">
        <v>19292.38</v>
      </c>
      <c r="L397" s="13">
        <v>19292.38</v>
      </c>
      <c r="M397" s="13">
        <v>19292.38</v>
      </c>
      <c r="N397" s="32">
        <f t="shared" si="6"/>
        <v>231508.56000000003</v>
      </c>
    </row>
    <row r="398" spans="1:14" x14ac:dyDescent="0.25">
      <c r="A398" s="12" t="s">
        <v>413</v>
      </c>
      <c r="B398" s="13">
        <v>2679.48</v>
      </c>
      <c r="C398" s="13">
        <v>2679.48</v>
      </c>
      <c r="D398" s="13">
        <v>2679.48</v>
      </c>
      <c r="E398" s="13">
        <v>2679.48</v>
      </c>
      <c r="F398" s="13">
        <v>2679.48</v>
      </c>
      <c r="G398" s="13">
        <v>2679.48</v>
      </c>
      <c r="H398" s="13">
        <v>2679.48</v>
      </c>
      <c r="I398" s="13">
        <v>2679.48</v>
      </c>
      <c r="J398" s="13">
        <v>2679.48</v>
      </c>
      <c r="K398" s="13">
        <v>2679.48</v>
      </c>
      <c r="L398" s="13">
        <v>2679.48</v>
      </c>
      <c r="M398" s="13">
        <v>2679.48</v>
      </c>
      <c r="N398" s="32">
        <f t="shared" si="6"/>
        <v>32153.759999999998</v>
      </c>
    </row>
    <row r="399" spans="1:14" x14ac:dyDescent="0.25">
      <c r="A399" s="12" t="s">
        <v>414</v>
      </c>
      <c r="B399" s="13">
        <v>644881.66</v>
      </c>
      <c r="C399" s="13">
        <v>644881.66</v>
      </c>
      <c r="D399" s="13">
        <v>644881.66</v>
      </c>
      <c r="E399" s="13">
        <v>644881.66</v>
      </c>
      <c r="F399" s="13">
        <v>644881.66</v>
      </c>
      <c r="G399" s="13">
        <v>644881.66</v>
      </c>
      <c r="H399" s="13">
        <v>644881.66</v>
      </c>
      <c r="I399" s="13">
        <v>644881.66</v>
      </c>
      <c r="J399" s="13">
        <v>644881.66</v>
      </c>
      <c r="K399" s="13">
        <v>644881.66</v>
      </c>
      <c r="L399" s="13">
        <v>644881.66</v>
      </c>
      <c r="M399" s="13">
        <v>644881.66</v>
      </c>
      <c r="N399" s="32">
        <f t="shared" si="6"/>
        <v>7738579.9200000009</v>
      </c>
    </row>
    <row r="400" spans="1:14" x14ac:dyDescent="0.25">
      <c r="A400" s="12" t="s">
        <v>415</v>
      </c>
      <c r="B400" s="13">
        <v>33588.74</v>
      </c>
      <c r="C400" s="13">
        <v>33588.74</v>
      </c>
      <c r="D400" s="13">
        <v>33588.74</v>
      </c>
      <c r="E400" s="13">
        <v>33588.74</v>
      </c>
      <c r="F400" s="13">
        <v>33588.74</v>
      </c>
      <c r="G400" s="13">
        <v>33588.74</v>
      </c>
      <c r="H400" s="13">
        <v>33588.74</v>
      </c>
      <c r="I400" s="13">
        <v>33588.74</v>
      </c>
      <c r="J400" s="13">
        <v>33588.74</v>
      </c>
      <c r="K400" s="13">
        <v>33588.74</v>
      </c>
      <c r="L400" s="13">
        <v>33588.74</v>
      </c>
      <c r="M400" s="13">
        <v>33588.74</v>
      </c>
      <c r="N400" s="32">
        <f t="shared" si="6"/>
        <v>403064.87999999995</v>
      </c>
    </row>
    <row r="401" spans="1:14" x14ac:dyDescent="0.25">
      <c r="A401" s="12" t="s">
        <v>416</v>
      </c>
      <c r="B401" s="13">
        <v>2156.88</v>
      </c>
      <c r="C401" s="13">
        <v>2156.88</v>
      </c>
      <c r="D401" s="13">
        <v>2156.88</v>
      </c>
      <c r="E401" s="13">
        <v>2156.88</v>
      </c>
      <c r="F401" s="13">
        <v>2156.88</v>
      </c>
      <c r="G401" s="13">
        <v>2156.88</v>
      </c>
      <c r="H401" s="13">
        <v>2156.88</v>
      </c>
      <c r="I401" s="13">
        <v>2156.88</v>
      </c>
      <c r="J401" s="13">
        <v>2156.88</v>
      </c>
      <c r="K401" s="13">
        <v>2156.88</v>
      </c>
      <c r="L401" s="13">
        <v>2156.88</v>
      </c>
      <c r="M401" s="13">
        <v>2156.88</v>
      </c>
      <c r="N401" s="32">
        <f t="shared" si="6"/>
        <v>25882.560000000009</v>
      </c>
    </row>
    <row r="402" spans="1:14" x14ac:dyDescent="0.25">
      <c r="A402" s="12" t="s">
        <v>417</v>
      </c>
      <c r="B402" s="13">
        <v>100228.1</v>
      </c>
      <c r="C402" s="13">
        <v>100228.1</v>
      </c>
      <c r="D402" s="13">
        <v>100228.1</v>
      </c>
      <c r="E402" s="13">
        <v>100228.1</v>
      </c>
      <c r="F402" s="13">
        <v>100228.1</v>
      </c>
      <c r="G402" s="13">
        <v>100228.1</v>
      </c>
      <c r="H402" s="13">
        <v>100228.1</v>
      </c>
      <c r="I402" s="13">
        <v>100228.1</v>
      </c>
      <c r="J402" s="13">
        <v>100228.1</v>
      </c>
      <c r="K402" s="13">
        <v>100228.1</v>
      </c>
      <c r="L402" s="13">
        <v>100228.1</v>
      </c>
      <c r="M402" s="13">
        <v>100228.1</v>
      </c>
      <c r="N402" s="32">
        <f t="shared" si="6"/>
        <v>1202737.2</v>
      </c>
    </row>
    <row r="403" spans="1:14" x14ac:dyDescent="0.25">
      <c r="A403" s="12" t="s">
        <v>418</v>
      </c>
      <c r="B403" s="13">
        <v>36834.68</v>
      </c>
      <c r="C403" s="13">
        <v>36834.68</v>
      </c>
      <c r="D403" s="13">
        <v>36834.68</v>
      </c>
      <c r="E403" s="13">
        <v>36834.68</v>
      </c>
      <c r="F403" s="13">
        <v>36834.68</v>
      </c>
      <c r="G403" s="13">
        <v>36834.68</v>
      </c>
      <c r="H403" s="13">
        <v>36834.68</v>
      </c>
      <c r="I403" s="13">
        <v>36834.68</v>
      </c>
      <c r="J403" s="13">
        <v>36834.68</v>
      </c>
      <c r="K403" s="13">
        <v>36834.68</v>
      </c>
      <c r="L403" s="13">
        <v>36834.68</v>
      </c>
      <c r="M403" s="13">
        <v>36834.68</v>
      </c>
      <c r="N403" s="32">
        <f t="shared" si="6"/>
        <v>442016.16</v>
      </c>
    </row>
    <row r="404" spans="1:14" x14ac:dyDescent="0.25">
      <c r="A404" s="12" t="s">
        <v>419</v>
      </c>
      <c r="B404" s="13">
        <v>3813.95</v>
      </c>
      <c r="C404" s="13">
        <v>3813.95</v>
      </c>
      <c r="D404" s="13">
        <v>3813.95</v>
      </c>
      <c r="E404" s="13">
        <v>3813.95</v>
      </c>
      <c r="F404" s="13">
        <v>3813.95</v>
      </c>
      <c r="G404" s="13">
        <v>3813.95</v>
      </c>
      <c r="H404" s="13">
        <v>3813.95</v>
      </c>
      <c r="I404" s="13">
        <v>3813.95</v>
      </c>
      <c r="J404" s="13">
        <v>3813.95</v>
      </c>
      <c r="K404" s="13">
        <v>3813.95</v>
      </c>
      <c r="L404" s="13">
        <v>3813.95</v>
      </c>
      <c r="M404" s="13">
        <v>3813.95</v>
      </c>
      <c r="N404" s="32">
        <f t="shared" si="6"/>
        <v>45767.399999999994</v>
      </c>
    </row>
    <row r="405" spans="1:14" x14ac:dyDescent="0.25">
      <c r="A405" s="12" t="s">
        <v>420</v>
      </c>
      <c r="B405" s="13">
        <v>158674.28</v>
      </c>
      <c r="C405" s="13">
        <v>158674.28</v>
      </c>
      <c r="D405" s="13">
        <v>158674.28</v>
      </c>
      <c r="E405" s="13">
        <v>158674.28</v>
      </c>
      <c r="F405" s="13">
        <v>158674.28</v>
      </c>
      <c r="G405" s="13">
        <v>158674.28</v>
      </c>
      <c r="H405" s="13">
        <v>158674.28</v>
      </c>
      <c r="I405" s="13">
        <v>158674.28</v>
      </c>
      <c r="J405" s="13">
        <v>158674.28</v>
      </c>
      <c r="K405" s="13">
        <v>158674.28</v>
      </c>
      <c r="L405" s="13">
        <v>158674.28</v>
      </c>
      <c r="M405" s="13">
        <v>158674.28</v>
      </c>
      <c r="N405" s="32">
        <f t="shared" si="6"/>
        <v>1904091.36</v>
      </c>
    </row>
    <row r="406" spans="1:14" x14ac:dyDescent="0.25">
      <c r="A406" s="12" t="s">
        <v>421</v>
      </c>
      <c r="B406" s="13">
        <v>3734.12</v>
      </c>
      <c r="C406" s="13">
        <v>3734.12</v>
      </c>
      <c r="D406" s="13">
        <v>3734.12</v>
      </c>
      <c r="E406" s="13">
        <v>3734.12</v>
      </c>
      <c r="F406" s="13">
        <v>3734.12</v>
      </c>
      <c r="G406" s="13">
        <v>3734.12</v>
      </c>
      <c r="H406" s="13">
        <v>3734.12</v>
      </c>
      <c r="I406" s="13">
        <v>3734.12</v>
      </c>
      <c r="J406" s="13">
        <v>3734.12</v>
      </c>
      <c r="K406" s="13">
        <v>3734.12</v>
      </c>
      <c r="L406" s="13">
        <v>3734.12</v>
      </c>
      <c r="M406" s="13">
        <v>3734.12</v>
      </c>
      <c r="N406" s="32">
        <f t="shared" si="6"/>
        <v>44809.440000000002</v>
      </c>
    </row>
    <row r="407" spans="1:14" x14ac:dyDescent="0.25">
      <c r="A407" s="12" t="s">
        <v>422</v>
      </c>
      <c r="B407" s="13">
        <v>2583.79</v>
      </c>
      <c r="C407" s="13">
        <v>2583.79</v>
      </c>
      <c r="D407" s="13">
        <v>2583.79</v>
      </c>
      <c r="E407" s="13">
        <v>2583.79</v>
      </c>
      <c r="F407" s="13">
        <v>2583.79</v>
      </c>
      <c r="G407" s="13">
        <v>2583.79</v>
      </c>
      <c r="H407" s="13">
        <v>2583.79</v>
      </c>
      <c r="I407" s="13">
        <v>2583.79</v>
      </c>
      <c r="J407" s="13">
        <v>2583.79</v>
      </c>
      <c r="K407" s="13">
        <v>2583.79</v>
      </c>
      <c r="L407" s="13">
        <v>2583.79</v>
      </c>
      <c r="M407" s="13">
        <v>2583.79</v>
      </c>
      <c r="N407" s="32">
        <f t="shared" si="6"/>
        <v>31005.480000000007</v>
      </c>
    </row>
    <row r="408" spans="1:14" x14ac:dyDescent="0.25">
      <c r="A408" s="12" t="s">
        <v>423</v>
      </c>
      <c r="B408" s="13">
        <v>12589.7</v>
      </c>
      <c r="C408" s="13">
        <v>12589.7</v>
      </c>
      <c r="D408" s="13">
        <v>12589.7</v>
      </c>
      <c r="E408" s="13">
        <v>12589.7</v>
      </c>
      <c r="F408" s="13">
        <v>12589.7</v>
      </c>
      <c r="G408" s="13">
        <v>12589.7</v>
      </c>
      <c r="H408" s="13">
        <v>12589.7</v>
      </c>
      <c r="I408" s="13">
        <v>12589.7</v>
      </c>
      <c r="J408" s="13">
        <v>12589.7</v>
      </c>
      <c r="K408" s="13">
        <v>12589.7</v>
      </c>
      <c r="L408" s="13">
        <v>12589.7</v>
      </c>
      <c r="M408" s="13">
        <v>12589.7</v>
      </c>
      <c r="N408" s="32">
        <f t="shared" si="6"/>
        <v>151076.4</v>
      </c>
    </row>
    <row r="409" spans="1:14" x14ac:dyDescent="0.25">
      <c r="A409" s="12" t="s">
        <v>424</v>
      </c>
      <c r="B409" s="13">
        <v>2373.5500000000002</v>
      </c>
      <c r="C409" s="13">
        <v>2373.5500000000002</v>
      </c>
      <c r="D409" s="13">
        <v>2373.5500000000002</v>
      </c>
      <c r="E409" s="13">
        <v>2373.5500000000002</v>
      </c>
      <c r="F409" s="13">
        <v>2373.5500000000002</v>
      </c>
      <c r="G409" s="13">
        <v>2373.5500000000002</v>
      </c>
      <c r="H409" s="13">
        <v>2373.5500000000002</v>
      </c>
      <c r="I409" s="13">
        <v>2373.5500000000002</v>
      </c>
      <c r="J409" s="13">
        <v>2373.5500000000002</v>
      </c>
      <c r="K409" s="13">
        <v>2373.5500000000002</v>
      </c>
      <c r="L409" s="13">
        <v>2373.5500000000002</v>
      </c>
      <c r="M409" s="13">
        <v>2373.5500000000002</v>
      </c>
      <c r="N409" s="32">
        <f t="shared" si="6"/>
        <v>28482.599999999995</v>
      </c>
    </row>
    <row r="410" spans="1:14" x14ac:dyDescent="0.25">
      <c r="A410" s="12" t="s">
        <v>425</v>
      </c>
      <c r="B410" s="13">
        <v>7651.7</v>
      </c>
      <c r="C410" s="13">
        <v>7651.7</v>
      </c>
      <c r="D410" s="13">
        <v>7651.7</v>
      </c>
      <c r="E410" s="13">
        <v>7651.7</v>
      </c>
      <c r="F410" s="13">
        <v>7651.7</v>
      </c>
      <c r="G410" s="13">
        <v>7651.7</v>
      </c>
      <c r="H410" s="13">
        <v>7651.7</v>
      </c>
      <c r="I410" s="13">
        <v>7651.7</v>
      </c>
      <c r="J410" s="13">
        <v>7651.7</v>
      </c>
      <c r="K410" s="13">
        <v>7651.7</v>
      </c>
      <c r="L410" s="13">
        <v>7651.7</v>
      </c>
      <c r="M410" s="13">
        <v>7651.7</v>
      </c>
      <c r="N410" s="32">
        <f t="shared" si="6"/>
        <v>91820.39999999998</v>
      </c>
    </row>
    <row r="411" spans="1:14" x14ac:dyDescent="0.25">
      <c r="A411" s="12" t="s">
        <v>426</v>
      </c>
      <c r="B411" s="13">
        <v>62770.57</v>
      </c>
      <c r="C411" s="13">
        <v>62770.57</v>
      </c>
      <c r="D411" s="13">
        <v>62770.57</v>
      </c>
      <c r="E411" s="13">
        <v>62770.57</v>
      </c>
      <c r="F411" s="13">
        <v>62770.57</v>
      </c>
      <c r="G411" s="13">
        <v>62770.57</v>
      </c>
      <c r="H411" s="13">
        <v>62770.57</v>
      </c>
      <c r="I411" s="13">
        <v>62770.57</v>
      </c>
      <c r="J411" s="13">
        <v>62770.57</v>
      </c>
      <c r="K411" s="13">
        <v>62770.57</v>
      </c>
      <c r="L411" s="13">
        <v>62770.57</v>
      </c>
      <c r="M411" s="13">
        <v>62770.57</v>
      </c>
      <c r="N411" s="32">
        <f t="shared" si="6"/>
        <v>753246.83999999985</v>
      </c>
    </row>
    <row r="412" spans="1:14" x14ac:dyDescent="0.25">
      <c r="A412" s="12" t="s">
        <v>427</v>
      </c>
      <c r="B412" s="13">
        <v>39622.04</v>
      </c>
      <c r="C412" s="13">
        <v>39622.04</v>
      </c>
      <c r="D412" s="13">
        <v>39622.04</v>
      </c>
      <c r="E412" s="13">
        <v>39622.04</v>
      </c>
      <c r="F412" s="13">
        <v>39622.04</v>
      </c>
      <c r="G412" s="13">
        <v>39622.04</v>
      </c>
      <c r="H412" s="13">
        <v>39622.04</v>
      </c>
      <c r="I412" s="13">
        <v>39622.04</v>
      </c>
      <c r="J412" s="13">
        <v>39622.04</v>
      </c>
      <c r="K412" s="13">
        <v>39622.04</v>
      </c>
      <c r="L412" s="13">
        <v>39622.04</v>
      </c>
      <c r="M412" s="13">
        <v>39622.04</v>
      </c>
      <c r="N412" s="32">
        <f t="shared" si="6"/>
        <v>475464.47999999992</v>
      </c>
    </row>
    <row r="413" spans="1:14" x14ac:dyDescent="0.25">
      <c r="A413" s="12" t="s">
        <v>428</v>
      </c>
      <c r="B413" s="13">
        <v>23528.28</v>
      </c>
      <c r="C413" s="13">
        <v>23528.28</v>
      </c>
      <c r="D413" s="13">
        <v>23528.28</v>
      </c>
      <c r="E413" s="13">
        <v>23528.28</v>
      </c>
      <c r="F413" s="13">
        <v>23528.28</v>
      </c>
      <c r="G413" s="13">
        <v>23528.28</v>
      </c>
      <c r="H413" s="13">
        <v>23528.28</v>
      </c>
      <c r="I413" s="13">
        <v>23528.28</v>
      </c>
      <c r="J413" s="13">
        <v>23528.28</v>
      </c>
      <c r="K413" s="13">
        <v>23528.28</v>
      </c>
      <c r="L413" s="13">
        <v>23528.28</v>
      </c>
      <c r="M413" s="13">
        <v>23528.28</v>
      </c>
      <c r="N413" s="32">
        <f t="shared" si="6"/>
        <v>282339.36</v>
      </c>
    </row>
    <row r="414" spans="1:14" x14ac:dyDescent="0.25">
      <c r="A414" s="12" t="s">
        <v>429</v>
      </c>
      <c r="B414" s="13">
        <v>43733.2</v>
      </c>
      <c r="C414" s="13">
        <v>43733.2</v>
      </c>
      <c r="D414" s="13">
        <v>43733.2</v>
      </c>
      <c r="E414" s="13">
        <v>43733.2</v>
      </c>
      <c r="F414" s="13">
        <v>43733.2</v>
      </c>
      <c r="G414" s="13">
        <v>43733.2</v>
      </c>
      <c r="H414" s="13">
        <v>43733.2</v>
      </c>
      <c r="I414" s="13">
        <v>43733.2</v>
      </c>
      <c r="J414" s="13">
        <v>43733.2</v>
      </c>
      <c r="K414" s="13">
        <v>43733.2</v>
      </c>
      <c r="L414" s="13">
        <v>43733.2</v>
      </c>
      <c r="M414" s="13">
        <v>43733.2</v>
      </c>
      <c r="N414" s="32">
        <f t="shared" si="6"/>
        <v>524798.4</v>
      </c>
    </row>
    <row r="415" spans="1:14" x14ac:dyDescent="0.25">
      <c r="A415" s="12" t="s">
        <v>430</v>
      </c>
      <c r="B415" s="13">
        <v>5360.95</v>
      </c>
      <c r="C415" s="13">
        <v>5360.95</v>
      </c>
      <c r="D415" s="13">
        <v>5360.95</v>
      </c>
      <c r="E415" s="13">
        <v>5360.95</v>
      </c>
      <c r="F415" s="13">
        <v>5360.95</v>
      </c>
      <c r="G415" s="13">
        <v>5360.95</v>
      </c>
      <c r="H415" s="13">
        <v>5360.95</v>
      </c>
      <c r="I415" s="13">
        <v>5360.95</v>
      </c>
      <c r="J415" s="13">
        <v>5360.95</v>
      </c>
      <c r="K415" s="13">
        <v>5360.95</v>
      </c>
      <c r="L415" s="13">
        <v>5360.95</v>
      </c>
      <c r="M415" s="13">
        <v>5360.95</v>
      </c>
      <c r="N415" s="32">
        <f t="shared" si="6"/>
        <v>64331.399999999987</v>
      </c>
    </row>
    <row r="416" spans="1:14" x14ac:dyDescent="0.25">
      <c r="A416" s="12" t="s">
        <v>431</v>
      </c>
      <c r="B416" s="13">
        <v>2231.75</v>
      </c>
      <c r="C416" s="13">
        <v>2231.75</v>
      </c>
      <c r="D416" s="13">
        <v>2231.75</v>
      </c>
      <c r="E416" s="13">
        <v>2231.75</v>
      </c>
      <c r="F416" s="13">
        <v>2231.75</v>
      </c>
      <c r="G416" s="13">
        <v>2231.75</v>
      </c>
      <c r="H416" s="13">
        <v>2231.75</v>
      </c>
      <c r="I416" s="13">
        <v>2231.75</v>
      </c>
      <c r="J416" s="13">
        <v>2231.75</v>
      </c>
      <c r="K416" s="13">
        <v>2231.75</v>
      </c>
      <c r="L416" s="13">
        <v>2231.75</v>
      </c>
      <c r="M416" s="13">
        <v>2231.75</v>
      </c>
      <c r="N416" s="32">
        <f t="shared" si="6"/>
        <v>26781</v>
      </c>
    </row>
    <row r="417" spans="1:14" x14ac:dyDescent="0.25">
      <c r="A417" s="12" t="s">
        <v>432</v>
      </c>
      <c r="B417" s="13">
        <v>46936.81</v>
      </c>
      <c r="C417" s="13">
        <v>46936.81</v>
      </c>
      <c r="D417" s="13">
        <v>46936.81</v>
      </c>
      <c r="E417" s="13">
        <v>46936.81</v>
      </c>
      <c r="F417" s="13">
        <v>46936.81</v>
      </c>
      <c r="G417" s="13">
        <v>46936.81</v>
      </c>
      <c r="H417" s="13">
        <v>46936.81</v>
      </c>
      <c r="I417" s="13">
        <v>46936.81</v>
      </c>
      <c r="J417" s="13">
        <v>46936.81</v>
      </c>
      <c r="K417" s="13">
        <v>46936.81</v>
      </c>
      <c r="L417" s="13">
        <v>46936.81</v>
      </c>
      <c r="M417" s="13">
        <v>46936.81</v>
      </c>
      <c r="N417" s="32">
        <f t="shared" si="6"/>
        <v>563241.72</v>
      </c>
    </row>
    <row r="418" spans="1:14" x14ac:dyDescent="0.25">
      <c r="A418" s="12" t="s">
        <v>433</v>
      </c>
      <c r="B418" s="13">
        <v>2413.2199999999998</v>
      </c>
      <c r="C418" s="13">
        <v>2413.2199999999998</v>
      </c>
      <c r="D418" s="13">
        <v>2413.2199999999998</v>
      </c>
      <c r="E418" s="13">
        <v>2413.2199999999998</v>
      </c>
      <c r="F418" s="13">
        <v>2413.2199999999998</v>
      </c>
      <c r="G418" s="13">
        <v>2413.2199999999998</v>
      </c>
      <c r="H418" s="13">
        <v>2413.2199999999998</v>
      </c>
      <c r="I418" s="13">
        <v>2413.2199999999998</v>
      </c>
      <c r="J418" s="13">
        <v>2413.2199999999998</v>
      </c>
      <c r="K418" s="13">
        <v>2413.2199999999998</v>
      </c>
      <c r="L418" s="13">
        <v>2413.2199999999998</v>
      </c>
      <c r="M418" s="13">
        <v>2413.2199999999998</v>
      </c>
      <c r="N418" s="32">
        <f t="shared" si="6"/>
        <v>28958.640000000003</v>
      </c>
    </row>
    <row r="419" spans="1:14" x14ac:dyDescent="0.25">
      <c r="A419" s="12" t="s">
        <v>434</v>
      </c>
      <c r="B419" s="13">
        <v>13360.73</v>
      </c>
      <c r="C419" s="13">
        <v>13360.73</v>
      </c>
      <c r="D419" s="13">
        <v>13360.73</v>
      </c>
      <c r="E419" s="13">
        <v>13360.73</v>
      </c>
      <c r="F419" s="13">
        <v>13360.73</v>
      </c>
      <c r="G419" s="13">
        <v>13360.73</v>
      </c>
      <c r="H419" s="13">
        <v>13360.73</v>
      </c>
      <c r="I419" s="13">
        <v>13360.73</v>
      </c>
      <c r="J419" s="13">
        <v>13360.73</v>
      </c>
      <c r="K419" s="13">
        <v>13360.73</v>
      </c>
      <c r="L419" s="13">
        <v>13360.73</v>
      </c>
      <c r="M419" s="13">
        <v>13360.73</v>
      </c>
      <c r="N419" s="32">
        <f t="shared" si="6"/>
        <v>160328.76</v>
      </c>
    </row>
    <row r="420" spans="1:14" x14ac:dyDescent="0.25">
      <c r="A420" s="12" t="s">
        <v>435</v>
      </c>
      <c r="B420" s="13">
        <v>282066.2</v>
      </c>
      <c r="C420" s="13">
        <v>282066.2</v>
      </c>
      <c r="D420" s="13">
        <v>282066.2</v>
      </c>
      <c r="E420" s="13">
        <v>282066.2</v>
      </c>
      <c r="F420" s="13">
        <v>282066.2</v>
      </c>
      <c r="G420" s="13">
        <v>282066.2</v>
      </c>
      <c r="H420" s="13">
        <v>282066.2</v>
      </c>
      <c r="I420" s="13">
        <v>282066.2</v>
      </c>
      <c r="J420" s="13">
        <v>282066.2</v>
      </c>
      <c r="K420" s="13">
        <v>282066.2</v>
      </c>
      <c r="L420" s="13">
        <v>282066.2</v>
      </c>
      <c r="M420" s="13">
        <v>282066.2</v>
      </c>
      <c r="N420" s="32">
        <f t="shared" si="6"/>
        <v>3384794.4000000008</v>
      </c>
    </row>
    <row r="421" spans="1:14" x14ac:dyDescent="0.25">
      <c r="A421" s="12" t="s">
        <v>436</v>
      </c>
      <c r="B421" s="13">
        <v>2147.4499999999998</v>
      </c>
      <c r="C421" s="13">
        <v>2147.4499999999998</v>
      </c>
      <c r="D421" s="13">
        <v>2147.4499999999998</v>
      </c>
      <c r="E421" s="13">
        <v>2147.4499999999998</v>
      </c>
      <c r="F421" s="13">
        <v>2147.4499999999998</v>
      </c>
      <c r="G421" s="13">
        <v>2147.4499999999998</v>
      </c>
      <c r="H421" s="13">
        <v>2147.4499999999998</v>
      </c>
      <c r="I421" s="13">
        <v>2147.4499999999998</v>
      </c>
      <c r="J421" s="13">
        <v>2147.4499999999998</v>
      </c>
      <c r="K421" s="13">
        <v>2147.4499999999998</v>
      </c>
      <c r="L421" s="13">
        <v>2147.4499999999998</v>
      </c>
      <c r="M421" s="13">
        <v>2147.4499999999998</v>
      </c>
      <c r="N421" s="32">
        <f t="shared" si="6"/>
        <v>25769.400000000005</v>
      </c>
    </row>
    <row r="422" spans="1:14" x14ac:dyDescent="0.25">
      <c r="A422" s="12" t="s">
        <v>437</v>
      </c>
      <c r="B422" s="13">
        <v>5237.49</v>
      </c>
      <c r="C422" s="13">
        <v>5237.49</v>
      </c>
      <c r="D422" s="13">
        <v>5237.49</v>
      </c>
      <c r="E422" s="13">
        <v>5237.49</v>
      </c>
      <c r="F422" s="13">
        <v>5237.49</v>
      </c>
      <c r="G422" s="13">
        <v>5237.49</v>
      </c>
      <c r="H422" s="13">
        <v>5237.49</v>
      </c>
      <c r="I422" s="13">
        <v>5237.49</v>
      </c>
      <c r="J422" s="13">
        <v>5237.49</v>
      </c>
      <c r="K422" s="13">
        <v>5237.49</v>
      </c>
      <c r="L422" s="13">
        <v>5237.49</v>
      </c>
      <c r="M422" s="13">
        <v>5237.49</v>
      </c>
      <c r="N422" s="32">
        <f t="shared" si="6"/>
        <v>62849.879999999983</v>
      </c>
    </row>
    <row r="423" spans="1:14" x14ac:dyDescent="0.25">
      <c r="A423" s="12" t="s">
        <v>438</v>
      </c>
      <c r="B423" s="13">
        <v>2838.15</v>
      </c>
      <c r="C423" s="13">
        <v>2838.15</v>
      </c>
      <c r="D423" s="13">
        <v>2838.15</v>
      </c>
      <c r="E423" s="13">
        <v>2838.15</v>
      </c>
      <c r="F423" s="13">
        <v>2838.15</v>
      </c>
      <c r="G423" s="13">
        <v>2838.15</v>
      </c>
      <c r="H423" s="13">
        <v>2838.15</v>
      </c>
      <c r="I423" s="13">
        <v>2838.15</v>
      </c>
      <c r="J423" s="13">
        <v>2838.15</v>
      </c>
      <c r="K423" s="13">
        <v>2838.15</v>
      </c>
      <c r="L423" s="13">
        <v>2838.15</v>
      </c>
      <c r="M423" s="13">
        <v>2838.15</v>
      </c>
      <c r="N423" s="32">
        <f t="shared" si="6"/>
        <v>34057.80000000001</v>
      </c>
    </row>
    <row r="424" spans="1:14" x14ac:dyDescent="0.25">
      <c r="A424" s="12" t="s">
        <v>439</v>
      </c>
      <c r="B424" s="13">
        <v>8980.0400000000009</v>
      </c>
      <c r="C424" s="13">
        <v>8980.0400000000009</v>
      </c>
      <c r="D424" s="13">
        <v>8980.0400000000009</v>
      </c>
      <c r="E424" s="13">
        <v>8980.0400000000009</v>
      </c>
      <c r="F424" s="13">
        <v>8980.0400000000009</v>
      </c>
      <c r="G424" s="13">
        <v>8980.0400000000009</v>
      </c>
      <c r="H424" s="13">
        <v>8980.0400000000009</v>
      </c>
      <c r="I424" s="13">
        <v>8980.0400000000009</v>
      </c>
      <c r="J424" s="13">
        <v>8980.0400000000009</v>
      </c>
      <c r="K424" s="13">
        <v>8980.0400000000009</v>
      </c>
      <c r="L424" s="13">
        <v>8980.0400000000009</v>
      </c>
      <c r="M424" s="13">
        <v>8980.0400000000009</v>
      </c>
      <c r="N424" s="32">
        <f t="shared" si="6"/>
        <v>107760.48000000004</v>
      </c>
    </row>
    <row r="425" spans="1:14" x14ac:dyDescent="0.25">
      <c r="A425" s="12" t="s">
        <v>440</v>
      </c>
      <c r="B425" s="13">
        <v>3774.78</v>
      </c>
      <c r="C425" s="13">
        <v>3774.78</v>
      </c>
      <c r="D425" s="13">
        <v>3774.78</v>
      </c>
      <c r="E425" s="13">
        <v>3774.78</v>
      </c>
      <c r="F425" s="13">
        <v>3774.78</v>
      </c>
      <c r="G425" s="13">
        <v>3774.78</v>
      </c>
      <c r="H425" s="13">
        <v>3774.78</v>
      </c>
      <c r="I425" s="13">
        <v>3774.78</v>
      </c>
      <c r="J425" s="13">
        <v>3774.78</v>
      </c>
      <c r="K425" s="13">
        <v>3774.78</v>
      </c>
      <c r="L425" s="13">
        <v>3774.78</v>
      </c>
      <c r="M425" s="13">
        <v>3774.78</v>
      </c>
      <c r="N425" s="32">
        <f t="shared" si="6"/>
        <v>45297.359999999993</v>
      </c>
    </row>
    <row r="426" spans="1:14" x14ac:dyDescent="0.25">
      <c r="A426" s="12" t="s">
        <v>441</v>
      </c>
      <c r="B426" s="13">
        <v>25865.15</v>
      </c>
      <c r="C426" s="13">
        <v>25865.15</v>
      </c>
      <c r="D426" s="13">
        <v>25865.15</v>
      </c>
      <c r="E426" s="13">
        <v>25865.15</v>
      </c>
      <c r="F426" s="13">
        <v>25865.15</v>
      </c>
      <c r="G426" s="13">
        <v>25865.15</v>
      </c>
      <c r="H426" s="13">
        <v>25865.15</v>
      </c>
      <c r="I426" s="13">
        <v>25865.15</v>
      </c>
      <c r="J426" s="13">
        <v>25865.15</v>
      </c>
      <c r="K426" s="13">
        <v>25865.15</v>
      </c>
      <c r="L426" s="13">
        <v>25865.15</v>
      </c>
      <c r="M426" s="13">
        <v>25865.15</v>
      </c>
      <c r="N426" s="32">
        <f t="shared" si="6"/>
        <v>310381.8</v>
      </c>
    </row>
    <row r="427" spans="1:14" x14ac:dyDescent="0.25">
      <c r="A427" s="12" t="s">
        <v>442</v>
      </c>
      <c r="B427" s="13">
        <v>47175.32</v>
      </c>
      <c r="C427" s="13">
        <v>47175.32</v>
      </c>
      <c r="D427" s="13">
        <v>47175.32</v>
      </c>
      <c r="E427" s="13">
        <v>47175.32</v>
      </c>
      <c r="F427" s="13">
        <v>47175.32</v>
      </c>
      <c r="G427" s="13">
        <v>47175.32</v>
      </c>
      <c r="H427" s="13">
        <v>47175.32</v>
      </c>
      <c r="I427" s="13">
        <v>47175.32</v>
      </c>
      <c r="J427" s="13">
        <v>47175.32</v>
      </c>
      <c r="K427" s="13">
        <v>47175.32</v>
      </c>
      <c r="L427" s="13">
        <v>47175.32</v>
      </c>
      <c r="M427" s="13">
        <v>47175.32</v>
      </c>
      <c r="N427" s="32">
        <f t="shared" si="6"/>
        <v>566103.84</v>
      </c>
    </row>
    <row r="428" spans="1:14" x14ac:dyDescent="0.25">
      <c r="A428" s="12" t="s">
        <v>443</v>
      </c>
      <c r="B428" s="13">
        <v>6450.3</v>
      </c>
      <c r="C428" s="13">
        <v>6450.3</v>
      </c>
      <c r="D428" s="13">
        <v>6450.3</v>
      </c>
      <c r="E428" s="13">
        <v>6450.3</v>
      </c>
      <c r="F428" s="13">
        <v>6450.3</v>
      </c>
      <c r="G428" s="13">
        <v>6450.3</v>
      </c>
      <c r="H428" s="13">
        <v>6450.3</v>
      </c>
      <c r="I428" s="13">
        <v>6450.3</v>
      </c>
      <c r="J428" s="13">
        <v>6450.3</v>
      </c>
      <c r="K428" s="13">
        <v>6450.3</v>
      </c>
      <c r="L428" s="13">
        <v>6450.3</v>
      </c>
      <c r="M428" s="13">
        <v>6450.3</v>
      </c>
      <c r="N428" s="32">
        <f t="shared" si="6"/>
        <v>77403.60000000002</v>
      </c>
    </row>
    <row r="429" spans="1:14" x14ac:dyDescent="0.25">
      <c r="A429" s="12" t="s">
        <v>444</v>
      </c>
      <c r="B429" s="13">
        <v>8950.7800000000007</v>
      </c>
      <c r="C429" s="13">
        <v>8950.7800000000007</v>
      </c>
      <c r="D429" s="13">
        <v>8950.7800000000007</v>
      </c>
      <c r="E429" s="13">
        <v>8950.7800000000007</v>
      </c>
      <c r="F429" s="13">
        <v>8950.7800000000007</v>
      </c>
      <c r="G429" s="13">
        <v>8950.7800000000007</v>
      </c>
      <c r="H429" s="13">
        <v>8950.7800000000007</v>
      </c>
      <c r="I429" s="13">
        <v>8950.7800000000007</v>
      </c>
      <c r="J429" s="13">
        <v>8950.7800000000007</v>
      </c>
      <c r="K429" s="13">
        <v>8950.7800000000007</v>
      </c>
      <c r="L429" s="13">
        <v>8950.7800000000007</v>
      </c>
      <c r="M429" s="13">
        <v>8950.7800000000007</v>
      </c>
      <c r="N429" s="32">
        <f t="shared" si="6"/>
        <v>107409.36</v>
      </c>
    </row>
    <row r="430" spans="1:14" x14ac:dyDescent="0.25">
      <c r="A430" s="12" t="s">
        <v>445</v>
      </c>
      <c r="B430" s="13">
        <v>4726.28</v>
      </c>
      <c r="C430" s="13">
        <v>4726.28</v>
      </c>
      <c r="D430" s="13">
        <v>4726.28</v>
      </c>
      <c r="E430" s="13">
        <v>4726.28</v>
      </c>
      <c r="F430" s="13">
        <v>4726.28</v>
      </c>
      <c r="G430" s="13">
        <v>4726.28</v>
      </c>
      <c r="H430" s="13">
        <v>4726.28</v>
      </c>
      <c r="I430" s="13">
        <v>4726.28</v>
      </c>
      <c r="J430" s="13">
        <v>4726.28</v>
      </c>
      <c r="K430" s="13">
        <v>4726.28</v>
      </c>
      <c r="L430" s="13">
        <v>4726.28</v>
      </c>
      <c r="M430" s="13">
        <v>4726.28</v>
      </c>
      <c r="N430" s="32">
        <f t="shared" si="6"/>
        <v>56715.359999999993</v>
      </c>
    </row>
    <row r="431" spans="1:14" x14ac:dyDescent="0.25">
      <c r="A431" s="12" t="s">
        <v>446</v>
      </c>
      <c r="B431" s="13">
        <v>31994.639999999999</v>
      </c>
      <c r="C431" s="13">
        <v>31994.639999999999</v>
      </c>
      <c r="D431" s="13">
        <v>31994.639999999999</v>
      </c>
      <c r="E431" s="13">
        <v>31994.639999999999</v>
      </c>
      <c r="F431" s="13">
        <v>31994.639999999999</v>
      </c>
      <c r="G431" s="13">
        <v>31994.639999999999</v>
      </c>
      <c r="H431" s="13">
        <v>31994.639999999999</v>
      </c>
      <c r="I431" s="13">
        <v>31994.639999999999</v>
      </c>
      <c r="J431" s="13">
        <v>31994.639999999999</v>
      </c>
      <c r="K431" s="13">
        <v>31994.639999999999</v>
      </c>
      <c r="L431" s="13">
        <v>31994.639999999999</v>
      </c>
      <c r="M431" s="13">
        <v>31994.639999999999</v>
      </c>
      <c r="N431" s="32">
        <f t="shared" si="6"/>
        <v>383935.68000000011</v>
      </c>
    </row>
    <row r="432" spans="1:14" x14ac:dyDescent="0.25">
      <c r="A432" s="12" t="s">
        <v>447</v>
      </c>
      <c r="B432" s="13">
        <v>9878.49</v>
      </c>
      <c r="C432" s="13">
        <v>9878.49</v>
      </c>
      <c r="D432" s="13">
        <v>9878.49</v>
      </c>
      <c r="E432" s="13">
        <v>9878.49</v>
      </c>
      <c r="F432" s="13">
        <v>9878.49</v>
      </c>
      <c r="G432" s="13">
        <v>9878.49</v>
      </c>
      <c r="H432" s="13">
        <v>9878.49</v>
      </c>
      <c r="I432" s="13">
        <v>9878.49</v>
      </c>
      <c r="J432" s="13">
        <v>9878.49</v>
      </c>
      <c r="K432" s="13">
        <v>9878.49</v>
      </c>
      <c r="L432" s="13">
        <v>9878.49</v>
      </c>
      <c r="M432" s="13">
        <v>9878.49</v>
      </c>
      <c r="N432" s="32">
        <f t="shared" si="6"/>
        <v>118541.88000000002</v>
      </c>
    </row>
    <row r="433" spans="1:14" x14ac:dyDescent="0.25">
      <c r="A433" s="12" t="s">
        <v>448</v>
      </c>
      <c r="B433" s="13">
        <v>10320.280000000001</v>
      </c>
      <c r="C433" s="13">
        <v>10320.280000000001</v>
      </c>
      <c r="D433" s="13">
        <v>10320.280000000001</v>
      </c>
      <c r="E433" s="13">
        <v>10320.280000000001</v>
      </c>
      <c r="F433" s="13">
        <v>10320.280000000001</v>
      </c>
      <c r="G433" s="13">
        <v>10320.280000000001</v>
      </c>
      <c r="H433" s="13">
        <v>10320.280000000001</v>
      </c>
      <c r="I433" s="13">
        <v>10320.280000000001</v>
      </c>
      <c r="J433" s="13">
        <v>10320.280000000001</v>
      </c>
      <c r="K433" s="13">
        <v>10320.280000000001</v>
      </c>
      <c r="L433" s="13">
        <v>10320.280000000001</v>
      </c>
      <c r="M433" s="13">
        <v>10320.280000000001</v>
      </c>
      <c r="N433" s="32">
        <f t="shared" si="6"/>
        <v>123843.36</v>
      </c>
    </row>
    <row r="434" spans="1:14" x14ac:dyDescent="0.25">
      <c r="A434" s="12" t="s">
        <v>449</v>
      </c>
      <c r="B434" s="13">
        <v>46050.22</v>
      </c>
      <c r="C434" s="13">
        <v>46050.22</v>
      </c>
      <c r="D434" s="13">
        <v>46050.22</v>
      </c>
      <c r="E434" s="13">
        <v>46050.22</v>
      </c>
      <c r="F434" s="13">
        <v>46050.22</v>
      </c>
      <c r="G434" s="13">
        <v>46050.22</v>
      </c>
      <c r="H434" s="13">
        <v>46050.22</v>
      </c>
      <c r="I434" s="13">
        <v>46050.22</v>
      </c>
      <c r="J434" s="13">
        <v>46050.22</v>
      </c>
      <c r="K434" s="13">
        <v>46050.22</v>
      </c>
      <c r="L434" s="13">
        <v>46050.22</v>
      </c>
      <c r="M434" s="13">
        <v>46050.22</v>
      </c>
      <c r="N434" s="32">
        <f t="shared" si="6"/>
        <v>552602.6399999999</v>
      </c>
    </row>
    <row r="435" spans="1:14" x14ac:dyDescent="0.25">
      <c r="A435" s="12" t="s">
        <v>450</v>
      </c>
      <c r="B435" s="13">
        <v>3376.63</v>
      </c>
      <c r="C435" s="13">
        <v>3376.63</v>
      </c>
      <c r="D435" s="13">
        <v>3376.63</v>
      </c>
      <c r="E435" s="13">
        <v>3376.63</v>
      </c>
      <c r="F435" s="13">
        <v>3376.63</v>
      </c>
      <c r="G435" s="13">
        <v>3376.63</v>
      </c>
      <c r="H435" s="13">
        <v>3376.63</v>
      </c>
      <c r="I435" s="13">
        <v>3376.63</v>
      </c>
      <c r="J435" s="13">
        <v>3376.63</v>
      </c>
      <c r="K435" s="13">
        <v>3376.63</v>
      </c>
      <c r="L435" s="13">
        <v>3376.63</v>
      </c>
      <c r="M435" s="13">
        <v>3376.63</v>
      </c>
      <c r="N435" s="32">
        <f t="shared" si="6"/>
        <v>40519.56</v>
      </c>
    </row>
    <row r="436" spans="1:14" x14ac:dyDescent="0.25">
      <c r="A436" s="12" t="s">
        <v>451</v>
      </c>
      <c r="B436" s="13">
        <v>71315.39</v>
      </c>
      <c r="C436" s="13">
        <v>71315.39</v>
      </c>
      <c r="D436" s="13">
        <v>71315.39</v>
      </c>
      <c r="E436" s="13">
        <v>71315.39</v>
      </c>
      <c r="F436" s="13">
        <v>71315.39</v>
      </c>
      <c r="G436" s="13">
        <v>71315.39</v>
      </c>
      <c r="H436" s="13">
        <v>71315.39</v>
      </c>
      <c r="I436" s="13">
        <v>71315.39</v>
      </c>
      <c r="J436" s="13">
        <v>71315.39</v>
      </c>
      <c r="K436" s="13">
        <v>71315.39</v>
      </c>
      <c r="L436" s="13">
        <v>71315.39</v>
      </c>
      <c r="M436" s="13">
        <v>71315.39</v>
      </c>
      <c r="N436" s="32">
        <f t="shared" si="6"/>
        <v>855784.68</v>
      </c>
    </row>
    <row r="437" spans="1:14" x14ac:dyDescent="0.25">
      <c r="A437" s="12" t="s">
        <v>452</v>
      </c>
      <c r="B437" s="13">
        <v>51454.11</v>
      </c>
      <c r="C437" s="13">
        <v>51454.11</v>
      </c>
      <c r="D437" s="13">
        <v>51454.11</v>
      </c>
      <c r="E437" s="13">
        <v>51454.11</v>
      </c>
      <c r="F437" s="13">
        <v>51454.11</v>
      </c>
      <c r="G437" s="13">
        <v>51454.11</v>
      </c>
      <c r="H437" s="13">
        <v>51454.11</v>
      </c>
      <c r="I437" s="13">
        <v>51454.11</v>
      </c>
      <c r="J437" s="13">
        <v>51454.11</v>
      </c>
      <c r="K437" s="13">
        <v>51454.11</v>
      </c>
      <c r="L437" s="13">
        <v>51454.11</v>
      </c>
      <c r="M437" s="13">
        <v>51454.11</v>
      </c>
      <c r="N437" s="32">
        <f t="shared" si="6"/>
        <v>617449.31999999995</v>
      </c>
    </row>
    <row r="438" spans="1:14" x14ac:dyDescent="0.25">
      <c r="A438" s="12" t="s">
        <v>453</v>
      </c>
      <c r="B438" s="13">
        <v>1601.05</v>
      </c>
      <c r="C438" s="13">
        <v>1601.05</v>
      </c>
      <c r="D438" s="13">
        <v>1601.05</v>
      </c>
      <c r="E438" s="13">
        <v>1601.05</v>
      </c>
      <c r="F438" s="13">
        <v>1601.05</v>
      </c>
      <c r="G438" s="13">
        <v>1601.05</v>
      </c>
      <c r="H438" s="13">
        <v>1601.05</v>
      </c>
      <c r="I438" s="13">
        <v>1601.05</v>
      </c>
      <c r="J438" s="13">
        <v>1601.05</v>
      </c>
      <c r="K438" s="13">
        <v>1601.05</v>
      </c>
      <c r="L438" s="13">
        <v>1601.05</v>
      </c>
      <c r="M438" s="13">
        <v>1601.05</v>
      </c>
      <c r="N438" s="32">
        <f t="shared" si="6"/>
        <v>19212.599999999995</v>
      </c>
    </row>
    <row r="439" spans="1:14" x14ac:dyDescent="0.25">
      <c r="A439" s="12" t="s">
        <v>454</v>
      </c>
      <c r="B439" s="13">
        <v>57457.07</v>
      </c>
      <c r="C439" s="13">
        <v>57457.07</v>
      </c>
      <c r="D439" s="13">
        <v>57457.07</v>
      </c>
      <c r="E439" s="13">
        <v>57457.07</v>
      </c>
      <c r="F439" s="13">
        <v>57457.07</v>
      </c>
      <c r="G439" s="13">
        <v>57457.07</v>
      </c>
      <c r="H439" s="13">
        <v>57457.07</v>
      </c>
      <c r="I439" s="13">
        <v>57457.07</v>
      </c>
      <c r="J439" s="13">
        <v>57457.07</v>
      </c>
      <c r="K439" s="13">
        <v>57457.07</v>
      </c>
      <c r="L439" s="13">
        <v>57457.07</v>
      </c>
      <c r="M439" s="13">
        <v>57457.07</v>
      </c>
      <c r="N439" s="32">
        <f t="shared" si="6"/>
        <v>689484.83999999985</v>
      </c>
    </row>
    <row r="440" spans="1:14" x14ac:dyDescent="0.25">
      <c r="A440" s="12" t="s">
        <v>455</v>
      </c>
      <c r="B440" s="13">
        <v>26074.39</v>
      </c>
      <c r="C440" s="13">
        <v>26074.39</v>
      </c>
      <c r="D440" s="13">
        <v>26074.39</v>
      </c>
      <c r="E440" s="13">
        <v>26074.39</v>
      </c>
      <c r="F440" s="13">
        <v>26074.39</v>
      </c>
      <c r="G440" s="13">
        <v>26074.39</v>
      </c>
      <c r="H440" s="13">
        <v>26074.39</v>
      </c>
      <c r="I440" s="13">
        <v>26074.39</v>
      </c>
      <c r="J440" s="13">
        <v>26074.39</v>
      </c>
      <c r="K440" s="13">
        <v>26074.39</v>
      </c>
      <c r="L440" s="13">
        <v>26074.39</v>
      </c>
      <c r="M440" s="13">
        <v>26074.39</v>
      </c>
      <c r="N440" s="32">
        <f t="shared" si="6"/>
        <v>312892.68000000005</v>
      </c>
    </row>
    <row r="441" spans="1:14" x14ac:dyDescent="0.25">
      <c r="A441" s="12" t="s">
        <v>456</v>
      </c>
      <c r="B441" s="13">
        <v>2513.38</v>
      </c>
      <c r="C441" s="13">
        <v>2513.38</v>
      </c>
      <c r="D441" s="13">
        <v>2513.38</v>
      </c>
      <c r="E441" s="13">
        <v>2513.38</v>
      </c>
      <c r="F441" s="13">
        <v>2513.38</v>
      </c>
      <c r="G441" s="13">
        <v>2513.38</v>
      </c>
      <c r="H441" s="13">
        <v>2513.38</v>
      </c>
      <c r="I441" s="13">
        <v>2513.38</v>
      </c>
      <c r="J441" s="13">
        <v>2513.38</v>
      </c>
      <c r="K441" s="13">
        <v>2513.38</v>
      </c>
      <c r="L441" s="13">
        <v>2513.38</v>
      </c>
      <c r="M441" s="13">
        <v>2513.38</v>
      </c>
      <c r="N441" s="32">
        <f t="shared" si="6"/>
        <v>30160.560000000009</v>
      </c>
    </row>
    <row r="442" spans="1:14" x14ac:dyDescent="0.25">
      <c r="A442" s="12" t="s">
        <v>457</v>
      </c>
      <c r="B442" s="13">
        <v>8279.43</v>
      </c>
      <c r="C442" s="13">
        <v>8279.43</v>
      </c>
      <c r="D442" s="13">
        <v>8279.43</v>
      </c>
      <c r="E442" s="13">
        <v>8279.43</v>
      </c>
      <c r="F442" s="13">
        <v>8279.43</v>
      </c>
      <c r="G442" s="13">
        <v>8279.43</v>
      </c>
      <c r="H442" s="13">
        <v>8279.43</v>
      </c>
      <c r="I442" s="13">
        <v>8279.43</v>
      </c>
      <c r="J442" s="13">
        <v>8279.43</v>
      </c>
      <c r="K442" s="13">
        <v>8279.43</v>
      </c>
      <c r="L442" s="13">
        <v>8279.43</v>
      </c>
      <c r="M442" s="13">
        <v>8279.43</v>
      </c>
      <c r="N442" s="32">
        <f t="shared" si="6"/>
        <v>99353.159999999974</v>
      </c>
    </row>
    <row r="443" spans="1:14" x14ac:dyDescent="0.25">
      <c r="A443" s="12" t="s">
        <v>458</v>
      </c>
      <c r="B443" s="13">
        <v>3736.6</v>
      </c>
      <c r="C443" s="13">
        <v>3736.6</v>
      </c>
      <c r="D443" s="13">
        <v>3736.6</v>
      </c>
      <c r="E443" s="13">
        <v>3736.6</v>
      </c>
      <c r="F443" s="13">
        <v>3736.6</v>
      </c>
      <c r="G443" s="13">
        <v>3736.6</v>
      </c>
      <c r="H443" s="13">
        <v>3736.6</v>
      </c>
      <c r="I443" s="13">
        <v>3736.6</v>
      </c>
      <c r="J443" s="13">
        <v>3736.6</v>
      </c>
      <c r="K443" s="13">
        <v>3736.6</v>
      </c>
      <c r="L443" s="13">
        <v>3736.6</v>
      </c>
      <c r="M443" s="13">
        <v>3736.6</v>
      </c>
      <c r="N443" s="32">
        <f t="shared" si="6"/>
        <v>44839.19999999999</v>
      </c>
    </row>
    <row r="444" spans="1:14" x14ac:dyDescent="0.25">
      <c r="A444" s="12" t="s">
        <v>459</v>
      </c>
      <c r="B444" s="13">
        <v>4790.25</v>
      </c>
      <c r="C444" s="13">
        <v>4790.25</v>
      </c>
      <c r="D444" s="13">
        <v>4790.25</v>
      </c>
      <c r="E444" s="13">
        <v>4790.25</v>
      </c>
      <c r="F444" s="13">
        <v>4790.25</v>
      </c>
      <c r="G444" s="13">
        <v>4790.25</v>
      </c>
      <c r="H444" s="13">
        <v>4790.25</v>
      </c>
      <c r="I444" s="13">
        <v>4790.25</v>
      </c>
      <c r="J444" s="13">
        <v>4790.25</v>
      </c>
      <c r="K444" s="13">
        <v>4790.25</v>
      </c>
      <c r="L444" s="13">
        <v>4790.25</v>
      </c>
      <c r="M444" s="13">
        <v>4790.25</v>
      </c>
      <c r="N444" s="32">
        <f t="shared" si="6"/>
        <v>57483</v>
      </c>
    </row>
    <row r="445" spans="1:14" x14ac:dyDescent="0.25">
      <c r="A445" s="12" t="s">
        <v>460</v>
      </c>
      <c r="B445" s="13">
        <v>3106.89</v>
      </c>
      <c r="C445" s="13">
        <v>3106.89</v>
      </c>
      <c r="D445" s="13">
        <v>3106.89</v>
      </c>
      <c r="E445" s="13">
        <v>3106.89</v>
      </c>
      <c r="F445" s="13">
        <v>3106.89</v>
      </c>
      <c r="G445" s="13">
        <v>3106.89</v>
      </c>
      <c r="H445" s="13">
        <v>3106.89</v>
      </c>
      <c r="I445" s="13">
        <v>3106.89</v>
      </c>
      <c r="J445" s="13">
        <v>3106.89</v>
      </c>
      <c r="K445" s="13">
        <v>3106.89</v>
      </c>
      <c r="L445" s="13">
        <v>3106.89</v>
      </c>
      <c r="M445" s="13">
        <v>3106.89</v>
      </c>
      <c r="N445" s="32">
        <f t="shared" si="6"/>
        <v>37282.68</v>
      </c>
    </row>
    <row r="446" spans="1:14" x14ac:dyDescent="0.25">
      <c r="A446" s="12" t="s">
        <v>461</v>
      </c>
      <c r="B446" s="13">
        <v>83395.149999999994</v>
      </c>
      <c r="C446" s="13">
        <v>83395.149999999994</v>
      </c>
      <c r="D446" s="13">
        <v>83395.149999999994</v>
      </c>
      <c r="E446" s="13">
        <v>83395.149999999994</v>
      </c>
      <c r="F446" s="13">
        <v>83395.149999999994</v>
      </c>
      <c r="G446" s="13">
        <v>83395.149999999994</v>
      </c>
      <c r="H446" s="13">
        <v>83395.149999999994</v>
      </c>
      <c r="I446" s="13">
        <v>83395.149999999994</v>
      </c>
      <c r="J446" s="13">
        <v>83395.149999999994</v>
      </c>
      <c r="K446" s="13">
        <v>83395.149999999994</v>
      </c>
      <c r="L446" s="13">
        <v>83395.149999999994</v>
      </c>
      <c r="M446" s="13">
        <v>83395.149999999994</v>
      </c>
      <c r="N446" s="32">
        <f t="shared" si="6"/>
        <v>1000741.8000000002</v>
      </c>
    </row>
    <row r="447" spans="1:14" x14ac:dyDescent="0.25">
      <c r="A447" s="12" t="s">
        <v>462</v>
      </c>
      <c r="B447" s="13">
        <v>2700.31</v>
      </c>
      <c r="C447" s="13">
        <v>2700.31</v>
      </c>
      <c r="D447" s="13">
        <v>2700.31</v>
      </c>
      <c r="E447" s="13">
        <v>2700.31</v>
      </c>
      <c r="F447" s="13">
        <v>2700.31</v>
      </c>
      <c r="G447" s="13">
        <v>2700.31</v>
      </c>
      <c r="H447" s="13">
        <v>2700.31</v>
      </c>
      <c r="I447" s="13">
        <v>2700.31</v>
      </c>
      <c r="J447" s="13">
        <v>2700.31</v>
      </c>
      <c r="K447" s="13">
        <v>2700.31</v>
      </c>
      <c r="L447" s="13">
        <v>2700.31</v>
      </c>
      <c r="M447" s="13">
        <v>2700.31</v>
      </c>
      <c r="N447" s="32">
        <f t="shared" si="6"/>
        <v>32403.720000000005</v>
      </c>
    </row>
    <row r="448" spans="1:14" x14ac:dyDescent="0.25">
      <c r="A448" s="12" t="s">
        <v>463</v>
      </c>
      <c r="B448" s="13">
        <v>9031.6</v>
      </c>
      <c r="C448" s="13">
        <v>9031.6</v>
      </c>
      <c r="D448" s="13">
        <v>9031.6</v>
      </c>
      <c r="E448" s="13">
        <v>9031.6</v>
      </c>
      <c r="F448" s="13">
        <v>9031.6</v>
      </c>
      <c r="G448" s="13">
        <v>9031.6</v>
      </c>
      <c r="H448" s="13">
        <v>9031.6</v>
      </c>
      <c r="I448" s="13">
        <v>9031.6</v>
      </c>
      <c r="J448" s="13">
        <v>9031.6</v>
      </c>
      <c r="K448" s="13">
        <v>9031.6</v>
      </c>
      <c r="L448" s="13">
        <v>9031.6</v>
      </c>
      <c r="M448" s="13">
        <v>9031.6</v>
      </c>
      <c r="N448" s="32">
        <f t="shared" si="6"/>
        <v>108379.20000000003</v>
      </c>
    </row>
    <row r="449" spans="1:14" x14ac:dyDescent="0.25">
      <c r="A449" s="12" t="s">
        <v>464</v>
      </c>
      <c r="B449" s="13">
        <v>70495.48</v>
      </c>
      <c r="C449" s="13">
        <v>70495.48</v>
      </c>
      <c r="D449" s="13">
        <v>70495.48</v>
      </c>
      <c r="E449" s="13">
        <v>70495.48</v>
      </c>
      <c r="F449" s="13">
        <v>70495.48</v>
      </c>
      <c r="G449" s="13">
        <v>70495.48</v>
      </c>
      <c r="H449" s="13">
        <v>70495.48</v>
      </c>
      <c r="I449" s="13">
        <v>70495.48</v>
      </c>
      <c r="J449" s="13">
        <v>70495.48</v>
      </c>
      <c r="K449" s="13">
        <v>70495.48</v>
      </c>
      <c r="L449" s="13">
        <v>70495.48</v>
      </c>
      <c r="M449" s="13">
        <v>70495.48</v>
      </c>
      <c r="N449" s="32">
        <f t="shared" si="6"/>
        <v>845945.75999999989</v>
      </c>
    </row>
    <row r="450" spans="1:14" x14ac:dyDescent="0.25">
      <c r="A450" s="12" t="s">
        <v>465</v>
      </c>
      <c r="B450" s="13">
        <v>20890.95</v>
      </c>
      <c r="C450" s="13">
        <v>20890.95</v>
      </c>
      <c r="D450" s="13">
        <v>20890.95</v>
      </c>
      <c r="E450" s="13">
        <v>20890.95</v>
      </c>
      <c r="F450" s="13">
        <v>20890.95</v>
      </c>
      <c r="G450" s="13">
        <v>20890.95</v>
      </c>
      <c r="H450" s="13">
        <v>20890.95</v>
      </c>
      <c r="I450" s="13">
        <v>20890.95</v>
      </c>
      <c r="J450" s="13">
        <v>20890.95</v>
      </c>
      <c r="K450" s="13">
        <v>20890.95</v>
      </c>
      <c r="L450" s="13">
        <v>20890.95</v>
      </c>
      <c r="M450" s="13">
        <v>20890.95</v>
      </c>
      <c r="N450" s="32">
        <f t="shared" ref="N450:N513" si="7">SUM(B450:M450)</f>
        <v>250691.40000000005</v>
      </c>
    </row>
    <row r="451" spans="1:14" x14ac:dyDescent="0.25">
      <c r="A451" s="12" t="s">
        <v>466</v>
      </c>
      <c r="B451" s="13">
        <v>2527.7600000000002</v>
      </c>
      <c r="C451" s="13">
        <v>2527.7600000000002</v>
      </c>
      <c r="D451" s="13">
        <v>2527.7600000000002</v>
      </c>
      <c r="E451" s="13">
        <v>2527.7600000000002</v>
      </c>
      <c r="F451" s="13">
        <v>2527.7600000000002</v>
      </c>
      <c r="G451" s="13">
        <v>2527.7600000000002</v>
      </c>
      <c r="H451" s="13">
        <v>2527.7600000000002</v>
      </c>
      <c r="I451" s="13">
        <v>2527.7600000000002</v>
      </c>
      <c r="J451" s="13">
        <v>2527.7600000000002</v>
      </c>
      <c r="K451" s="13">
        <v>2527.7600000000002</v>
      </c>
      <c r="L451" s="13">
        <v>2527.7600000000002</v>
      </c>
      <c r="M451" s="13">
        <v>2527.7600000000002</v>
      </c>
      <c r="N451" s="32">
        <f t="shared" si="7"/>
        <v>30333.12000000001</v>
      </c>
    </row>
    <row r="452" spans="1:14" x14ac:dyDescent="0.25">
      <c r="A452" s="12" t="s">
        <v>467</v>
      </c>
      <c r="B452" s="13">
        <v>9247.2900000000009</v>
      </c>
      <c r="C452" s="13">
        <v>9247.2900000000009</v>
      </c>
      <c r="D452" s="13">
        <v>9247.2900000000009</v>
      </c>
      <c r="E452" s="13">
        <v>9247.2900000000009</v>
      </c>
      <c r="F452" s="13">
        <v>9247.2900000000009</v>
      </c>
      <c r="G452" s="13">
        <v>9247.2900000000009</v>
      </c>
      <c r="H452" s="13">
        <v>9247.2900000000009</v>
      </c>
      <c r="I452" s="13">
        <v>9247.2900000000009</v>
      </c>
      <c r="J452" s="13">
        <v>9247.2900000000009</v>
      </c>
      <c r="K452" s="13">
        <v>9247.2900000000009</v>
      </c>
      <c r="L452" s="13">
        <v>9247.2900000000009</v>
      </c>
      <c r="M452" s="13">
        <v>9247.2900000000009</v>
      </c>
      <c r="N452" s="32">
        <f t="shared" si="7"/>
        <v>110967.48000000004</v>
      </c>
    </row>
    <row r="453" spans="1:14" x14ac:dyDescent="0.25">
      <c r="A453" s="12" t="s">
        <v>468</v>
      </c>
      <c r="B453" s="13">
        <v>3244.24</v>
      </c>
      <c r="C453" s="13">
        <v>3244.24</v>
      </c>
      <c r="D453" s="13">
        <v>3244.24</v>
      </c>
      <c r="E453" s="13">
        <v>3244.24</v>
      </c>
      <c r="F453" s="13">
        <v>3244.24</v>
      </c>
      <c r="G453" s="13">
        <v>3244.24</v>
      </c>
      <c r="H453" s="13">
        <v>3244.24</v>
      </c>
      <c r="I453" s="13">
        <v>3244.24</v>
      </c>
      <c r="J453" s="13">
        <v>3244.24</v>
      </c>
      <c r="K453" s="13">
        <v>3244.24</v>
      </c>
      <c r="L453" s="13">
        <v>3244.24</v>
      </c>
      <c r="M453" s="13">
        <v>3244.24</v>
      </c>
      <c r="N453" s="32">
        <f t="shared" si="7"/>
        <v>38930.87999999999</v>
      </c>
    </row>
    <row r="454" spans="1:14" x14ac:dyDescent="0.25">
      <c r="A454" s="12" t="s">
        <v>469</v>
      </c>
      <c r="B454" s="13">
        <v>9126.7999999999993</v>
      </c>
      <c r="C454" s="13">
        <v>9126.7999999999993</v>
      </c>
      <c r="D454" s="13">
        <v>9126.7999999999993</v>
      </c>
      <c r="E454" s="13">
        <v>9126.7999999999993</v>
      </c>
      <c r="F454" s="13">
        <v>9126.7999999999993</v>
      </c>
      <c r="G454" s="13">
        <v>9126.7999999999993</v>
      </c>
      <c r="H454" s="13">
        <v>9126.7999999999993</v>
      </c>
      <c r="I454" s="13">
        <v>9126.7999999999993</v>
      </c>
      <c r="J454" s="13">
        <v>9126.7999999999993</v>
      </c>
      <c r="K454" s="13">
        <v>9126.7999999999993</v>
      </c>
      <c r="L454" s="13">
        <v>9126.7999999999993</v>
      </c>
      <c r="M454" s="13">
        <v>9126.7999999999993</v>
      </c>
      <c r="N454" s="32">
        <f t="shared" si="7"/>
        <v>109521.60000000002</v>
      </c>
    </row>
    <row r="455" spans="1:14" x14ac:dyDescent="0.25">
      <c r="A455" s="12" t="s">
        <v>470</v>
      </c>
      <c r="B455" s="13">
        <v>44738.55</v>
      </c>
      <c r="C455" s="13">
        <v>44738.55</v>
      </c>
      <c r="D455" s="13">
        <v>44738.55</v>
      </c>
      <c r="E455" s="13">
        <v>44738.55</v>
      </c>
      <c r="F455" s="13">
        <v>44738.55</v>
      </c>
      <c r="G455" s="13">
        <v>44738.55</v>
      </c>
      <c r="H455" s="13">
        <v>44738.55</v>
      </c>
      <c r="I455" s="13">
        <v>44738.55</v>
      </c>
      <c r="J455" s="13">
        <v>44738.55</v>
      </c>
      <c r="K455" s="13">
        <v>44738.55</v>
      </c>
      <c r="L455" s="13">
        <v>44738.55</v>
      </c>
      <c r="M455" s="13">
        <v>44738.55</v>
      </c>
      <c r="N455" s="32">
        <f t="shared" si="7"/>
        <v>536862.6</v>
      </c>
    </row>
    <row r="456" spans="1:14" x14ac:dyDescent="0.25">
      <c r="A456" s="12" t="s">
        <v>471</v>
      </c>
      <c r="B456" s="13">
        <v>11258.89</v>
      </c>
      <c r="C456" s="13">
        <v>11258.89</v>
      </c>
      <c r="D456" s="13">
        <v>11258.89</v>
      </c>
      <c r="E456" s="13">
        <v>11258.89</v>
      </c>
      <c r="F456" s="13">
        <v>11258.89</v>
      </c>
      <c r="G456" s="13">
        <v>11258.89</v>
      </c>
      <c r="H456" s="13">
        <v>11258.89</v>
      </c>
      <c r="I456" s="13">
        <v>11258.89</v>
      </c>
      <c r="J456" s="13">
        <v>11258.89</v>
      </c>
      <c r="K456" s="13">
        <v>11258.89</v>
      </c>
      <c r="L456" s="13">
        <v>11258.89</v>
      </c>
      <c r="M456" s="13">
        <v>11258.89</v>
      </c>
      <c r="N456" s="32">
        <f t="shared" si="7"/>
        <v>135106.68</v>
      </c>
    </row>
    <row r="457" spans="1:14" x14ac:dyDescent="0.25">
      <c r="A457" s="12" t="s">
        <v>472</v>
      </c>
      <c r="B457" s="13">
        <v>13706.82</v>
      </c>
      <c r="C457" s="13">
        <v>13706.82</v>
      </c>
      <c r="D457" s="13">
        <v>13706.82</v>
      </c>
      <c r="E457" s="13">
        <v>13706.82</v>
      </c>
      <c r="F457" s="13">
        <v>13706.82</v>
      </c>
      <c r="G457" s="13">
        <v>13706.82</v>
      </c>
      <c r="H457" s="13">
        <v>13706.82</v>
      </c>
      <c r="I457" s="13">
        <v>13706.82</v>
      </c>
      <c r="J457" s="13">
        <v>13706.82</v>
      </c>
      <c r="K457" s="13">
        <v>13706.82</v>
      </c>
      <c r="L457" s="13">
        <v>13706.82</v>
      </c>
      <c r="M457" s="13">
        <v>13706.82</v>
      </c>
      <c r="N457" s="32">
        <f t="shared" si="7"/>
        <v>164481.84000000005</v>
      </c>
    </row>
    <row r="458" spans="1:14" x14ac:dyDescent="0.25">
      <c r="A458" s="12" t="s">
        <v>473</v>
      </c>
      <c r="B458" s="13">
        <v>6353.61</v>
      </c>
      <c r="C458" s="13">
        <v>6353.61</v>
      </c>
      <c r="D458" s="13">
        <v>6353.61</v>
      </c>
      <c r="E458" s="13">
        <v>6353.61</v>
      </c>
      <c r="F458" s="13">
        <v>6353.61</v>
      </c>
      <c r="G458" s="13">
        <v>6353.61</v>
      </c>
      <c r="H458" s="13">
        <v>6353.61</v>
      </c>
      <c r="I458" s="13">
        <v>6353.61</v>
      </c>
      <c r="J458" s="13">
        <v>6353.61</v>
      </c>
      <c r="K458" s="13">
        <v>6353.61</v>
      </c>
      <c r="L458" s="13">
        <v>6353.61</v>
      </c>
      <c r="M458" s="13">
        <v>6353.61</v>
      </c>
      <c r="N458" s="32">
        <f t="shared" si="7"/>
        <v>76243.319999999992</v>
      </c>
    </row>
    <row r="459" spans="1:14" x14ac:dyDescent="0.25">
      <c r="A459" s="12" t="s">
        <v>474</v>
      </c>
      <c r="B459" s="13">
        <v>3954.77</v>
      </c>
      <c r="C459" s="13">
        <v>3954.77</v>
      </c>
      <c r="D459" s="13">
        <v>3954.77</v>
      </c>
      <c r="E459" s="13">
        <v>3954.77</v>
      </c>
      <c r="F459" s="13">
        <v>3954.77</v>
      </c>
      <c r="G459" s="13">
        <v>3954.77</v>
      </c>
      <c r="H459" s="13">
        <v>3954.77</v>
      </c>
      <c r="I459" s="13">
        <v>3954.77</v>
      </c>
      <c r="J459" s="13">
        <v>3954.77</v>
      </c>
      <c r="K459" s="13">
        <v>3954.77</v>
      </c>
      <c r="L459" s="13">
        <v>3954.77</v>
      </c>
      <c r="M459" s="13">
        <v>3954.77</v>
      </c>
      <c r="N459" s="32">
        <f t="shared" si="7"/>
        <v>47457.239999999991</v>
      </c>
    </row>
    <row r="460" spans="1:14" x14ac:dyDescent="0.25">
      <c r="A460" s="12" t="s">
        <v>475</v>
      </c>
      <c r="B460" s="13">
        <v>6988.77</v>
      </c>
      <c r="C460" s="13">
        <v>6988.77</v>
      </c>
      <c r="D460" s="13">
        <v>6988.77</v>
      </c>
      <c r="E460" s="13">
        <v>6988.77</v>
      </c>
      <c r="F460" s="13">
        <v>6988.77</v>
      </c>
      <c r="G460" s="13">
        <v>6988.77</v>
      </c>
      <c r="H460" s="13">
        <v>6988.77</v>
      </c>
      <c r="I460" s="13">
        <v>6988.77</v>
      </c>
      <c r="J460" s="13">
        <v>6988.77</v>
      </c>
      <c r="K460" s="13">
        <v>6988.77</v>
      </c>
      <c r="L460" s="13">
        <v>6988.77</v>
      </c>
      <c r="M460" s="13">
        <v>6988.77</v>
      </c>
      <c r="N460" s="32">
        <f t="shared" si="7"/>
        <v>83865.240000000034</v>
      </c>
    </row>
    <row r="461" spans="1:14" x14ac:dyDescent="0.25">
      <c r="A461" s="12" t="s">
        <v>476</v>
      </c>
      <c r="B461" s="13">
        <v>30108.98</v>
      </c>
      <c r="C461" s="13">
        <v>30108.98</v>
      </c>
      <c r="D461" s="13">
        <v>30108.98</v>
      </c>
      <c r="E461" s="13">
        <v>30108.98</v>
      </c>
      <c r="F461" s="13">
        <v>30108.98</v>
      </c>
      <c r="G461" s="13">
        <v>30108.98</v>
      </c>
      <c r="H461" s="13">
        <v>30108.98</v>
      </c>
      <c r="I461" s="13">
        <v>30108.98</v>
      </c>
      <c r="J461" s="13">
        <v>30108.98</v>
      </c>
      <c r="K461" s="13">
        <v>30108.98</v>
      </c>
      <c r="L461" s="13">
        <v>30108.98</v>
      </c>
      <c r="M461" s="13">
        <v>30108.98</v>
      </c>
      <c r="N461" s="32">
        <f t="shared" si="7"/>
        <v>361307.75999999995</v>
      </c>
    </row>
    <row r="462" spans="1:14" x14ac:dyDescent="0.25">
      <c r="A462" s="12" t="s">
        <v>477</v>
      </c>
      <c r="B462" s="13">
        <v>41830.29</v>
      </c>
      <c r="C462" s="13">
        <v>41830.29</v>
      </c>
      <c r="D462" s="13">
        <v>41830.29</v>
      </c>
      <c r="E462" s="13">
        <v>41830.29</v>
      </c>
      <c r="F462" s="13">
        <v>41830.29</v>
      </c>
      <c r="G462" s="13">
        <v>41830.29</v>
      </c>
      <c r="H462" s="13">
        <v>41830.29</v>
      </c>
      <c r="I462" s="13">
        <v>41830.29</v>
      </c>
      <c r="J462" s="13">
        <v>41830.29</v>
      </c>
      <c r="K462" s="13">
        <v>41830.29</v>
      </c>
      <c r="L462" s="13">
        <v>41830.29</v>
      </c>
      <c r="M462" s="13">
        <v>41830.29</v>
      </c>
      <c r="N462" s="32">
        <f t="shared" si="7"/>
        <v>501963.47999999992</v>
      </c>
    </row>
    <row r="463" spans="1:14" x14ac:dyDescent="0.25">
      <c r="A463" s="12" t="s">
        <v>478</v>
      </c>
      <c r="B463" s="13">
        <v>7643.77</v>
      </c>
      <c r="C463" s="13">
        <v>7643.77</v>
      </c>
      <c r="D463" s="13">
        <v>7643.77</v>
      </c>
      <c r="E463" s="13">
        <v>7643.77</v>
      </c>
      <c r="F463" s="13">
        <v>7643.77</v>
      </c>
      <c r="G463" s="13">
        <v>7643.77</v>
      </c>
      <c r="H463" s="13">
        <v>7643.77</v>
      </c>
      <c r="I463" s="13">
        <v>7643.77</v>
      </c>
      <c r="J463" s="13">
        <v>7643.77</v>
      </c>
      <c r="K463" s="13">
        <v>7643.77</v>
      </c>
      <c r="L463" s="13">
        <v>7643.77</v>
      </c>
      <c r="M463" s="13">
        <v>7643.77</v>
      </c>
      <c r="N463" s="32">
        <f t="shared" si="7"/>
        <v>91725.240000000034</v>
      </c>
    </row>
    <row r="464" spans="1:14" x14ac:dyDescent="0.25">
      <c r="A464" s="12" t="s">
        <v>479</v>
      </c>
      <c r="B464" s="13">
        <v>1474.11</v>
      </c>
      <c r="C464" s="13">
        <v>1474.11</v>
      </c>
      <c r="D464" s="13">
        <v>1474.11</v>
      </c>
      <c r="E464" s="13">
        <v>1474.11</v>
      </c>
      <c r="F464" s="13">
        <v>1474.11</v>
      </c>
      <c r="G464" s="13">
        <v>1474.11</v>
      </c>
      <c r="H464" s="13">
        <v>1474.11</v>
      </c>
      <c r="I464" s="13">
        <v>1474.11</v>
      </c>
      <c r="J464" s="13">
        <v>1474.11</v>
      </c>
      <c r="K464" s="13">
        <v>1474.11</v>
      </c>
      <c r="L464" s="13">
        <v>1474.11</v>
      </c>
      <c r="M464" s="13">
        <v>1474.11</v>
      </c>
      <c r="N464" s="32">
        <f t="shared" si="7"/>
        <v>17689.320000000003</v>
      </c>
    </row>
    <row r="465" spans="1:14" x14ac:dyDescent="0.25">
      <c r="A465" s="12" t="s">
        <v>480</v>
      </c>
      <c r="B465" s="13">
        <v>44901.19</v>
      </c>
      <c r="C465" s="13">
        <v>44901.19</v>
      </c>
      <c r="D465" s="13">
        <v>44901.19</v>
      </c>
      <c r="E465" s="13">
        <v>44901.19</v>
      </c>
      <c r="F465" s="13">
        <v>44901.19</v>
      </c>
      <c r="G465" s="13">
        <v>44901.19</v>
      </c>
      <c r="H465" s="13">
        <v>44901.19</v>
      </c>
      <c r="I465" s="13">
        <v>44901.19</v>
      </c>
      <c r="J465" s="13">
        <v>44901.19</v>
      </c>
      <c r="K465" s="13">
        <v>44901.19</v>
      </c>
      <c r="L465" s="13">
        <v>44901.19</v>
      </c>
      <c r="M465" s="13">
        <v>44901.19</v>
      </c>
      <c r="N465" s="32">
        <f t="shared" si="7"/>
        <v>538814.28</v>
      </c>
    </row>
    <row r="466" spans="1:14" x14ac:dyDescent="0.25">
      <c r="A466" s="12" t="s">
        <v>481</v>
      </c>
      <c r="B466" s="13">
        <v>1366.02</v>
      </c>
      <c r="C466" s="13">
        <v>1366.02</v>
      </c>
      <c r="D466" s="13">
        <v>1366.02</v>
      </c>
      <c r="E466" s="13">
        <v>1366.02</v>
      </c>
      <c r="F466" s="13">
        <v>1366.02</v>
      </c>
      <c r="G466" s="13">
        <v>1366.02</v>
      </c>
      <c r="H466" s="13">
        <v>1366.02</v>
      </c>
      <c r="I466" s="13">
        <v>1366.02</v>
      </c>
      <c r="J466" s="13">
        <v>1366.02</v>
      </c>
      <c r="K466" s="13">
        <v>1366.02</v>
      </c>
      <c r="L466" s="13">
        <v>1366.02</v>
      </c>
      <c r="M466" s="13">
        <v>1366.02</v>
      </c>
      <c r="N466" s="32">
        <f t="shared" si="7"/>
        <v>16392.240000000002</v>
      </c>
    </row>
    <row r="467" spans="1:14" x14ac:dyDescent="0.25">
      <c r="A467" s="12" t="s">
        <v>482</v>
      </c>
      <c r="B467" s="13">
        <v>6638.22</v>
      </c>
      <c r="C467" s="13">
        <v>6638.22</v>
      </c>
      <c r="D467" s="13">
        <v>6638.22</v>
      </c>
      <c r="E467" s="13">
        <v>6638.22</v>
      </c>
      <c r="F467" s="13">
        <v>6638.22</v>
      </c>
      <c r="G467" s="13">
        <v>6638.22</v>
      </c>
      <c r="H467" s="13">
        <v>6638.22</v>
      </c>
      <c r="I467" s="13">
        <v>6638.22</v>
      </c>
      <c r="J467" s="13">
        <v>6638.22</v>
      </c>
      <c r="K467" s="13">
        <v>6638.22</v>
      </c>
      <c r="L467" s="13">
        <v>6638.22</v>
      </c>
      <c r="M467" s="13">
        <v>6638.22</v>
      </c>
      <c r="N467" s="32">
        <f t="shared" si="7"/>
        <v>79658.64</v>
      </c>
    </row>
    <row r="468" spans="1:14" x14ac:dyDescent="0.25">
      <c r="A468" s="12" t="s">
        <v>483</v>
      </c>
      <c r="B468" s="13">
        <v>4173.43</v>
      </c>
      <c r="C468" s="13">
        <v>4173.43</v>
      </c>
      <c r="D468" s="13">
        <v>4173.43</v>
      </c>
      <c r="E468" s="13">
        <v>4173.43</v>
      </c>
      <c r="F468" s="13">
        <v>4173.43</v>
      </c>
      <c r="G468" s="13">
        <v>4173.43</v>
      </c>
      <c r="H468" s="13">
        <v>4173.43</v>
      </c>
      <c r="I468" s="13">
        <v>4173.43</v>
      </c>
      <c r="J468" s="13">
        <v>4173.43</v>
      </c>
      <c r="K468" s="13">
        <v>4173.43</v>
      </c>
      <c r="L468" s="13">
        <v>4173.43</v>
      </c>
      <c r="M468" s="13">
        <v>4173.43</v>
      </c>
      <c r="N468" s="32">
        <f t="shared" si="7"/>
        <v>50081.16</v>
      </c>
    </row>
    <row r="469" spans="1:14" x14ac:dyDescent="0.25">
      <c r="A469" s="12" t="s">
        <v>484</v>
      </c>
      <c r="B469" s="13">
        <v>4257.2299999999996</v>
      </c>
      <c r="C469" s="13">
        <v>4257.2299999999996</v>
      </c>
      <c r="D469" s="13">
        <v>4257.2299999999996</v>
      </c>
      <c r="E469" s="13">
        <v>4257.2299999999996</v>
      </c>
      <c r="F469" s="13">
        <v>4257.2299999999996</v>
      </c>
      <c r="G469" s="13">
        <v>4257.2299999999996</v>
      </c>
      <c r="H469" s="13">
        <v>4257.2299999999996</v>
      </c>
      <c r="I469" s="13">
        <v>4257.2299999999996</v>
      </c>
      <c r="J469" s="13">
        <v>4257.2299999999996</v>
      </c>
      <c r="K469" s="13">
        <v>4257.2299999999996</v>
      </c>
      <c r="L469" s="13">
        <v>4257.2299999999996</v>
      </c>
      <c r="M469" s="13">
        <v>4257.2299999999996</v>
      </c>
      <c r="N469" s="32">
        <f t="shared" si="7"/>
        <v>51086.75999999998</v>
      </c>
    </row>
    <row r="470" spans="1:14" x14ac:dyDescent="0.25">
      <c r="A470" s="12" t="s">
        <v>485</v>
      </c>
      <c r="B470" s="13">
        <v>64369.37</v>
      </c>
      <c r="C470" s="13">
        <v>64369.37</v>
      </c>
      <c r="D470" s="13">
        <v>64369.37</v>
      </c>
      <c r="E470" s="13">
        <v>64369.37</v>
      </c>
      <c r="F470" s="13">
        <v>64369.37</v>
      </c>
      <c r="G470" s="13">
        <v>64369.37</v>
      </c>
      <c r="H470" s="13">
        <v>64369.37</v>
      </c>
      <c r="I470" s="13">
        <v>64369.37</v>
      </c>
      <c r="J470" s="13">
        <v>64369.37</v>
      </c>
      <c r="K470" s="13">
        <v>64369.37</v>
      </c>
      <c r="L470" s="13">
        <v>64369.37</v>
      </c>
      <c r="M470" s="13">
        <v>64369.37</v>
      </c>
      <c r="N470" s="32">
        <f t="shared" si="7"/>
        <v>772432.44000000006</v>
      </c>
    </row>
    <row r="471" spans="1:14" x14ac:dyDescent="0.25">
      <c r="A471" s="12" t="s">
        <v>486</v>
      </c>
      <c r="B471" s="13">
        <v>15413.48</v>
      </c>
      <c r="C471" s="13">
        <v>15413.48</v>
      </c>
      <c r="D471" s="13">
        <v>15413.48</v>
      </c>
      <c r="E471" s="13">
        <v>15413.48</v>
      </c>
      <c r="F471" s="13">
        <v>15413.48</v>
      </c>
      <c r="G471" s="13">
        <v>15413.48</v>
      </c>
      <c r="H471" s="13">
        <v>15413.48</v>
      </c>
      <c r="I471" s="13">
        <v>15413.48</v>
      </c>
      <c r="J471" s="13">
        <v>15413.48</v>
      </c>
      <c r="K471" s="13">
        <v>15413.48</v>
      </c>
      <c r="L471" s="13">
        <v>15413.48</v>
      </c>
      <c r="M471" s="13">
        <v>15413.48</v>
      </c>
      <c r="N471" s="32">
        <f t="shared" si="7"/>
        <v>184961.76</v>
      </c>
    </row>
    <row r="472" spans="1:14" x14ac:dyDescent="0.25">
      <c r="A472" s="12" t="s">
        <v>487</v>
      </c>
      <c r="B472" s="13">
        <v>46204.55</v>
      </c>
      <c r="C472" s="13">
        <v>31686.69</v>
      </c>
      <c r="D472" s="13">
        <v>46204.55</v>
      </c>
      <c r="E472" s="13">
        <v>31686.69</v>
      </c>
      <c r="F472" s="13">
        <v>25259.74</v>
      </c>
      <c r="G472" s="13">
        <v>30543.84</v>
      </c>
      <c r="H472" s="13">
        <v>30543.84</v>
      </c>
      <c r="I472" s="13">
        <v>25259.74</v>
      </c>
      <c r="J472" s="13">
        <v>25259.74</v>
      </c>
      <c r="K472" s="13">
        <v>25259.74</v>
      </c>
      <c r="L472" s="13">
        <v>25259.74</v>
      </c>
      <c r="M472" s="13">
        <v>25259.74</v>
      </c>
      <c r="N472" s="32">
        <f t="shared" si="7"/>
        <v>368428.6</v>
      </c>
    </row>
    <row r="473" spans="1:14" x14ac:dyDescent="0.25">
      <c r="A473" s="12" t="s">
        <v>488</v>
      </c>
      <c r="B473" s="13">
        <v>7173.72</v>
      </c>
      <c r="C473" s="13">
        <v>7173.72</v>
      </c>
      <c r="D473" s="13">
        <v>7173.72</v>
      </c>
      <c r="E473" s="13">
        <v>7173.72</v>
      </c>
      <c r="F473" s="13">
        <v>7173.72</v>
      </c>
      <c r="G473" s="13">
        <v>7173.72</v>
      </c>
      <c r="H473" s="13">
        <v>7173.72</v>
      </c>
      <c r="I473" s="13">
        <v>7173.72</v>
      </c>
      <c r="J473" s="13">
        <v>7173.72</v>
      </c>
      <c r="K473" s="13">
        <v>7173.72</v>
      </c>
      <c r="L473" s="13">
        <v>7173.72</v>
      </c>
      <c r="M473" s="13">
        <v>7173.72</v>
      </c>
      <c r="N473" s="32">
        <f t="shared" si="7"/>
        <v>86084.64</v>
      </c>
    </row>
    <row r="474" spans="1:14" x14ac:dyDescent="0.25">
      <c r="A474" s="12" t="s">
        <v>489</v>
      </c>
      <c r="B474" s="13">
        <v>120564.66</v>
      </c>
      <c r="C474" s="13">
        <v>120564.66</v>
      </c>
      <c r="D474" s="13">
        <v>120564.66</v>
      </c>
      <c r="E474" s="13">
        <v>120564.66</v>
      </c>
      <c r="F474" s="13">
        <v>120564.66</v>
      </c>
      <c r="G474" s="13">
        <v>120564.66</v>
      </c>
      <c r="H474" s="13">
        <v>120564.66</v>
      </c>
      <c r="I474" s="13">
        <v>120564.66</v>
      </c>
      <c r="J474" s="13">
        <v>120564.66</v>
      </c>
      <c r="K474" s="13">
        <v>120564.66</v>
      </c>
      <c r="L474" s="13">
        <v>120564.66</v>
      </c>
      <c r="M474" s="13">
        <v>120564.66</v>
      </c>
      <c r="N474" s="32">
        <f t="shared" si="7"/>
        <v>1446775.92</v>
      </c>
    </row>
    <row r="475" spans="1:14" x14ac:dyDescent="0.25">
      <c r="A475" s="12" t="s">
        <v>490</v>
      </c>
      <c r="B475" s="13">
        <v>9375.2199999999993</v>
      </c>
      <c r="C475" s="13">
        <v>9375.2199999999993</v>
      </c>
      <c r="D475" s="13">
        <v>9375.2199999999993</v>
      </c>
      <c r="E475" s="13">
        <v>9375.2199999999993</v>
      </c>
      <c r="F475" s="13">
        <v>9375.2199999999993</v>
      </c>
      <c r="G475" s="13">
        <v>9375.2199999999993</v>
      </c>
      <c r="H475" s="13">
        <v>9375.2199999999993</v>
      </c>
      <c r="I475" s="13">
        <v>9375.2199999999993</v>
      </c>
      <c r="J475" s="13">
        <v>9375.2199999999993</v>
      </c>
      <c r="K475" s="13">
        <v>9375.2199999999993</v>
      </c>
      <c r="L475" s="13">
        <v>9375.2199999999993</v>
      </c>
      <c r="M475" s="13">
        <v>9375.2199999999993</v>
      </c>
      <c r="N475" s="32">
        <f t="shared" si="7"/>
        <v>112502.64</v>
      </c>
    </row>
    <row r="476" spans="1:14" x14ac:dyDescent="0.25">
      <c r="A476" s="12" t="s">
        <v>491</v>
      </c>
      <c r="B476" s="13">
        <v>186966.92</v>
      </c>
      <c r="C476" s="13">
        <v>186966.92</v>
      </c>
      <c r="D476" s="13">
        <v>186966.92</v>
      </c>
      <c r="E476" s="13">
        <v>186966.92</v>
      </c>
      <c r="F476" s="13">
        <v>186966.92</v>
      </c>
      <c r="G476" s="13">
        <v>186966.92</v>
      </c>
      <c r="H476" s="13">
        <v>186966.92</v>
      </c>
      <c r="I476" s="13">
        <v>186966.92</v>
      </c>
      <c r="J476" s="13">
        <v>186966.92</v>
      </c>
      <c r="K476" s="13">
        <v>186966.92</v>
      </c>
      <c r="L476" s="13">
        <v>186966.92</v>
      </c>
      <c r="M476" s="13">
        <v>186966.92</v>
      </c>
      <c r="N476" s="32">
        <f t="shared" si="7"/>
        <v>2243603.0399999996</v>
      </c>
    </row>
    <row r="477" spans="1:14" x14ac:dyDescent="0.25">
      <c r="A477" s="12" t="s">
        <v>492</v>
      </c>
      <c r="B477" s="13">
        <v>18752.419999999998</v>
      </c>
      <c r="C477" s="13">
        <v>18752.419999999998</v>
      </c>
      <c r="D477" s="13">
        <v>18752.419999999998</v>
      </c>
      <c r="E477" s="13">
        <v>18752.419999999998</v>
      </c>
      <c r="F477" s="13">
        <v>18752.419999999998</v>
      </c>
      <c r="G477" s="13">
        <v>18752.419999999998</v>
      </c>
      <c r="H477" s="13">
        <v>18752.419999999998</v>
      </c>
      <c r="I477" s="13">
        <v>18752.419999999998</v>
      </c>
      <c r="J477" s="13">
        <v>18752.419999999998</v>
      </c>
      <c r="K477" s="13">
        <v>18752.419999999998</v>
      </c>
      <c r="L477" s="13">
        <v>18752.419999999998</v>
      </c>
      <c r="M477" s="13">
        <v>18752.419999999998</v>
      </c>
      <c r="N477" s="32">
        <f t="shared" si="7"/>
        <v>225029.03999999992</v>
      </c>
    </row>
    <row r="478" spans="1:14" x14ac:dyDescent="0.25">
      <c r="A478" s="12" t="s">
        <v>493</v>
      </c>
      <c r="B478" s="13">
        <v>1858.88</v>
      </c>
      <c r="C478" s="13">
        <v>1858.88</v>
      </c>
      <c r="D478" s="13">
        <v>1858.88</v>
      </c>
      <c r="E478" s="13">
        <v>1858.88</v>
      </c>
      <c r="F478" s="13">
        <v>1858.88</v>
      </c>
      <c r="G478" s="13">
        <v>1858.88</v>
      </c>
      <c r="H478" s="13">
        <v>1858.88</v>
      </c>
      <c r="I478" s="13">
        <v>1858.88</v>
      </c>
      <c r="J478" s="13">
        <v>1858.88</v>
      </c>
      <c r="K478" s="13">
        <v>1858.88</v>
      </c>
      <c r="L478" s="13">
        <v>1858.88</v>
      </c>
      <c r="M478" s="13">
        <v>1858.88</v>
      </c>
      <c r="N478" s="32">
        <f t="shared" si="7"/>
        <v>22306.560000000009</v>
      </c>
    </row>
    <row r="479" spans="1:14" x14ac:dyDescent="0.25">
      <c r="A479" s="12" t="s">
        <v>494</v>
      </c>
      <c r="B479" s="13">
        <v>1885.16</v>
      </c>
      <c r="C479" s="13">
        <v>1885.16</v>
      </c>
      <c r="D479" s="13">
        <v>1885.16</v>
      </c>
      <c r="E479" s="13">
        <v>1885.16</v>
      </c>
      <c r="F479" s="13">
        <v>1885.16</v>
      </c>
      <c r="G479" s="13">
        <v>1885.16</v>
      </c>
      <c r="H479" s="13">
        <v>1885.16</v>
      </c>
      <c r="I479" s="13">
        <v>1885.16</v>
      </c>
      <c r="J479" s="13">
        <v>1885.16</v>
      </c>
      <c r="K479" s="13">
        <v>1885.16</v>
      </c>
      <c r="L479" s="13">
        <v>1885.16</v>
      </c>
      <c r="M479" s="13">
        <v>1885.16</v>
      </c>
      <c r="N479" s="32">
        <f t="shared" si="7"/>
        <v>22621.920000000002</v>
      </c>
    </row>
    <row r="480" spans="1:14" x14ac:dyDescent="0.25">
      <c r="A480" s="12" t="s">
        <v>495</v>
      </c>
      <c r="B480" s="13">
        <v>10323.25</v>
      </c>
      <c r="C480" s="13">
        <v>10323.25</v>
      </c>
      <c r="D480" s="13">
        <v>10323.25</v>
      </c>
      <c r="E480" s="13">
        <v>10323.25</v>
      </c>
      <c r="F480" s="13">
        <v>10323.25</v>
      </c>
      <c r="G480" s="13">
        <v>10323.25</v>
      </c>
      <c r="H480" s="13">
        <v>10323.25</v>
      </c>
      <c r="I480" s="13">
        <v>10323.25</v>
      </c>
      <c r="J480" s="13">
        <v>10323.25</v>
      </c>
      <c r="K480" s="13">
        <v>10323.25</v>
      </c>
      <c r="L480" s="13">
        <v>10323.25</v>
      </c>
      <c r="M480" s="13">
        <v>10323.25</v>
      </c>
      <c r="N480" s="32">
        <f t="shared" si="7"/>
        <v>123879</v>
      </c>
    </row>
    <row r="481" spans="1:14" x14ac:dyDescent="0.25">
      <c r="A481" s="12" t="s">
        <v>496</v>
      </c>
      <c r="B481" s="13">
        <v>67022.41</v>
      </c>
      <c r="C481" s="13">
        <v>47132.06</v>
      </c>
      <c r="D481" s="13">
        <v>67022.41</v>
      </c>
      <c r="E481" s="13">
        <v>67022.41</v>
      </c>
      <c r="F481" s="13">
        <v>67022.41</v>
      </c>
      <c r="G481" s="13">
        <v>67022.41</v>
      </c>
      <c r="H481" s="13">
        <v>67022.41</v>
      </c>
      <c r="I481" s="13">
        <v>67022.41</v>
      </c>
      <c r="J481" s="13">
        <v>67022.41</v>
      </c>
      <c r="K481" s="13">
        <v>44681.61</v>
      </c>
      <c r="L481" s="13">
        <v>44681.61</v>
      </c>
      <c r="M481" s="13">
        <v>44681.61</v>
      </c>
      <c r="N481" s="32">
        <f t="shared" si="7"/>
        <v>717356.17</v>
      </c>
    </row>
    <row r="482" spans="1:14" x14ac:dyDescent="0.25">
      <c r="A482" s="12" t="s">
        <v>497</v>
      </c>
      <c r="B482" s="13">
        <v>5324.75</v>
      </c>
      <c r="C482" s="13">
        <v>5324.75</v>
      </c>
      <c r="D482" s="13">
        <v>5324.75</v>
      </c>
      <c r="E482" s="13">
        <v>5324.75</v>
      </c>
      <c r="F482" s="13">
        <v>5324.75</v>
      </c>
      <c r="G482" s="13">
        <v>5324.75</v>
      </c>
      <c r="H482" s="13">
        <v>5324.75</v>
      </c>
      <c r="I482" s="13">
        <v>5324.75</v>
      </c>
      <c r="J482" s="13">
        <v>5324.75</v>
      </c>
      <c r="K482" s="13">
        <v>5324.75</v>
      </c>
      <c r="L482" s="13">
        <v>5324.75</v>
      </c>
      <c r="M482" s="13">
        <v>5324.75</v>
      </c>
      <c r="N482" s="32">
        <f t="shared" si="7"/>
        <v>63897</v>
      </c>
    </row>
    <row r="483" spans="1:14" x14ac:dyDescent="0.25">
      <c r="A483" s="12" t="s">
        <v>498</v>
      </c>
      <c r="B483" s="13">
        <v>65806.289999999994</v>
      </c>
      <c r="C483" s="13">
        <v>65806.289999999994</v>
      </c>
      <c r="D483" s="13">
        <v>65806.289999999994</v>
      </c>
      <c r="E483" s="13">
        <v>65806.289999999994</v>
      </c>
      <c r="F483" s="13">
        <v>65806.289999999994</v>
      </c>
      <c r="G483" s="13">
        <v>65806.289999999994</v>
      </c>
      <c r="H483" s="13">
        <v>65806.289999999994</v>
      </c>
      <c r="I483" s="13">
        <v>65806.289999999994</v>
      </c>
      <c r="J483" s="13">
        <v>65806.289999999994</v>
      </c>
      <c r="K483" s="13">
        <v>65806.289999999994</v>
      </c>
      <c r="L483" s="13">
        <v>65806.289999999994</v>
      </c>
      <c r="M483" s="13">
        <v>65806.289999999994</v>
      </c>
      <c r="N483" s="32">
        <f t="shared" si="7"/>
        <v>789675.4800000001</v>
      </c>
    </row>
    <row r="484" spans="1:14" x14ac:dyDescent="0.25">
      <c r="A484" s="12" t="s">
        <v>499</v>
      </c>
      <c r="B484" s="13">
        <v>15610.82</v>
      </c>
      <c r="C484" s="13">
        <v>15610.82</v>
      </c>
      <c r="D484" s="13">
        <v>15610.82</v>
      </c>
      <c r="E484" s="13">
        <v>15610.82</v>
      </c>
      <c r="F484" s="13">
        <v>15610.82</v>
      </c>
      <c r="G484" s="13">
        <v>15610.82</v>
      </c>
      <c r="H484" s="13">
        <v>15610.82</v>
      </c>
      <c r="I484" s="13">
        <v>15610.82</v>
      </c>
      <c r="J484" s="13">
        <v>15610.82</v>
      </c>
      <c r="K484" s="13">
        <v>15610.82</v>
      </c>
      <c r="L484" s="13">
        <v>15610.82</v>
      </c>
      <c r="M484" s="13">
        <v>15610.82</v>
      </c>
      <c r="N484" s="32">
        <f t="shared" si="7"/>
        <v>187329.84000000005</v>
      </c>
    </row>
    <row r="485" spans="1:14" x14ac:dyDescent="0.25">
      <c r="A485" s="12" t="s">
        <v>500</v>
      </c>
      <c r="B485" s="13">
        <v>1930.78</v>
      </c>
      <c r="C485" s="13">
        <v>1930.78</v>
      </c>
      <c r="D485" s="13">
        <v>1930.78</v>
      </c>
      <c r="E485" s="13">
        <v>1930.78</v>
      </c>
      <c r="F485" s="13">
        <v>1930.78</v>
      </c>
      <c r="G485" s="13">
        <v>1930.78</v>
      </c>
      <c r="H485" s="13">
        <v>1930.78</v>
      </c>
      <c r="I485" s="13">
        <v>1930.78</v>
      </c>
      <c r="J485" s="13">
        <v>1930.78</v>
      </c>
      <c r="K485" s="13">
        <v>1930.78</v>
      </c>
      <c r="L485" s="13">
        <v>1930.78</v>
      </c>
      <c r="M485" s="13">
        <v>1930.78</v>
      </c>
      <c r="N485" s="32">
        <f t="shared" si="7"/>
        <v>23169.359999999997</v>
      </c>
    </row>
    <row r="486" spans="1:14" x14ac:dyDescent="0.25">
      <c r="A486" s="12" t="s">
        <v>501</v>
      </c>
      <c r="B486" s="13">
        <v>171310.24</v>
      </c>
      <c r="C486" s="13">
        <v>171310.24</v>
      </c>
      <c r="D486" s="13">
        <v>171310.24</v>
      </c>
      <c r="E486" s="13">
        <v>171310.24</v>
      </c>
      <c r="F486" s="13">
        <v>171310.24</v>
      </c>
      <c r="G486" s="13">
        <v>171310.24</v>
      </c>
      <c r="H486" s="13">
        <v>171310.24</v>
      </c>
      <c r="I486" s="13">
        <v>171310.24</v>
      </c>
      <c r="J486" s="13">
        <v>171310.24</v>
      </c>
      <c r="K486" s="13">
        <v>171310.24</v>
      </c>
      <c r="L486" s="13">
        <v>171310.24</v>
      </c>
      <c r="M486" s="13">
        <v>171310.24</v>
      </c>
      <c r="N486" s="32">
        <f t="shared" si="7"/>
        <v>2055722.88</v>
      </c>
    </row>
    <row r="487" spans="1:14" x14ac:dyDescent="0.25">
      <c r="A487" s="12" t="s">
        <v>502</v>
      </c>
      <c r="B487" s="13">
        <v>5332.19</v>
      </c>
      <c r="C487" s="13">
        <v>5332.19</v>
      </c>
      <c r="D487" s="13">
        <v>5332.19</v>
      </c>
      <c r="E487" s="13">
        <v>5332.19</v>
      </c>
      <c r="F487" s="13">
        <v>5332.19</v>
      </c>
      <c r="G487" s="13">
        <v>5332.19</v>
      </c>
      <c r="H487" s="13">
        <v>5332.19</v>
      </c>
      <c r="I487" s="13">
        <v>5332.19</v>
      </c>
      <c r="J487" s="13">
        <v>5332.19</v>
      </c>
      <c r="K487" s="13">
        <v>5332.19</v>
      </c>
      <c r="L487" s="13">
        <v>5332.19</v>
      </c>
      <c r="M487" s="13">
        <v>5332.19</v>
      </c>
      <c r="N487" s="32">
        <f t="shared" si="7"/>
        <v>63986.280000000006</v>
      </c>
    </row>
    <row r="488" spans="1:14" x14ac:dyDescent="0.25">
      <c r="A488" s="12" t="s">
        <v>503</v>
      </c>
      <c r="B488" s="13">
        <v>7444.44</v>
      </c>
      <c r="C488" s="13">
        <v>7444.44</v>
      </c>
      <c r="D488" s="13">
        <v>7444.44</v>
      </c>
      <c r="E488" s="13">
        <v>7444.44</v>
      </c>
      <c r="F488" s="13">
        <v>7444.44</v>
      </c>
      <c r="G488" s="13">
        <v>7444.44</v>
      </c>
      <c r="H488" s="13">
        <v>7444.44</v>
      </c>
      <c r="I488" s="13">
        <v>7444.44</v>
      </c>
      <c r="J488" s="13">
        <v>7444.44</v>
      </c>
      <c r="K488" s="13">
        <v>7444.44</v>
      </c>
      <c r="L488" s="13">
        <v>7444.44</v>
      </c>
      <c r="M488" s="13">
        <v>7444.44</v>
      </c>
      <c r="N488" s="32">
        <f t="shared" si="7"/>
        <v>89333.280000000013</v>
      </c>
    </row>
    <row r="489" spans="1:14" x14ac:dyDescent="0.25">
      <c r="A489" s="12" t="s">
        <v>504</v>
      </c>
      <c r="B489" s="13">
        <v>2423.63</v>
      </c>
      <c r="C489" s="13">
        <v>2423.63</v>
      </c>
      <c r="D489" s="13">
        <v>2423.63</v>
      </c>
      <c r="E489" s="13">
        <v>2423.63</v>
      </c>
      <c r="F489" s="13">
        <v>2423.63</v>
      </c>
      <c r="G489" s="13">
        <v>2423.63</v>
      </c>
      <c r="H489" s="13">
        <v>2423.63</v>
      </c>
      <c r="I489" s="13">
        <v>2423.63</v>
      </c>
      <c r="J489" s="13">
        <v>2423.63</v>
      </c>
      <c r="K489" s="13">
        <v>2423.63</v>
      </c>
      <c r="L489" s="13">
        <v>2423.63</v>
      </c>
      <c r="M489" s="13">
        <v>2423.63</v>
      </c>
      <c r="N489" s="32">
        <f t="shared" si="7"/>
        <v>29083.560000000009</v>
      </c>
    </row>
    <row r="490" spans="1:14" x14ac:dyDescent="0.25">
      <c r="A490" s="12" t="s">
        <v>505</v>
      </c>
      <c r="B490" s="13">
        <v>2439</v>
      </c>
      <c r="C490" s="13">
        <v>2439</v>
      </c>
      <c r="D490" s="13">
        <v>2439</v>
      </c>
      <c r="E490" s="13">
        <v>2439</v>
      </c>
      <c r="F490" s="13">
        <v>2439</v>
      </c>
      <c r="G490" s="13">
        <v>2439</v>
      </c>
      <c r="H490" s="13">
        <v>2439</v>
      </c>
      <c r="I490" s="13">
        <v>2439</v>
      </c>
      <c r="J490" s="13">
        <v>2439</v>
      </c>
      <c r="K490" s="13">
        <v>2439</v>
      </c>
      <c r="L490" s="13">
        <v>2439</v>
      </c>
      <c r="M490" s="13">
        <v>2439</v>
      </c>
      <c r="N490" s="32">
        <f t="shared" si="7"/>
        <v>29268</v>
      </c>
    </row>
    <row r="491" spans="1:14" x14ac:dyDescent="0.25">
      <c r="A491" s="12" t="s">
        <v>506</v>
      </c>
      <c r="B491" s="13">
        <v>3727.18</v>
      </c>
      <c r="C491" s="13">
        <v>3727.18</v>
      </c>
      <c r="D491" s="13">
        <v>3727.18</v>
      </c>
      <c r="E491" s="13">
        <v>3727.18</v>
      </c>
      <c r="F491" s="13">
        <v>3727.18</v>
      </c>
      <c r="G491" s="13">
        <v>3727.18</v>
      </c>
      <c r="H491" s="13">
        <v>3727.18</v>
      </c>
      <c r="I491" s="13">
        <v>3727.18</v>
      </c>
      <c r="J491" s="13">
        <v>3727.18</v>
      </c>
      <c r="K491" s="13">
        <v>3727.18</v>
      </c>
      <c r="L491" s="13">
        <v>3727.18</v>
      </c>
      <c r="M491" s="13">
        <v>3727.18</v>
      </c>
      <c r="N491" s="32">
        <f t="shared" si="7"/>
        <v>44726.159999999996</v>
      </c>
    </row>
    <row r="492" spans="1:14" x14ac:dyDescent="0.25">
      <c r="A492" s="12" t="s">
        <v>507</v>
      </c>
      <c r="B492" s="13">
        <v>1100.75</v>
      </c>
      <c r="C492" s="13">
        <v>1100.75</v>
      </c>
      <c r="D492" s="13">
        <v>1100.75</v>
      </c>
      <c r="E492" s="13">
        <v>1100.75</v>
      </c>
      <c r="F492" s="13">
        <v>1100.75</v>
      </c>
      <c r="G492" s="13">
        <v>1100.75</v>
      </c>
      <c r="H492" s="13">
        <v>1100.75</v>
      </c>
      <c r="I492" s="13">
        <v>1100.75</v>
      </c>
      <c r="J492" s="13">
        <v>1100.75</v>
      </c>
      <c r="K492" s="13">
        <v>1100.75</v>
      </c>
      <c r="L492" s="13">
        <v>1100.75</v>
      </c>
      <c r="M492" s="13">
        <v>1100.75</v>
      </c>
      <c r="N492" s="32">
        <f t="shared" si="7"/>
        <v>13209</v>
      </c>
    </row>
    <row r="493" spans="1:14" x14ac:dyDescent="0.25">
      <c r="A493" s="12" t="s">
        <v>508</v>
      </c>
      <c r="B493" s="13">
        <v>4307.8</v>
      </c>
      <c r="C493" s="13">
        <v>4307.8</v>
      </c>
      <c r="D493" s="13">
        <v>4307.8</v>
      </c>
      <c r="E493" s="13">
        <v>4307.8</v>
      </c>
      <c r="F493" s="13">
        <v>4307.8</v>
      </c>
      <c r="G493" s="13">
        <v>4307.8</v>
      </c>
      <c r="H493" s="13">
        <v>4307.8</v>
      </c>
      <c r="I493" s="13">
        <v>4307.8</v>
      </c>
      <c r="J493" s="13">
        <v>4307.8</v>
      </c>
      <c r="K493" s="13">
        <v>4307.8</v>
      </c>
      <c r="L493" s="13">
        <v>4307.8</v>
      </c>
      <c r="M493" s="13">
        <v>4307.8</v>
      </c>
      <c r="N493" s="32">
        <f t="shared" si="7"/>
        <v>51693.600000000013</v>
      </c>
    </row>
    <row r="494" spans="1:14" x14ac:dyDescent="0.25">
      <c r="A494" s="12" t="s">
        <v>509</v>
      </c>
      <c r="B494" s="13">
        <v>7376.51</v>
      </c>
      <c r="C494" s="13">
        <v>7376.51</v>
      </c>
      <c r="D494" s="13">
        <v>7376.51</v>
      </c>
      <c r="E494" s="13">
        <v>7376.51</v>
      </c>
      <c r="F494" s="13">
        <v>7376.51</v>
      </c>
      <c r="G494" s="13">
        <v>7376.51</v>
      </c>
      <c r="H494" s="13">
        <v>7376.51</v>
      </c>
      <c r="I494" s="13">
        <v>7376.51</v>
      </c>
      <c r="J494" s="13">
        <v>7376.51</v>
      </c>
      <c r="K494" s="13">
        <v>7376.51</v>
      </c>
      <c r="L494" s="13">
        <v>7376.51</v>
      </c>
      <c r="M494" s="13">
        <v>7376.51</v>
      </c>
      <c r="N494" s="32">
        <f t="shared" si="7"/>
        <v>88518.12</v>
      </c>
    </row>
    <row r="495" spans="1:14" x14ac:dyDescent="0.25">
      <c r="A495" s="12" t="s">
        <v>510</v>
      </c>
      <c r="B495" s="13">
        <v>10472</v>
      </c>
      <c r="C495" s="13">
        <v>10472</v>
      </c>
      <c r="D495" s="13">
        <v>10472</v>
      </c>
      <c r="E495" s="13">
        <v>10472</v>
      </c>
      <c r="F495" s="13">
        <v>10472</v>
      </c>
      <c r="G495" s="13">
        <v>10472</v>
      </c>
      <c r="H495" s="13">
        <v>10472</v>
      </c>
      <c r="I495" s="13">
        <v>10472</v>
      </c>
      <c r="J495" s="13">
        <v>10472</v>
      </c>
      <c r="K495" s="13">
        <v>10472</v>
      </c>
      <c r="L495" s="13">
        <v>10472</v>
      </c>
      <c r="M495" s="13">
        <v>10472</v>
      </c>
      <c r="N495" s="32">
        <f t="shared" si="7"/>
        <v>125664</v>
      </c>
    </row>
    <row r="496" spans="1:14" x14ac:dyDescent="0.25">
      <c r="A496" s="12" t="s">
        <v>511</v>
      </c>
      <c r="B496" s="13">
        <v>330269.69</v>
      </c>
      <c r="C496" s="13">
        <v>330269.69</v>
      </c>
      <c r="D496" s="13">
        <v>330269.69</v>
      </c>
      <c r="E496" s="13">
        <v>330269.69</v>
      </c>
      <c r="F496" s="13">
        <v>330269.69</v>
      </c>
      <c r="G496" s="13">
        <v>330269.69</v>
      </c>
      <c r="H496" s="13">
        <v>330269.69</v>
      </c>
      <c r="I496" s="13">
        <v>330269.69</v>
      </c>
      <c r="J496" s="13">
        <v>330269.69</v>
      </c>
      <c r="K496" s="13">
        <v>330269.69</v>
      </c>
      <c r="L496" s="13">
        <v>330269.69</v>
      </c>
      <c r="M496" s="13">
        <v>330269.69</v>
      </c>
      <c r="N496" s="32">
        <f t="shared" si="7"/>
        <v>3963236.28</v>
      </c>
    </row>
    <row r="497" spans="1:14" x14ac:dyDescent="0.25">
      <c r="A497" s="12" t="s">
        <v>512</v>
      </c>
      <c r="B497" s="13">
        <v>6528.14</v>
      </c>
      <c r="C497" s="13">
        <v>6528.14</v>
      </c>
      <c r="D497" s="13">
        <v>6528.14</v>
      </c>
      <c r="E497" s="13">
        <v>6528.14</v>
      </c>
      <c r="F497" s="13">
        <v>6528.14</v>
      </c>
      <c r="G497" s="13">
        <v>6528.14</v>
      </c>
      <c r="H497" s="13">
        <v>6528.14</v>
      </c>
      <c r="I497" s="13">
        <v>6528.14</v>
      </c>
      <c r="J497" s="13">
        <v>6528.14</v>
      </c>
      <c r="K497" s="13">
        <v>6528.14</v>
      </c>
      <c r="L497" s="13">
        <v>6528.14</v>
      </c>
      <c r="M497" s="13">
        <v>6528.14</v>
      </c>
      <c r="N497" s="32">
        <f t="shared" si="7"/>
        <v>78337.680000000008</v>
      </c>
    </row>
    <row r="498" spans="1:14" x14ac:dyDescent="0.25">
      <c r="A498" s="12" t="s">
        <v>513</v>
      </c>
      <c r="B498" s="13">
        <v>23705.3</v>
      </c>
      <c r="C498" s="13">
        <v>23705.3</v>
      </c>
      <c r="D498" s="13">
        <v>23705.3</v>
      </c>
      <c r="E498" s="13">
        <v>23705.3</v>
      </c>
      <c r="F498" s="13">
        <v>23705.3</v>
      </c>
      <c r="G498" s="13">
        <v>23705.3</v>
      </c>
      <c r="H498" s="13">
        <v>23705.3</v>
      </c>
      <c r="I498" s="13">
        <v>23705.3</v>
      </c>
      <c r="J498" s="13">
        <v>23705.3</v>
      </c>
      <c r="K498" s="13">
        <v>23705.3</v>
      </c>
      <c r="L498" s="13">
        <v>23705.3</v>
      </c>
      <c r="M498" s="13">
        <v>23705.3</v>
      </c>
      <c r="N498" s="32">
        <f t="shared" si="7"/>
        <v>284463.59999999992</v>
      </c>
    </row>
    <row r="499" spans="1:14" x14ac:dyDescent="0.25">
      <c r="A499" s="12" t="s">
        <v>514</v>
      </c>
      <c r="B499" s="13">
        <v>2432.56</v>
      </c>
      <c r="C499" s="13">
        <v>2432.56</v>
      </c>
      <c r="D499" s="13">
        <v>2432.56</v>
      </c>
      <c r="E499" s="13">
        <v>2432.56</v>
      </c>
      <c r="F499" s="13">
        <v>2432.56</v>
      </c>
      <c r="G499" s="13">
        <v>2432.56</v>
      </c>
      <c r="H499" s="13">
        <v>2432.56</v>
      </c>
      <c r="I499" s="13">
        <v>2432.56</v>
      </c>
      <c r="J499" s="13">
        <v>2432.56</v>
      </c>
      <c r="K499" s="13">
        <v>2432.56</v>
      </c>
      <c r="L499" s="13">
        <v>2432.56</v>
      </c>
      <c r="M499" s="13">
        <v>2432.56</v>
      </c>
      <c r="N499" s="32">
        <f t="shared" si="7"/>
        <v>29190.720000000005</v>
      </c>
    </row>
    <row r="500" spans="1:14" x14ac:dyDescent="0.25">
      <c r="A500" s="12" t="s">
        <v>515</v>
      </c>
      <c r="B500" s="13">
        <v>10672.32</v>
      </c>
      <c r="C500" s="13">
        <v>10672.32</v>
      </c>
      <c r="D500" s="13">
        <v>10672.32</v>
      </c>
      <c r="E500" s="13">
        <v>10672.32</v>
      </c>
      <c r="F500" s="13">
        <v>10672.32</v>
      </c>
      <c r="G500" s="13">
        <v>10672.32</v>
      </c>
      <c r="H500" s="13">
        <v>10672.32</v>
      </c>
      <c r="I500" s="13">
        <v>10672.32</v>
      </c>
      <c r="J500" s="13">
        <v>10672.32</v>
      </c>
      <c r="K500" s="13">
        <v>10672.32</v>
      </c>
      <c r="L500" s="13">
        <v>10672.32</v>
      </c>
      <c r="M500" s="13">
        <v>10672.32</v>
      </c>
      <c r="N500" s="32">
        <f t="shared" si="7"/>
        <v>128067.84000000003</v>
      </c>
    </row>
    <row r="501" spans="1:14" x14ac:dyDescent="0.25">
      <c r="A501" s="12" t="s">
        <v>516</v>
      </c>
      <c r="B501" s="13">
        <v>11802.32</v>
      </c>
      <c r="C501" s="13">
        <v>11802.32</v>
      </c>
      <c r="D501" s="13">
        <v>11802.32</v>
      </c>
      <c r="E501" s="13">
        <v>11802.32</v>
      </c>
      <c r="F501" s="13">
        <v>11802.32</v>
      </c>
      <c r="G501" s="13">
        <v>11802.32</v>
      </c>
      <c r="H501" s="13">
        <v>11802.32</v>
      </c>
      <c r="I501" s="13">
        <v>11802.32</v>
      </c>
      <c r="J501" s="13">
        <v>11802.32</v>
      </c>
      <c r="K501" s="13">
        <v>11802.32</v>
      </c>
      <c r="L501" s="13">
        <v>11802.32</v>
      </c>
      <c r="M501" s="13">
        <v>11802.32</v>
      </c>
      <c r="N501" s="32">
        <f t="shared" si="7"/>
        <v>141627.84000000003</v>
      </c>
    </row>
    <row r="502" spans="1:14" x14ac:dyDescent="0.25">
      <c r="A502" s="12" t="s">
        <v>517</v>
      </c>
      <c r="B502" s="13">
        <v>202964.91</v>
      </c>
      <c r="C502" s="13">
        <v>202964.91</v>
      </c>
      <c r="D502" s="13">
        <v>202964.91</v>
      </c>
      <c r="E502" s="13">
        <v>202964.91</v>
      </c>
      <c r="F502" s="13">
        <v>202964.91</v>
      </c>
      <c r="G502" s="13">
        <v>202964.91</v>
      </c>
      <c r="H502" s="13">
        <v>202964.91</v>
      </c>
      <c r="I502" s="13">
        <v>202964.91</v>
      </c>
      <c r="J502" s="13">
        <v>202964.91</v>
      </c>
      <c r="K502" s="13">
        <v>202964.91</v>
      </c>
      <c r="L502" s="13">
        <v>202964.91</v>
      </c>
      <c r="M502" s="13">
        <v>202964.91</v>
      </c>
      <c r="N502" s="32">
        <f t="shared" si="7"/>
        <v>2435578.92</v>
      </c>
    </row>
    <row r="503" spans="1:14" x14ac:dyDescent="0.25">
      <c r="A503" s="12" t="s">
        <v>518</v>
      </c>
      <c r="B503" s="13">
        <v>117330.05</v>
      </c>
      <c r="C503" s="13">
        <v>117330.05</v>
      </c>
      <c r="D503" s="13">
        <v>117330.05</v>
      </c>
      <c r="E503" s="13">
        <v>117330.05</v>
      </c>
      <c r="F503" s="13">
        <v>117330.05</v>
      </c>
      <c r="G503" s="13">
        <v>117330.05</v>
      </c>
      <c r="H503" s="13">
        <v>117330.05</v>
      </c>
      <c r="I503" s="13">
        <v>117330.05</v>
      </c>
      <c r="J503" s="13">
        <v>117330.05</v>
      </c>
      <c r="K503" s="13">
        <v>117330.05</v>
      </c>
      <c r="L503" s="13">
        <v>117330.05</v>
      </c>
      <c r="M503" s="13">
        <v>117330.05</v>
      </c>
      <c r="N503" s="32">
        <f t="shared" si="7"/>
        <v>1407960.6000000003</v>
      </c>
    </row>
    <row r="504" spans="1:14" x14ac:dyDescent="0.25">
      <c r="A504" s="12" t="s">
        <v>519</v>
      </c>
      <c r="B504" s="13">
        <v>4394.57</v>
      </c>
      <c r="C504" s="13">
        <v>4394.57</v>
      </c>
      <c r="D504" s="13">
        <v>4394.57</v>
      </c>
      <c r="E504" s="13">
        <v>4394.57</v>
      </c>
      <c r="F504" s="13">
        <v>4394.57</v>
      </c>
      <c r="G504" s="13">
        <v>4394.57</v>
      </c>
      <c r="H504" s="13">
        <v>4394.57</v>
      </c>
      <c r="I504" s="13">
        <v>4394.57</v>
      </c>
      <c r="J504" s="13">
        <v>4394.57</v>
      </c>
      <c r="K504" s="13">
        <v>4394.57</v>
      </c>
      <c r="L504" s="13">
        <v>4394.57</v>
      </c>
      <c r="M504" s="13">
        <v>4394.57</v>
      </c>
      <c r="N504" s="32">
        <f t="shared" si="7"/>
        <v>52734.84</v>
      </c>
    </row>
    <row r="505" spans="1:14" x14ac:dyDescent="0.25">
      <c r="A505" s="12" t="s">
        <v>520</v>
      </c>
      <c r="B505" s="13">
        <v>38901.949999999997</v>
      </c>
      <c r="C505" s="13">
        <v>38901.949999999997</v>
      </c>
      <c r="D505" s="13">
        <v>38901.949999999997</v>
      </c>
      <c r="E505" s="13">
        <v>38901.949999999997</v>
      </c>
      <c r="F505" s="13">
        <v>38901.949999999997</v>
      </c>
      <c r="G505" s="13">
        <v>38901.949999999997</v>
      </c>
      <c r="H505" s="13">
        <v>38901.949999999997</v>
      </c>
      <c r="I505" s="13">
        <v>38901.949999999997</v>
      </c>
      <c r="J505" s="13">
        <v>38901.949999999997</v>
      </c>
      <c r="K505" s="13">
        <v>38901.949999999997</v>
      </c>
      <c r="L505" s="13">
        <v>38901.949999999997</v>
      </c>
      <c r="M505" s="13">
        <v>38901.949999999997</v>
      </c>
      <c r="N505" s="32">
        <f t="shared" si="7"/>
        <v>466823.40000000008</v>
      </c>
    </row>
    <row r="506" spans="1:14" x14ac:dyDescent="0.25">
      <c r="A506" s="12" t="s">
        <v>521</v>
      </c>
      <c r="B506" s="13">
        <v>42982.92</v>
      </c>
      <c r="C506" s="13">
        <v>42982.92</v>
      </c>
      <c r="D506" s="13">
        <v>42982.92</v>
      </c>
      <c r="E506" s="13">
        <v>42982.92</v>
      </c>
      <c r="F506" s="13">
        <v>42982.92</v>
      </c>
      <c r="G506" s="13">
        <v>42982.92</v>
      </c>
      <c r="H506" s="13">
        <v>42982.92</v>
      </c>
      <c r="I506" s="13">
        <v>42982.92</v>
      </c>
      <c r="J506" s="13">
        <v>42982.92</v>
      </c>
      <c r="K506" s="13">
        <v>42982.92</v>
      </c>
      <c r="L506" s="13">
        <v>42982.92</v>
      </c>
      <c r="M506" s="13">
        <v>42982.92</v>
      </c>
      <c r="N506" s="32">
        <f t="shared" si="7"/>
        <v>515795.03999999986</v>
      </c>
    </row>
    <row r="507" spans="1:14" x14ac:dyDescent="0.25">
      <c r="A507" s="12" t="s">
        <v>522</v>
      </c>
      <c r="B507" s="13">
        <v>2989.38</v>
      </c>
      <c r="C507" s="13">
        <v>2989.38</v>
      </c>
      <c r="D507" s="13">
        <v>2989.38</v>
      </c>
      <c r="E507" s="13">
        <v>2989.38</v>
      </c>
      <c r="F507" s="13">
        <v>2989.38</v>
      </c>
      <c r="G507" s="13">
        <v>2989.38</v>
      </c>
      <c r="H507" s="13">
        <v>2989.38</v>
      </c>
      <c r="I507" s="13">
        <v>2989.38</v>
      </c>
      <c r="J507" s="13">
        <v>2989.38</v>
      </c>
      <c r="K507" s="13">
        <v>2989.38</v>
      </c>
      <c r="L507" s="13">
        <v>2989.38</v>
      </c>
      <c r="M507" s="13">
        <v>2989.38</v>
      </c>
      <c r="N507" s="32">
        <f t="shared" si="7"/>
        <v>35872.560000000005</v>
      </c>
    </row>
    <row r="508" spans="1:14" x14ac:dyDescent="0.25">
      <c r="A508" s="12" t="s">
        <v>523</v>
      </c>
      <c r="B508" s="13">
        <v>53928.32</v>
      </c>
      <c r="C508" s="13">
        <v>53928.32</v>
      </c>
      <c r="D508" s="13">
        <v>53928.32</v>
      </c>
      <c r="E508" s="13">
        <v>53928.32</v>
      </c>
      <c r="F508" s="13">
        <v>53928.32</v>
      </c>
      <c r="G508" s="13">
        <v>53928.32</v>
      </c>
      <c r="H508" s="13">
        <v>53928.32</v>
      </c>
      <c r="I508" s="13">
        <v>53928.32</v>
      </c>
      <c r="J508" s="13">
        <v>53928.32</v>
      </c>
      <c r="K508" s="13">
        <v>53928.32</v>
      </c>
      <c r="L508" s="13">
        <v>53928.32</v>
      </c>
      <c r="M508" s="13">
        <v>53928.32</v>
      </c>
      <c r="N508" s="32">
        <f t="shared" si="7"/>
        <v>647139.83999999985</v>
      </c>
    </row>
    <row r="509" spans="1:14" x14ac:dyDescent="0.25">
      <c r="A509" s="12" t="s">
        <v>524</v>
      </c>
      <c r="B509" s="13">
        <v>13377.09</v>
      </c>
      <c r="C509" s="13">
        <v>13377.09</v>
      </c>
      <c r="D509" s="13">
        <v>13377.09</v>
      </c>
      <c r="E509" s="13">
        <v>13377.09</v>
      </c>
      <c r="F509" s="13">
        <v>13377.09</v>
      </c>
      <c r="G509" s="13">
        <v>13377.09</v>
      </c>
      <c r="H509" s="13">
        <v>13377.09</v>
      </c>
      <c r="I509" s="13">
        <v>13377.09</v>
      </c>
      <c r="J509" s="13">
        <v>13377.09</v>
      </c>
      <c r="K509" s="13">
        <v>13377.09</v>
      </c>
      <c r="L509" s="13">
        <v>13377.09</v>
      </c>
      <c r="M509" s="13">
        <v>13377.09</v>
      </c>
      <c r="N509" s="32">
        <f t="shared" si="7"/>
        <v>160525.07999999999</v>
      </c>
    </row>
    <row r="510" spans="1:14" x14ac:dyDescent="0.25">
      <c r="A510" s="12" t="s">
        <v>525</v>
      </c>
      <c r="B510" s="13">
        <v>130847.52</v>
      </c>
      <c r="C510" s="13">
        <v>130847.52</v>
      </c>
      <c r="D510" s="13">
        <v>130847.52</v>
      </c>
      <c r="E510" s="13">
        <v>130847.52</v>
      </c>
      <c r="F510" s="13">
        <v>130847.52</v>
      </c>
      <c r="G510" s="13">
        <v>130847.52</v>
      </c>
      <c r="H510" s="13">
        <v>130847.52</v>
      </c>
      <c r="I510" s="13">
        <v>130847.52</v>
      </c>
      <c r="J510" s="13">
        <v>130847.52</v>
      </c>
      <c r="K510" s="13">
        <v>130847.52</v>
      </c>
      <c r="L510" s="13">
        <v>130847.52</v>
      </c>
      <c r="M510" s="13">
        <v>130847.52</v>
      </c>
      <c r="N510" s="32">
        <f t="shared" si="7"/>
        <v>1570170.24</v>
      </c>
    </row>
    <row r="511" spans="1:14" x14ac:dyDescent="0.25">
      <c r="A511" s="12" t="s">
        <v>526</v>
      </c>
      <c r="B511" s="13">
        <v>47170.69</v>
      </c>
      <c r="C511" s="13">
        <v>47170.69</v>
      </c>
      <c r="D511" s="13">
        <v>47170.69</v>
      </c>
      <c r="E511" s="13">
        <v>47170.69</v>
      </c>
      <c r="F511" s="13">
        <v>47170.69</v>
      </c>
      <c r="G511" s="13">
        <v>47170.69</v>
      </c>
      <c r="H511" s="13">
        <v>47170.69</v>
      </c>
      <c r="I511" s="13">
        <v>47170.69</v>
      </c>
      <c r="J511" s="13">
        <v>47170.69</v>
      </c>
      <c r="K511" s="13">
        <v>47170.69</v>
      </c>
      <c r="L511" s="13">
        <v>47170.69</v>
      </c>
      <c r="M511" s="13">
        <v>47170.69</v>
      </c>
      <c r="N511" s="32">
        <f t="shared" si="7"/>
        <v>566048.28</v>
      </c>
    </row>
    <row r="512" spans="1:14" x14ac:dyDescent="0.25">
      <c r="A512" s="12" t="s">
        <v>527</v>
      </c>
      <c r="B512" s="13">
        <v>20205.21</v>
      </c>
      <c r="C512" s="13">
        <v>20205.21</v>
      </c>
      <c r="D512" s="13">
        <v>20205.21</v>
      </c>
      <c r="E512" s="13">
        <v>20205.21</v>
      </c>
      <c r="F512" s="13">
        <v>20205.21</v>
      </c>
      <c r="G512" s="13">
        <v>20205.21</v>
      </c>
      <c r="H512" s="13">
        <v>20205.21</v>
      </c>
      <c r="I512" s="13">
        <v>20205.21</v>
      </c>
      <c r="J512" s="13">
        <v>20205.21</v>
      </c>
      <c r="K512" s="13">
        <v>20205.21</v>
      </c>
      <c r="L512" s="13">
        <v>20205.21</v>
      </c>
      <c r="M512" s="13">
        <v>20205.21</v>
      </c>
      <c r="N512" s="32">
        <f t="shared" si="7"/>
        <v>242462.51999999993</v>
      </c>
    </row>
    <row r="513" spans="1:14" x14ac:dyDescent="0.25">
      <c r="A513" s="12" t="s">
        <v>528</v>
      </c>
      <c r="B513" s="13">
        <v>71758.61</v>
      </c>
      <c r="C513" s="13">
        <v>71758.61</v>
      </c>
      <c r="D513" s="13">
        <v>71758.61</v>
      </c>
      <c r="E513" s="13">
        <v>71758.61</v>
      </c>
      <c r="F513" s="13">
        <v>71758.61</v>
      </c>
      <c r="G513" s="13">
        <v>71758.61</v>
      </c>
      <c r="H513" s="13">
        <v>71758.61</v>
      </c>
      <c r="I513" s="13">
        <v>71758.61</v>
      </c>
      <c r="J513" s="13">
        <v>71758.61</v>
      </c>
      <c r="K513" s="13">
        <v>71758.61</v>
      </c>
      <c r="L513" s="13">
        <v>71758.61</v>
      </c>
      <c r="M513" s="13">
        <v>71758.61</v>
      </c>
      <c r="N513" s="32">
        <f t="shared" si="7"/>
        <v>861103.32</v>
      </c>
    </row>
    <row r="514" spans="1:14" x14ac:dyDescent="0.25">
      <c r="A514" s="12" t="s">
        <v>529</v>
      </c>
      <c r="B514" s="13">
        <v>1641.7</v>
      </c>
      <c r="C514" s="13">
        <v>1641.7</v>
      </c>
      <c r="D514" s="13">
        <v>1641.7</v>
      </c>
      <c r="E514" s="13">
        <v>1641.7</v>
      </c>
      <c r="F514" s="13">
        <v>1641.7</v>
      </c>
      <c r="G514" s="13">
        <v>1641.7</v>
      </c>
      <c r="H514" s="13">
        <v>1641.7</v>
      </c>
      <c r="I514" s="13">
        <v>1641.7</v>
      </c>
      <c r="J514" s="13">
        <v>1641.7</v>
      </c>
      <c r="K514" s="13">
        <v>1641.7</v>
      </c>
      <c r="L514" s="13">
        <v>1641.7</v>
      </c>
      <c r="M514" s="13">
        <v>1641.7</v>
      </c>
      <c r="N514" s="32">
        <f t="shared" ref="N514:N577" si="8">SUM(B514:M514)</f>
        <v>19700.400000000005</v>
      </c>
    </row>
    <row r="515" spans="1:14" x14ac:dyDescent="0.25">
      <c r="A515" s="12" t="s">
        <v>530</v>
      </c>
      <c r="B515" s="13">
        <v>2345.29</v>
      </c>
      <c r="C515" s="13">
        <v>2345.29</v>
      </c>
      <c r="D515" s="13">
        <v>2345.29</v>
      </c>
      <c r="E515" s="13">
        <v>2345.29</v>
      </c>
      <c r="F515" s="13">
        <v>2345.29</v>
      </c>
      <c r="G515" s="13">
        <v>2345.29</v>
      </c>
      <c r="H515" s="13">
        <v>2345.29</v>
      </c>
      <c r="I515" s="13">
        <v>2345.29</v>
      </c>
      <c r="J515" s="13">
        <v>2345.29</v>
      </c>
      <c r="K515" s="13">
        <v>2345.29</v>
      </c>
      <c r="L515" s="13">
        <v>2345.29</v>
      </c>
      <c r="M515" s="13">
        <v>2345.29</v>
      </c>
      <c r="N515" s="32">
        <f t="shared" si="8"/>
        <v>28143.480000000007</v>
      </c>
    </row>
    <row r="516" spans="1:14" x14ac:dyDescent="0.25">
      <c r="A516" s="12" t="s">
        <v>531</v>
      </c>
      <c r="B516" s="13">
        <v>4268.13</v>
      </c>
      <c r="C516" s="13">
        <v>4268.13</v>
      </c>
      <c r="D516" s="13">
        <v>4268.13</v>
      </c>
      <c r="E516" s="13">
        <v>4268.13</v>
      </c>
      <c r="F516" s="13">
        <v>4268.13</v>
      </c>
      <c r="G516" s="13">
        <v>4268.13</v>
      </c>
      <c r="H516" s="13">
        <v>4268.13</v>
      </c>
      <c r="I516" s="13">
        <v>4268.13</v>
      </c>
      <c r="J516" s="13">
        <v>4268.13</v>
      </c>
      <c r="K516" s="13">
        <v>4268.13</v>
      </c>
      <c r="L516" s="13">
        <v>4268.13</v>
      </c>
      <c r="M516" s="13">
        <v>4268.13</v>
      </c>
      <c r="N516" s="32">
        <f t="shared" si="8"/>
        <v>51217.55999999999</v>
      </c>
    </row>
    <row r="517" spans="1:14" x14ac:dyDescent="0.25">
      <c r="A517" s="12" t="s">
        <v>532</v>
      </c>
      <c r="B517" s="13">
        <v>13272.96</v>
      </c>
      <c r="C517" s="13">
        <v>13272.96</v>
      </c>
      <c r="D517" s="13">
        <v>13272.96</v>
      </c>
      <c r="E517" s="13">
        <v>13272.96</v>
      </c>
      <c r="F517" s="13">
        <v>13272.96</v>
      </c>
      <c r="G517" s="13">
        <v>13272.96</v>
      </c>
      <c r="H517" s="13">
        <v>13272.96</v>
      </c>
      <c r="I517" s="13">
        <v>13272.96</v>
      </c>
      <c r="J517" s="13">
        <v>13272.96</v>
      </c>
      <c r="K517" s="13">
        <v>13272.96</v>
      </c>
      <c r="L517" s="13">
        <v>13272.96</v>
      </c>
      <c r="M517" s="13">
        <v>13272.96</v>
      </c>
      <c r="N517" s="32">
        <f t="shared" si="8"/>
        <v>159275.51999999993</v>
      </c>
    </row>
    <row r="518" spans="1:14" x14ac:dyDescent="0.25">
      <c r="A518" s="12" t="s">
        <v>533</v>
      </c>
      <c r="B518" s="13">
        <v>123228.26</v>
      </c>
      <c r="C518" s="13">
        <v>123228.26</v>
      </c>
      <c r="D518" s="13">
        <v>123228.26</v>
      </c>
      <c r="E518" s="13">
        <v>123228.26</v>
      </c>
      <c r="F518" s="13">
        <v>123228.26</v>
      </c>
      <c r="G518" s="13">
        <v>123228.26</v>
      </c>
      <c r="H518" s="13">
        <v>123228.26</v>
      </c>
      <c r="I518" s="13">
        <v>123228.26</v>
      </c>
      <c r="J518" s="13">
        <v>123228.26</v>
      </c>
      <c r="K518" s="13">
        <v>123228.26</v>
      </c>
      <c r="L518" s="13">
        <v>123228.26</v>
      </c>
      <c r="M518" s="13">
        <v>123228.26</v>
      </c>
      <c r="N518" s="32">
        <f t="shared" si="8"/>
        <v>1478739.1199999999</v>
      </c>
    </row>
    <row r="519" spans="1:14" x14ac:dyDescent="0.25">
      <c r="A519" s="12" t="s">
        <v>534</v>
      </c>
      <c r="B519" s="13">
        <v>43210.38</v>
      </c>
      <c r="C519" s="13">
        <v>43210.38</v>
      </c>
      <c r="D519" s="13">
        <v>43210.38</v>
      </c>
      <c r="E519" s="13">
        <v>43210.38</v>
      </c>
      <c r="F519" s="13">
        <v>43210.38</v>
      </c>
      <c r="G519" s="13">
        <v>43210.38</v>
      </c>
      <c r="H519" s="13">
        <v>43210.38</v>
      </c>
      <c r="I519" s="13">
        <v>43210.38</v>
      </c>
      <c r="J519" s="13">
        <v>43210.38</v>
      </c>
      <c r="K519" s="13">
        <v>43210.38</v>
      </c>
      <c r="L519" s="13">
        <v>43210.38</v>
      </c>
      <c r="M519" s="13">
        <v>43210.38</v>
      </c>
      <c r="N519" s="32">
        <f t="shared" si="8"/>
        <v>518524.56</v>
      </c>
    </row>
    <row r="520" spans="1:14" x14ac:dyDescent="0.25">
      <c r="A520" s="12" t="s">
        <v>535</v>
      </c>
      <c r="B520" s="13">
        <v>8715.76</v>
      </c>
      <c r="C520" s="13">
        <v>8715.76</v>
      </c>
      <c r="D520" s="13">
        <v>8715.76</v>
      </c>
      <c r="E520" s="13">
        <v>8715.76</v>
      </c>
      <c r="F520" s="13">
        <v>8715.76</v>
      </c>
      <c r="G520" s="13">
        <v>8715.76</v>
      </c>
      <c r="H520" s="13">
        <v>8715.76</v>
      </c>
      <c r="I520" s="13">
        <v>8715.76</v>
      </c>
      <c r="J520" s="13">
        <v>8715.76</v>
      </c>
      <c r="K520" s="13">
        <v>8715.76</v>
      </c>
      <c r="L520" s="13">
        <v>8715.76</v>
      </c>
      <c r="M520" s="13">
        <v>8715.76</v>
      </c>
      <c r="N520" s="32">
        <f t="shared" si="8"/>
        <v>104589.11999999998</v>
      </c>
    </row>
    <row r="521" spans="1:14" x14ac:dyDescent="0.25">
      <c r="A521" s="12" t="s">
        <v>536</v>
      </c>
      <c r="B521" s="13">
        <v>47049.13</v>
      </c>
      <c r="C521" s="13">
        <v>47049.13</v>
      </c>
      <c r="D521" s="13">
        <v>47049.13</v>
      </c>
      <c r="E521" s="13">
        <v>47049.13</v>
      </c>
      <c r="F521" s="13">
        <v>47049.13</v>
      </c>
      <c r="G521" s="13">
        <v>47049.13</v>
      </c>
      <c r="H521" s="13">
        <v>47049.13</v>
      </c>
      <c r="I521" s="13">
        <v>47049.13</v>
      </c>
      <c r="J521" s="13">
        <v>47049.13</v>
      </c>
      <c r="K521" s="13">
        <v>47049.13</v>
      </c>
      <c r="L521" s="13">
        <v>47049.13</v>
      </c>
      <c r="M521" s="13">
        <v>47049.13</v>
      </c>
      <c r="N521" s="32">
        <f t="shared" si="8"/>
        <v>564589.55999999994</v>
      </c>
    </row>
    <row r="522" spans="1:14" x14ac:dyDescent="0.25">
      <c r="A522" s="12" t="s">
        <v>537</v>
      </c>
      <c r="B522" s="13">
        <v>48284.02</v>
      </c>
      <c r="C522" s="13">
        <v>48284.02</v>
      </c>
      <c r="D522" s="13">
        <v>48284.02</v>
      </c>
      <c r="E522" s="13">
        <v>48284.02</v>
      </c>
      <c r="F522" s="13">
        <v>48284.02</v>
      </c>
      <c r="G522" s="13">
        <v>48284.02</v>
      </c>
      <c r="H522" s="13">
        <v>48284.02</v>
      </c>
      <c r="I522" s="13">
        <v>48284.02</v>
      </c>
      <c r="J522" s="13">
        <v>48284.02</v>
      </c>
      <c r="K522" s="13">
        <v>48284.02</v>
      </c>
      <c r="L522" s="13">
        <v>48284.02</v>
      </c>
      <c r="M522" s="13">
        <v>48284.02</v>
      </c>
      <c r="N522" s="32">
        <f t="shared" si="8"/>
        <v>579408.24000000011</v>
      </c>
    </row>
    <row r="523" spans="1:14" x14ac:dyDescent="0.25">
      <c r="A523" s="12" t="s">
        <v>538</v>
      </c>
      <c r="B523" s="13">
        <v>7707.73</v>
      </c>
      <c r="C523" s="13">
        <v>7707.73</v>
      </c>
      <c r="D523" s="13">
        <v>7707.73</v>
      </c>
      <c r="E523" s="13">
        <v>7707.73</v>
      </c>
      <c r="F523" s="13">
        <v>7707.73</v>
      </c>
      <c r="G523" s="13">
        <v>7707.73</v>
      </c>
      <c r="H523" s="13">
        <v>7707.73</v>
      </c>
      <c r="I523" s="13">
        <v>7707.73</v>
      </c>
      <c r="J523" s="13">
        <v>7707.73</v>
      </c>
      <c r="K523" s="13">
        <v>7707.73</v>
      </c>
      <c r="L523" s="13">
        <v>7707.73</v>
      </c>
      <c r="M523" s="13">
        <v>7707.73</v>
      </c>
      <c r="N523" s="32">
        <f t="shared" si="8"/>
        <v>92492.759999999966</v>
      </c>
    </row>
    <row r="524" spans="1:14" x14ac:dyDescent="0.25">
      <c r="A524" s="12" t="s">
        <v>539</v>
      </c>
      <c r="B524" s="13">
        <v>91918.16</v>
      </c>
      <c r="C524" s="13">
        <v>91918.16</v>
      </c>
      <c r="D524" s="13">
        <v>91918.16</v>
      </c>
      <c r="E524" s="13">
        <v>91918.16</v>
      </c>
      <c r="F524" s="13">
        <v>91918.16</v>
      </c>
      <c r="G524" s="13">
        <v>91918.16</v>
      </c>
      <c r="H524" s="13">
        <v>91918.16</v>
      </c>
      <c r="I524" s="13">
        <v>91918.16</v>
      </c>
      <c r="J524" s="13">
        <v>91918.16</v>
      </c>
      <c r="K524" s="13">
        <v>91918.16</v>
      </c>
      <c r="L524" s="13">
        <v>91918.16</v>
      </c>
      <c r="M524" s="13">
        <v>91918.16</v>
      </c>
      <c r="N524" s="32">
        <f t="shared" si="8"/>
        <v>1103017.9200000002</v>
      </c>
    </row>
    <row r="525" spans="1:14" x14ac:dyDescent="0.25">
      <c r="A525" s="12" t="s">
        <v>540</v>
      </c>
      <c r="B525" s="13">
        <v>8291.82</v>
      </c>
      <c r="C525" s="13">
        <v>8291.82</v>
      </c>
      <c r="D525" s="13">
        <v>8291.82</v>
      </c>
      <c r="E525" s="13">
        <v>8291.82</v>
      </c>
      <c r="F525" s="13">
        <v>8291.82</v>
      </c>
      <c r="G525" s="13">
        <v>8291.82</v>
      </c>
      <c r="H525" s="13">
        <v>8291.82</v>
      </c>
      <c r="I525" s="13">
        <v>8291.82</v>
      </c>
      <c r="J525" s="13">
        <v>8291.82</v>
      </c>
      <c r="K525" s="13">
        <v>8291.82</v>
      </c>
      <c r="L525" s="13">
        <v>8291.82</v>
      </c>
      <c r="M525" s="13">
        <v>8291.82</v>
      </c>
      <c r="N525" s="32">
        <f t="shared" si="8"/>
        <v>99501.840000000026</v>
      </c>
    </row>
    <row r="526" spans="1:14" x14ac:dyDescent="0.25">
      <c r="A526" s="12" t="s">
        <v>541</v>
      </c>
      <c r="B526" s="13">
        <v>50918.61</v>
      </c>
      <c r="C526" s="13">
        <v>50918.61</v>
      </c>
      <c r="D526" s="13">
        <v>50918.61</v>
      </c>
      <c r="E526" s="13">
        <v>50918.61</v>
      </c>
      <c r="F526" s="13">
        <v>50918.61</v>
      </c>
      <c r="G526" s="13">
        <v>50918.61</v>
      </c>
      <c r="H526" s="13">
        <v>50918.61</v>
      </c>
      <c r="I526" s="13">
        <v>50918.61</v>
      </c>
      <c r="J526" s="13">
        <v>50918.61</v>
      </c>
      <c r="K526" s="13">
        <v>50918.61</v>
      </c>
      <c r="L526" s="13">
        <v>50918.61</v>
      </c>
      <c r="M526" s="13">
        <v>50918.61</v>
      </c>
      <c r="N526" s="32">
        <f t="shared" si="8"/>
        <v>611023.31999999995</v>
      </c>
    </row>
    <row r="527" spans="1:14" x14ac:dyDescent="0.25">
      <c r="A527" s="12" t="s">
        <v>542</v>
      </c>
      <c r="B527" s="13">
        <v>60872.59</v>
      </c>
      <c r="C527" s="13">
        <v>60872.59</v>
      </c>
      <c r="D527" s="13">
        <v>60872.59</v>
      </c>
      <c r="E527" s="13">
        <v>60872.59</v>
      </c>
      <c r="F527" s="13">
        <v>60872.59</v>
      </c>
      <c r="G527" s="13">
        <v>60872.59</v>
      </c>
      <c r="H527" s="13">
        <v>60872.59</v>
      </c>
      <c r="I527" s="13">
        <v>60872.59</v>
      </c>
      <c r="J527" s="13">
        <v>60872.59</v>
      </c>
      <c r="K527" s="13">
        <v>60872.59</v>
      </c>
      <c r="L527" s="13">
        <v>60872.59</v>
      </c>
      <c r="M527" s="13">
        <v>60872.59</v>
      </c>
      <c r="N527" s="32">
        <f t="shared" si="8"/>
        <v>730471.07999999973</v>
      </c>
    </row>
    <row r="528" spans="1:14" x14ac:dyDescent="0.25">
      <c r="A528" s="12" t="s">
        <v>543</v>
      </c>
      <c r="B528" s="13">
        <v>15534.95</v>
      </c>
      <c r="C528" s="13">
        <v>15534.95</v>
      </c>
      <c r="D528" s="13">
        <v>15534.95</v>
      </c>
      <c r="E528" s="13">
        <v>15534.95</v>
      </c>
      <c r="F528" s="13">
        <v>15534.95</v>
      </c>
      <c r="G528" s="13">
        <v>15534.95</v>
      </c>
      <c r="H528" s="13">
        <v>15534.95</v>
      </c>
      <c r="I528" s="13">
        <v>15534.95</v>
      </c>
      <c r="J528" s="13">
        <v>15534.95</v>
      </c>
      <c r="K528" s="13">
        <v>15534.95</v>
      </c>
      <c r="L528" s="13">
        <v>15534.95</v>
      </c>
      <c r="M528" s="13">
        <v>15534.95</v>
      </c>
      <c r="N528" s="32">
        <f t="shared" si="8"/>
        <v>186419.40000000002</v>
      </c>
    </row>
    <row r="529" spans="1:14" x14ac:dyDescent="0.25">
      <c r="A529" s="12" t="s">
        <v>544</v>
      </c>
      <c r="B529" s="13">
        <v>5332.69</v>
      </c>
      <c r="C529" s="13">
        <v>5332.69</v>
      </c>
      <c r="D529" s="13">
        <v>5332.69</v>
      </c>
      <c r="E529" s="13">
        <v>5332.69</v>
      </c>
      <c r="F529" s="13">
        <v>5332.69</v>
      </c>
      <c r="G529" s="13">
        <v>5332.69</v>
      </c>
      <c r="H529" s="13">
        <v>5332.69</v>
      </c>
      <c r="I529" s="13">
        <v>5332.69</v>
      </c>
      <c r="J529" s="13">
        <v>5332.69</v>
      </c>
      <c r="K529" s="13">
        <v>5332.69</v>
      </c>
      <c r="L529" s="13">
        <v>5332.69</v>
      </c>
      <c r="M529" s="13">
        <v>5332.69</v>
      </c>
      <c r="N529" s="32">
        <f t="shared" si="8"/>
        <v>63992.280000000006</v>
      </c>
    </row>
    <row r="530" spans="1:14" x14ac:dyDescent="0.25">
      <c r="A530" s="12" t="s">
        <v>545</v>
      </c>
      <c r="B530" s="13">
        <v>2627.42</v>
      </c>
      <c r="C530" s="13">
        <v>2627.42</v>
      </c>
      <c r="D530" s="13">
        <v>2627.42</v>
      </c>
      <c r="E530" s="13">
        <v>2627.42</v>
      </c>
      <c r="F530" s="13">
        <v>2627.42</v>
      </c>
      <c r="G530" s="13">
        <v>2627.42</v>
      </c>
      <c r="H530" s="13">
        <v>2627.42</v>
      </c>
      <c r="I530" s="13">
        <v>2627.42</v>
      </c>
      <c r="J530" s="13">
        <v>2627.42</v>
      </c>
      <c r="K530" s="13">
        <v>2627.42</v>
      </c>
      <c r="L530" s="13">
        <v>2627.42</v>
      </c>
      <c r="M530" s="13">
        <v>2627.42</v>
      </c>
      <c r="N530" s="32">
        <f t="shared" si="8"/>
        <v>31529.039999999994</v>
      </c>
    </row>
    <row r="531" spans="1:14" x14ac:dyDescent="0.25">
      <c r="A531" s="12" t="s">
        <v>546</v>
      </c>
      <c r="B531" s="13">
        <v>29056.12</v>
      </c>
      <c r="C531" s="13">
        <v>29056.12</v>
      </c>
      <c r="D531" s="13">
        <v>29056.12</v>
      </c>
      <c r="E531" s="13">
        <v>29056.12</v>
      </c>
      <c r="F531" s="13">
        <v>29056.12</v>
      </c>
      <c r="G531" s="13">
        <v>29056.12</v>
      </c>
      <c r="H531" s="13">
        <v>29056.12</v>
      </c>
      <c r="I531" s="13">
        <v>29056.12</v>
      </c>
      <c r="J531" s="13">
        <v>29056.12</v>
      </c>
      <c r="K531" s="13">
        <v>29056.12</v>
      </c>
      <c r="L531" s="13">
        <v>29056.12</v>
      </c>
      <c r="M531" s="13">
        <v>29056.12</v>
      </c>
      <c r="N531" s="32">
        <f t="shared" si="8"/>
        <v>348673.44</v>
      </c>
    </row>
    <row r="532" spans="1:14" x14ac:dyDescent="0.25">
      <c r="A532" s="12" t="s">
        <v>547</v>
      </c>
      <c r="B532" s="13">
        <v>60736.26</v>
      </c>
      <c r="C532" s="13">
        <v>60736.26</v>
      </c>
      <c r="D532" s="13">
        <v>60736.26</v>
      </c>
      <c r="E532" s="13">
        <v>60736.26</v>
      </c>
      <c r="F532" s="13">
        <v>60736.26</v>
      </c>
      <c r="G532" s="13">
        <v>60736.26</v>
      </c>
      <c r="H532" s="13">
        <v>60736.26</v>
      </c>
      <c r="I532" s="13">
        <v>60736.26</v>
      </c>
      <c r="J532" s="13">
        <v>60736.26</v>
      </c>
      <c r="K532" s="13">
        <v>60736.26</v>
      </c>
      <c r="L532" s="13">
        <v>60736.26</v>
      </c>
      <c r="M532" s="13">
        <v>60736.26</v>
      </c>
      <c r="N532" s="32">
        <f t="shared" si="8"/>
        <v>728835.12</v>
      </c>
    </row>
    <row r="533" spans="1:14" x14ac:dyDescent="0.25">
      <c r="A533" s="12" t="s">
        <v>548</v>
      </c>
      <c r="B533" s="13">
        <v>29582.67</v>
      </c>
      <c r="C533" s="13">
        <v>29582.67</v>
      </c>
      <c r="D533" s="13">
        <v>29582.67</v>
      </c>
      <c r="E533" s="13">
        <v>29582.67</v>
      </c>
      <c r="F533" s="13">
        <v>29582.67</v>
      </c>
      <c r="G533" s="13">
        <v>29582.67</v>
      </c>
      <c r="H533" s="13">
        <v>29582.67</v>
      </c>
      <c r="I533" s="13">
        <v>29582.67</v>
      </c>
      <c r="J533" s="13">
        <v>29582.67</v>
      </c>
      <c r="K533" s="13">
        <v>29582.67</v>
      </c>
      <c r="L533" s="13">
        <v>29582.67</v>
      </c>
      <c r="M533" s="13">
        <v>29582.67</v>
      </c>
      <c r="N533" s="32">
        <f t="shared" si="8"/>
        <v>354992.03999999986</v>
      </c>
    </row>
    <row r="534" spans="1:14" x14ac:dyDescent="0.25">
      <c r="A534" s="12" t="s">
        <v>549</v>
      </c>
      <c r="B534" s="13">
        <v>20669.8</v>
      </c>
      <c r="C534" s="13">
        <v>20669.8</v>
      </c>
      <c r="D534" s="13">
        <v>20669.8</v>
      </c>
      <c r="E534" s="13">
        <v>20669.8</v>
      </c>
      <c r="F534" s="13">
        <v>20669.8</v>
      </c>
      <c r="G534" s="13">
        <v>20669.8</v>
      </c>
      <c r="H534" s="13">
        <v>20669.8</v>
      </c>
      <c r="I534" s="13">
        <v>20669.8</v>
      </c>
      <c r="J534" s="13">
        <v>20669.8</v>
      </c>
      <c r="K534" s="13">
        <v>20669.8</v>
      </c>
      <c r="L534" s="13">
        <v>20669.8</v>
      </c>
      <c r="M534" s="13">
        <v>20669.8</v>
      </c>
      <c r="N534" s="32">
        <f t="shared" si="8"/>
        <v>248037.59999999995</v>
      </c>
    </row>
    <row r="535" spans="1:14" x14ac:dyDescent="0.25">
      <c r="A535" s="12" t="s">
        <v>550</v>
      </c>
      <c r="B535" s="13">
        <v>1057.6099999999999</v>
      </c>
      <c r="C535" s="13">
        <v>1057.6099999999999</v>
      </c>
      <c r="D535" s="13">
        <v>1057.6099999999999</v>
      </c>
      <c r="E535" s="13">
        <v>1057.6099999999999</v>
      </c>
      <c r="F535" s="13">
        <v>1057.6099999999999</v>
      </c>
      <c r="G535" s="13">
        <v>1057.6099999999999</v>
      </c>
      <c r="H535" s="13">
        <v>1057.6099999999999</v>
      </c>
      <c r="I535" s="13">
        <v>1057.6099999999999</v>
      </c>
      <c r="J535" s="13">
        <v>1057.6099999999999</v>
      </c>
      <c r="K535" s="13">
        <v>1057.6099999999999</v>
      </c>
      <c r="L535" s="13">
        <v>1057.6099999999999</v>
      </c>
      <c r="M535" s="13">
        <v>1057.6099999999999</v>
      </c>
      <c r="N535" s="32">
        <f t="shared" si="8"/>
        <v>12691.320000000002</v>
      </c>
    </row>
    <row r="536" spans="1:14" x14ac:dyDescent="0.25">
      <c r="A536" s="12" t="s">
        <v>551</v>
      </c>
      <c r="B536" s="13">
        <v>36893.550000000003</v>
      </c>
      <c r="C536" s="13">
        <v>36893.550000000003</v>
      </c>
      <c r="D536" s="13">
        <v>36893.550000000003</v>
      </c>
      <c r="E536" s="13">
        <v>36893.550000000003</v>
      </c>
      <c r="F536" s="13">
        <v>36893.550000000003</v>
      </c>
      <c r="G536" s="13">
        <v>36893.550000000003</v>
      </c>
      <c r="H536" s="13">
        <v>36893.550000000003</v>
      </c>
      <c r="I536" s="13">
        <v>36893.550000000003</v>
      </c>
      <c r="J536" s="13">
        <v>36893.550000000003</v>
      </c>
      <c r="K536" s="13">
        <v>36893.550000000003</v>
      </c>
      <c r="L536" s="13">
        <v>36893.550000000003</v>
      </c>
      <c r="M536" s="13">
        <v>36893.550000000003</v>
      </c>
      <c r="N536" s="32">
        <f t="shared" si="8"/>
        <v>442722.59999999992</v>
      </c>
    </row>
    <row r="537" spans="1:14" x14ac:dyDescent="0.25">
      <c r="A537" s="12" t="s">
        <v>552</v>
      </c>
      <c r="B537" s="13">
        <v>44533.919999999998</v>
      </c>
      <c r="C537" s="13">
        <v>44533.919999999998</v>
      </c>
      <c r="D537" s="13">
        <v>44533.919999999998</v>
      </c>
      <c r="E537" s="13">
        <v>44533.919999999998</v>
      </c>
      <c r="F537" s="13">
        <v>44533.919999999998</v>
      </c>
      <c r="G537" s="13">
        <v>3999.11</v>
      </c>
      <c r="H537" s="13">
        <v>3999.11</v>
      </c>
      <c r="I537" s="13">
        <v>0</v>
      </c>
      <c r="J537" s="13">
        <v>0</v>
      </c>
      <c r="K537" s="13">
        <v>0</v>
      </c>
      <c r="L537" s="13">
        <v>44533.919999999998</v>
      </c>
      <c r="M537" s="13">
        <v>44533.919999999998</v>
      </c>
      <c r="N537" s="32">
        <f t="shared" si="8"/>
        <v>319735.65999999992</v>
      </c>
    </row>
    <row r="538" spans="1:14" x14ac:dyDescent="0.25">
      <c r="A538" s="12" t="s">
        <v>553</v>
      </c>
      <c r="B538" s="13">
        <v>3975.59</v>
      </c>
      <c r="C538" s="13">
        <v>3975.59</v>
      </c>
      <c r="D538" s="13">
        <v>3975.59</v>
      </c>
      <c r="E538" s="13">
        <v>3975.59</v>
      </c>
      <c r="F538" s="13">
        <v>3975.59</v>
      </c>
      <c r="G538" s="13">
        <v>3975.59</v>
      </c>
      <c r="H538" s="13">
        <v>3975.59</v>
      </c>
      <c r="I538" s="13">
        <v>3975.59</v>
      </c>
      <c r="J538" s="13">
        <v>3975.59</v>
      </c>
      <c r="K538" s="13">
        <v>3975.59</v>
      </c>
      <c r="L538" s="13">
        <v>3975.59</v>
      </c>
      <c r="M538" s="13">
        <v>3975.59</v>
      </c>
      <c r="N538" s="32">
        <f t="shared" si="8"/>
        <v>47707.079999999987</v>
      </c>
    </row>
    <row r="539" spans="1:14" x14ac:dyDescent="0.25">
      <c r="A539" s="12" t="s">
        <v>554</v>
      </c>
      <c r="B539" s="13">
        <v>19585.419999999998</v>
      </c>
      <c r="C539" s="13">
        <v>19585.419999999998</v>
      </c>
      <c r="D539" s="13">
        <v>19585.419999999998</v>
      </c>
      <c r="E539" s="13">
        <v>19585.419999999998</v>
      </c>
      <c r="F539" s="13">
        <v>19585.419999999998</v>
      </c>
      <c r="G539" s="13">
        <v>19585.419999999998</v>
      </c>
      <c r="H539" s="13">
        <v>19585.419999999998</v>
      </c>
      <c r="I539" s="13">
        <v>19585.419999999998</v>
      </c>
      <c r="J539" s="13">
        <v>19585.419999999998</v>
      </c>
      <c r="K539" s="13">
        <v>19585.419999999998</v>
      </c>
      <c r="L539" s="13">
        <v>19585.419999999998</v>
      </c>
      <c r="M539" s="13">
        <v>19585.419999999998</v>
      </c>
      <c r="N539" s="32">
        <f t="shared" si="8"/>
        <v>235025.03999999992</v>
      </c>
    </row>
    <row r="540" spans="1:14" x14ac:dyDescent="0.25">
      <c r="A540" s="12" t="s">
        <v>555</v>
      </c>
      <c r="B540" s="13">
        <v>16679.34</v>
      </c>
      <c r="C540" s="13">
        <v>16679.34</v>
      </c>
      <c r="D540" s="13">
        <v>16679.34</v>
      </c>
      <c r="E540" s="13">
        <v>16679.34</v>
      </c>
      <c r="F540" s="13">
        <v>16679.34</v>
      </c>
      <c r="G540" s="13">
        <v>16679.34</v>
      </c>
      <c r="H540" s="13">
        <v>16679.34</v>
      </c>
      <c r="I540" s="13">
        <v>16679.34</v>
      </c>
      <c r="J540" s="13">
        <v>16679.34</v>
      </c>
      <c r="K540" s="13">
        <v>16679.34</v>
      </c>
      <c r="L540" s="13">
        <v>16679.34</v>
      </c>
      <c r="M540" s="13">
        <v>16679.34</v>
      </c>
      <c r="N540" s="32">
        <f t="shared" si="8"/>
        <v>200152.08</v>
      </c>
    </row>
    <row r="541" spans="1:14" x14ac:dyDescent="0.25">
      <c r="A541" s="12" t="s">
        <v>556</v>
      </c>
      <c r="B541" s="13">
        <v>36831</v>
      </c>
      <c r="C541" s="13">
        <v>36831</v>
      </c>
      <c r="D541" s="13">
        <v>36831</v>
      </c>
      <c r="E541" s="13">
        <v>36831</v>
      </c>
      <c r="F541" s="13">
        <v>36831</v>
      </c>
      <c r="G541" s="13">
        <v>36831</v>
      </c>
      <c r="H541" s="13">
        <v>36831</v>
      </c>
      <c r="I541" s="13">
        <v>36831</v>
      </c>
      <c r="J541" s="13">
        <v>36831</v>
      </c>
      <c r="K541" s="13">
        <v>36831</v>
      </c>
      <c r="L541" s="13">
        <v>36831</v>
      </c>
      <c r="M541" s="13">
        <v>36831</v>
      </c>
      <c r="N541" s="32">
        <f t="shared" si="8"/>
        <v>441972</v>
      </c>
    </row>
    <row r="542" spans="1:14" x14ac:dyDescent="0.25">
      <c r="A542" s="12" t="s">
        <v>557</v>
      </c>
      <c r="B542" s="13">
        <v>2942.28</v>
      </c>
      <c r="C542" s="13">
        <v>2942.28</v>
      </c>
      <c r="D542" s="13">
        <v>2942.28</v>
      </c>
      <c r="E542" s="13">
        <v>2942.28</v>
      </c>
      <c r="F542" s="13">
        <v>2942.28</v>
      </c>
      <c r="G542" s="13">
        <v>2942.28</v>
      </c>
      <c r="H542" s="13">
        <v>2942.28</v>
      </c>
      <c r="I542" s="13">
        <v>2942.28</v>
      </c>
      <c r="J542" s="13">
        <v>2942.28</v>
      </c>
      <c r="K542" s="13">
        <v>2942.28</v>
      </c>
      <c r="L542" s="13">
        <v>2942.28</v>
      </c>
      <c r="M542" s="13">
        <v>2942.28</v>
      </c>
      <c r="N542" s="32">
        <f t="shared" si="8"/>
        <v>35307.359999999993</v>
      </c>
    </row>
    <row r="543" spans="1:14" x14ac:dyDescent="0.25">
      <c r="A543" s="12" t="s">
        <v>558</v>
      </c>
      <c r="B543" s="13">
        <v>3162.43</v>
      </c>
      <c r="C543" s="13">
        <v>3162.43</v>
      </c>
      <c r="D543" s="13">
        <v>3162.43</v>
      </c>
      <c r="E543" s="13">
        <v>3162.43</v>
      </c>
      <c r="F543" s="13">
        <v>3162.43</v>
      </c>
      <c r="G543" s="13">
        <v>3162.43</v>
      </c>
      <c r="H543" s="13">
        <v>3162.43</v>
      </c>
      <c r="I543" s="13">
        <v>3162.43</v>
      </c>
      <c r="J543" s="13">
        <v>3162.43</v>
      </c>
      <c r="K543" s="13">
        <v>3162.43</v>
      </c>
      <c r="L543" s="13">
        <v>3162.43</v>
      </c>
      <c r="M543" s="13">
        <v>3162.43</v>
      </c>
      <c r="N543" s="32">
        <f t="shared" si="8"/>
        <v>37949.159999999996</v>
      </c>
    </row>
    <row r="544" spans="1:14" x14ac:dyDescent="0.25">
      <c r="A544" s="12" t="s">
        <v>559</v>
      </c>
      <c r="B544" s="13">
        <v>9993.0300000000007</v>
      </c>
      <c r="C544" s="13">
        <v>9993.0300000000007</v>
      </c>
      <c r="D544" s="13">
        <v>9993.0300000000007</v>
      </c>
      <c r="E544" s="13">
        <v>9993.0300000000007</v>
      </c>
      <c r="F544" s="13">
        <v>9993.0300000000007</v>
      </c>
      <c r="G544" s="13">
        <v>9993.0300000000007</v>
      </c>
      <c r="H544" s="13">
        <v>9993.0300000000007</v>
      </c>
      <c r="I544" s="13">
        <v>9993.0300000000007</v>
      </c>
      <c r="J544" s="13">
        <v>9993.0300000000007</v>
      </c>
      <c r="K544" s="13">
        <v>9993.0300000000007</v>
      </c>
      <c r="L544" s="13">
        <v>9993.0300000000007</v>
      </c>
      <c r="M544" s="13">
        <v>9993.0300000000007</v>
      </c>
      <c r="N544" s="32">
        <f t="shared" si="8"/>
        <v>119916.36</v>
      </c>
    </row>
    <row r="545" spans="1:14" x14ac:dyDescent="0.25">
      <c r="A545" s="12" t="s">
        <v>560</v>
      </c>
      <c r="B545" s="13">
        <v>74215.839999999997</v>
      </c>
      <c r="C545" s="13">
        <v>74215.839999999997</v>
      </c>
      <c r="D545" s="13">
        <v>74215.839999999997</v>
      </c>
      <c r="E545" s="13">
        <v>74215.839999999997</v>
      </c>
      <c r="F545" s="13">
        <v>74215.839999999997</v>
      </c>
      <c r="G545" s="13">
        <v>74215.839999999997</v>
      </c>
      <c r="H545" s="13">
        <v>74215.839999999997</v>
      </c>
      <c r="I545" s="13">
        <v>74215.839999999997</v>
      </c>
      <c r="J545" s="13">
        <v>74215.839999999997</v>
      </c>
      <c r="K545" s="13">
        <v>74215.839999999997</v>
      </c>
      <c r="L545" s="13">
        <v>74215.839999999997</v>
      </c>
      <c r="M545" s="13">
        <v>74215.839999999997</v>
      </c>
      <c r="N545" s="32">
        <f t="shared" si="8"/>
        <v>890590.07999999973</v>
      </c>
    </row>
    <row r="546" spans="1:14" x14ac:dyDescent="0.25">
      <c r="A546" s="12" t="s">
        <v>561</v>
      </c>
      <c r="B546" s="13">
        <v>2224.31</v>
      </c>
      <c r="C546" s="13">
        <v>2224.31</v>
      </c>
      <c r="D546" s="13">
        <v>2224.31</v>
      </c>
      <c r="E546" s="13">
        <v>2224.31</v>
      </c>
      <c r="F546" s="13">
        <v>2224.31</v>
      </c>
      <c r="G546" s="13">
        <v>2224.31</v>
      </c>
      <c r="H546" s="13">
        <v>2224.31</v>
      </c>
      <c r="I546" s="13">
        <v>2224.31</v>
      </c>
      <c r="J546" s="13">
        <v>2224.31</v>
      </c>
      <c r="K546" s="13">
        <v>2224.31</v>
      </c>
      <c r="L546" s="13">
        <v>2224.31</v>
      </c>
      <c r="M546" s="13">
        <v>2224.31</v>
      </c>
      <c r="N546" s="32">
        <f t="shared" si="8"/>
        <v>26691.720000000005</v>
      </c>
    </row>
    <row r="547" spans="1:14" x14ac:dyDescent="0.25">
      <c r="A547" s="12" t="s">
        <v>562</v>
      </c>
      <c r="B547" s="13">
        <v>4106.99</v>
      </c>
      <c r="C547" s="13">
        <v>4106.99</v>
      </c>
      <c r="D547" s="13">
        <v>4106.99</v>
      </c>
      <c r="E547" s="13">
        <v>4106.99</v>
      </c>
      <c r="F547" s="13">
        <v>4106.99</v>
      </c>
      <c r="G547" s="13">
        <v>4106.99</v>
      </c>
      <c r="H547" s="13">
        <v>4106.99</v>
      </c>
      <c r="I547" s="13">
        <v>4106.99</v>
      </c>
      <c r="J547" s="13">
        <v>4106.99</v>
      </c>
      <c r="K547" s="13">
        <v>4106.99</v>
      </c>
      <c r="L547" s="13">
        <v>4106.99</v>
      </c>
      <c r="M547" s="13">
        <v>4106.99</v>
      </c>
      <c r="N547" s="32">
        <f t="shared" si="8"/>
        <v>49283.879999999983</v>
      </c>
    </row>
    <row r="548" spans="1:14" x14ac:dyDescent="0.25">
      <c r="A548" s="12" t="s">
        <v>563</v>
      </c>
      <c r="B548" s="13">
        <v>758.13</v>
      </c>
      <c r="C548" s="13">
        <v>758.13</v>
      </c>
      <c r="D548" s="13">
        <v>758.13</v>
      </c>
      <c r="E548" s="13">
        <v>758.13</v>
      </c>
      <c r="F548" s="13">
        <v>758.13</v>
      </c>
      <c r="G548" s="13">
        <v>758.13</v>
      </c>
      <c r="H548" s="13">
        <v>758.13</v>
      </c>
      <c r="I548" s="13">
        <v>758.13</v>
      </c>
      <c r="J548" s="13">
        <v>758.13</v>
      </c>
      <c r="K548" s="13">
        <v>758.13</v>
      </c>
      <c r="L548" s="13">
        <v>758.13</v>
      </c>
      <c r="M548" s="13">
        <v>758.13</v>
      </c>
      <c r="N548" s="32">
        <f t="shared" si="8"/>
        <v>9097.56</v>
      </c>
    </row>
    <row r="549" spans="1:14" x14ac:dyDescent="0.25">
      <c r="A549" s="12" t="s">
        <v>564</v>
      </c>
      <c r="B549" s="13">
        <v>3280.43</v>
      </c>
      <c r="C549" s="13">
        <v>3280.43</v>
      </c>
      <c r="D549" s="13">
        <v>3280.43</v>
      </c>
      <c r="E549" s="13">
        <v>3280.43</v>
      </c>
      <c r="F549" s="13">
        <v>3280.43</v>
      </c>
      <c r="G549" s="13">
        <v>3280.43</v>
      </c>
      <c r="H549" s="13">
        <v>3280.43</v>
      </c>
      <c r="I549" s="13">
        <v>3280.43</v>
      </c>
      <c r="J549" s="13">
        <v>3280.43</v>
      </c>
      <c r="K549" s="13">
        <v>3280.43</v>
      </c>
      <c r="L549" s="13">
        <v>3280.43</v>
      </c>
      <c r="M549" s="13">
        <v>3280.43</v>
      </c>
      <c r="N549" s="32">
        <f t="shared" si="8"/>
        <v>39365.159999999996</v>
      </c>
    </row>
    <row r="550" spans="1:14" x14ac:dyDescent="0.25">
      <c r="A550" s="12" t="s">
        <v>565</v>
      </c>
      <c r="B550" s="13">
        <v>2730.55</v>
      </c>
      <c r="C550" s="13">
        <v>2730.55</v>
      </c>
      <c r="D550" s="13">
        <v>2730.55</v>
      </c>
      <c r="E550" s="13">
        <v>2730.55</v>
      </c>
      <c r="F550" s="13">
        <v>2730.55</v>
      </c>
      <c r="G550" s="13">
        <v>2730.55</v>
      </c>
      <c r="H550" s="13">
        <v>2730.55</v>
      </c>
      <c r="I550" s="13">
        <v>2730.55</v>
      </c>
      <c r="J550" s="13">
        <v>2730.55</v>
      </c>
      <c r="K550" s="13">
        <v>2730.55</v>
      </c>
      <c r="L550" s="13">
        <v>2730.55</v>
      </c>
      <c r="M550" s="13">
        <v>2730.55</v>
      </c>
      <c r="N550" s="32">
        <f t="shared" si="8"/>
        <v>32766.599999999995</v>
      </c>
    </row>
    <row r="551" spans="1:14" x14ac:dyDescent="0.25">
      <c r="A551" s="12" t="s">
        <v>566</v>
      </c>
      <c r="B551" s="13">
        <v>7771.69</v>
      </c>
      <c r="C551" s="13">
        <v>7771.69</v>
      </c>
      <c r="D551" s="13">
        <v>7771.69</v>
      </c>
      <c r="E551" s="13">
        <v>7771.69</v>
      </c>
      <c r="F551" s="13">
        <v>7771.69</v>
      </c>
      <c r="G551" s="13">
        <v>7771.69</v>
      </c>
      <c r="H551" s="13">
        <v>7771.69</v>
      </c>
      <c r="I551" s="13">
        <v>7771.69</v>
      </c>
      <c r="J551" s="13">
        <v>7771.69</v>
      </c>
      <c r="K551" s="13">
        <v>7771.69</v>
      </c>
      <c r="L551" s="13">
        <v>7771.69</v>
      </c>
      <c r="M551" s="13">
        <v>7771.69</v>
      </c>
      <c r="N551" s="32">
        <f t="shared" si="8"/>
        <v>93260.280000000013</v>
      </c>
    </row>
    <row r="552" spans="1:14" x14ac:dyDescent="0.25">
      <c r="A552" s="12" t="s">
        <v>567</v>
      </c>
      <c r="B552" s="13">
        <v>46592.959999999999</v>
      </c>
      <c r="C552" s="13">
        <v>46592.959999999999</v>
      </c>
      <c r="D552" s="13">
        <v>46592.959999999999</v>
      </c>
      <c r="E552" s="13">
        <v>46592.959999999999</v>
      </c>
      <c r="F552" s="13">
        <v>46592.959999999999</v>
      </c>
      <c r="G552" s="13">
        <v>46592.959999999999</v>
      </c>
      <c r="H552" s="13">
        <v>46592.959999999999</v>
      </c>
      <c r="I552" s="13">
        <v>46592.959999999999</v>
      </c>
      <c r="J552" s="13">
        <v>46592.959999999999</v>
      </c>
      <c r="K552" s="13">
        <v>46592.959999999999</v>
      </c>
      <c r="L552" s="13">
        <v>46592.959999999999</v>
      </c>
      <c r="M552" s="13">
        <v>46592.959999999999</v>
      </c>
      <c r="N552" s="32">
        <f t="shared" si="8"/>
        <v>559115.52000000014</v>
      </c>
    </row>
    <row r="553" spans="1:14" x14ac:dyDescent="0.25">
      <c r="A553" s="12" t="s">
        <v>568</v>
      </c>
      <c r="B553" s="13">
        <v>46190.84</v>
      </c>
      <c r="C553" s="13">
        <v>46190.84</v>
      </c>
      <c r="D553" s="13">
        <v>46190.84</v>
      </c>
      <c r="E553" s="13">
        <v>46190.84</v>
      </c>
      <c r="F553" s="13">
        <v>46190.84</v>
      </c>
      <c r="G553" s="13">
        <v>46190.84</v>
      </c>
      <c r="H553" s="13">
        <v>46190.84</v>
      </c>
      <c r="I553" s="13">
        <v>46190.84</v>
      </c>
      <c r="J553" s="13">
        <v>46190.84</v>
      </c>
      <c r="K553" s="13">
        <v>46190.84</v>
      </c>
      <c r="L553" s="13">
        <v>46190.84</v>
      </c>
      <c r="M553" s="13">
        <v>46190.84</v>
      </c>
      <c r="N553" s="32">
        <f t="shared" si="8"/>
        <v>554290.07999999984</v>
      </c>
    </row>
    <row r="554" spans="1:14" x14ac:dyDescent="0.25">
      <c r="A554" s="12" t="s">
        <v>569</v>
      </c>
      <c r="B554" s="13">
        <v>10666.86</v>
      </c>
      <c r="C554" s="13">
        <v>10666.86</v>
      </c>
      <c r="D554" s="13">
        <v>10666.86</v>
      </c>
      <c r="E554" s="13">
        <v>10666.86</v>
      </c>
      <c r="F554" s="13">
        <v>10666.86</v>
      </c>
      <c r="G554" s="13">
        <v>10666.86</v>
      </c>
      <c r="H554" s="13">
        <v>10666.86</v>
      </c>
      <c r="I554" s="13">
        <v>10666.86</v>
      </c>
      <c r="J554" s="13">
        <v>10666.86</v>
      </c>
      <c r="K554" s="13">
        <v>10666.86</v>
      </c>
      <c r="L554" s="13">
        <v>10666.86</v>
      </c>
      <c r="M554" s="13">
        <v>10666.86</v>
      </c>
      <c r="N554" s="32">
        <f t="shared" si="8"/>
        <v>128002.32</v>
      </c>
    </row>
    <row r="555" spans="1:14" x14ac:dyDescent="0.25">
      <c r="A555" s="12" t="s">
        <v>570</v>
      </c>
      <c r="B555" s="13">
        <v>10453.65</v>
      </c>
      <c r="C555" s="13">
        <v>10453.65</v>
      </c>
      <c r="D555" s="13">
        <v>10453.65</v>
      </c>
      <c r="E555" s="13">
        <v>10453.65</v>
      </c>
      <c r="F555" s="13">
        <v>10453.65</v>
      </c>
      <c r="G555" s="13">
        <v>10453.65</v>
      </c>
      <c r="H555" s="13">
        <v>10453.65</v>
      </c>
      <c r="I555" s="13">
        <v>10453.65</v>
      </c>
      <c r="J555" s="13">
        <v>10453.65</v>
      </c>
      <c r="K555" s="13">
        <v>10453.65</v>
      </c>
      <c r="L555" s="13">
        <v>10453.65</v>
      </c>
      <c r="M555" s="13">
        <v>10453.65</v>
      </c>
      <c r="N555" s="32">
        <f t="shared" si="8"/>
        <v>125443.79999999997</v>
      </c>
    </row>
    <row r="556" spans="1:14" x14ac:dyDescent="0.25">
      <c r="A556" s="12" t="s">
        <v>571</v>
      </c>
      <c r="B556" s="13">
        <v>12167.75</v>
      </c>
      <c r="C556" s="13">
        <v>12167.75</v>
      </c>
      <c r="D556" s="13">
        <v>12167.75</v>
      </c>
      <c r="E556" s="13">
        <v>12167.75</v>
      </c>
      <c r="F556" s="13">
        <v>12167.75</v>
      </c>
      <c r="G556" s="13">
        <v>12167.75</v>
      </c>
      <c r="H556" s="13">
        <v>12167.75</v>
      </c>
      <c r="I556" s="13">
        <v>12167.75</v>
      </c>
      <c r="J556" s="13">
        <v>12167.75</v>
      </c>
      <c r="K556" s="13">
        <v>12167.75</v>
      </c>
      <c r="L556" s="13">
        <v>12167.75</v>
      </c>
      <c r="M556" s="13">
        <v>12167.75</v>
      </c>
      <c r="N556" s="32">
        <f t="shared" si="8"/>
        <v>146013</v>
      </c>
    </row>
    <row r="557" spans="1:14" x14ac:dyDescent="0.25">
      <c r="A557" s="12" t="s">
        <v>572</v>
      </c>
      <c r="B557" s="13">
        <v>8103.9</v>
      </c>
      <c r="C557" s="13">
        <v>8103.9</v>
      </c>
      <c r="D557" s="13">
        <v>8103.9</v>
      </c>
      <c r="E557" s="13">
        <v>8103.9</v>
      </c>
      <c r="F557" s="13">
        <v>8103.9</v>
      </c>
      <c r="G557" s="13">
        <v>8103.9</v>
      </c>
      <c r="H557" s="13">
        <v>8103.9</v>
      </c>
      <c r="I557" s="13">
        <v>8103.9</v>
      </c>
      <c r="J557" s="13">
        <v>8103.9</v>
      </c>
      <c r="K557" s="13">
        <v>8103.9</v>
      </c>
      <c r="L557" s="13">
        <v>8103.9</v>
      </c>
      <c r="M557" s="13">
        <v>8103.9</v>
      </c>
      <c r="N557" s="32">
        <f t="shared" si="8"/>
        <v>97246.799999999988</v>
      </c>
    </row>
    <row r="558" spans="1:14" x14ac:dyDescent="0.25">
      <c r="A558" s="12" t="s">
        <v>573</v>
      </c>
      <c r="B558" s="13">
        <v>4008.32</v>
      </c>
      <c r="C558" s="13">
        <v>4008.32</v>
      </c>
      <c r="D558" s="13">
        <v>4008.32</v>
      </c>
      <c r="E558" s="13">
        <v>4008.32</v>
      </c>
      <c r="F558" s="13">
        <v>4008.32</v>
      </c>
      <c r="G558" s="13">
        <v>4008.32</v>
      </c>
      <c r="H558" s="13">
        <v>4008.32</v>
      </c>
      <c r="I558" s="13">
        <v>4008.32</v>
      </c>
      <c r="J558" s="13">
        <v>4008.32</v>
      </c>
      <c r="K558" s="13">
        <v>4008.32</v>
      </c>
      <c r="L558" s="13">
        <v>4008.32</v>
      </c>
      <c r="M558" s="13">
        <v>4008.32</v>
      </c>
      <c r="N558" s="32">
        <f t="shared" si="8"/>
        <v>48099.840000000004</v>
      </c>
    </row>
    <row r="559" spans="1:14" x14ac:dyDescent="0.25">
      <c r="A559" s="12" t="s">
        <v>574</v>
      </c>
      <c r="B559" s="13">
        <v>817.63</v>
      </c>
      <c r="C559" s="13">
        <v>817.63</v>
      </c>
      <c r="D559" s="13">
        <v>817.63</v>
      </c>
      <c r="E559" s="13">
        <v>817.63</v>
      </c>
      <c r="F559" s="13">
        <v>817.63</v>
      </c>
      <c r="G559" s="13">
        <v>817.63</v>
      </c>
      <c r="H559" s="13">
        <v>817.63</v>
      </c>
      <c r="I559" s="13">
        <v>817.63</v>
      </c>
      <c r="J559" s="13">
        <v>817.63</v>
      </c>
      <c r="K559" s="13">
        <v>817.63</v>
      </c>
      <c r="L559" s="13">
        <v>817.63</v>
      </c>
      <c r="M559" s="13">
        <v>817.63</v>
      </c>
      <c r="N559" s="32">
        <f t="shared" si="8"/>
        <v>9811.56</v>
      </c>
    </row>
    <row r="560" spans="1:14" x14ac:dyDescent="0.25">
      <c r="A560" s="12" t="s">
        <v>575</v>
      </c>
      <c r="B560" s="13">
        <v>1011</v>
      </c>
      <c r="C560" s="13">
        <v>1011</v>
      </c>
      <c r="D560" s="13">
        <v>1011</v>
      </c>
      <c r="E560" s="13">
        <v>1011</v>
      </c>
      <c r="F560" s="13">
        <v>1011</v>
      </c>
      <c r="G560" s="13">
        <v>1011</v>
      </c>
      <c r="H560" s="13">
        <v>1011</v>
      </c>
      <c r="I560" s="13">
        <v>1011</v>
      </c>
      <c r="J560" s="13">
        <v>1011</v>
      </c>
      <c r="K560" s="13">
        <v>1011</v>
      </c>
      <c r="L560" s="13">
        <v>1011</v>
      </c>
      <c r="M560" s="13">
        <v>1011</v>
      </c>
      <c r="N560" s="32">
        <f t="shared" si="8"/>
        <v>12132</v>
      </c>
    </row>
    <row r="561" spans="1:14" x14ac:dyDescent="0.25">
      <c r="A561" s="12" t="s">
        <v>576</v>
      </c>
      <c r="B561" s="13">
        <v>56861.67</v>
      </c>
      <c r="C561" s="13">
        <v>56861.67</v>
      </c>
      <c r="D561" s="13">
        <v>56861.67</v>
      </c>
      <c r="E561" s="13">
        <v>56861.67</v>
      </c>
      <c r="F561" s="13">
        <v>56861.67</v>
      </c>
      <c r="G561" s="13">
        <v>56861.67</v>
      </c>
      <c r="H561" s="13">
        <v>56861.67</v>
      </c>
      <c r="I561" s="13">
        <v>56861.67</v>
      </c>
      <c r="J561" s="13">
        <v>56861.67</v>
      </c>
      <c r="K561" s="13">
        <v>56861.67</v>
      </c>
      <c r="L561" s="13">
        <v>56861.67</v>
      </c>
      <c r="M561" s="13">
        <v>56861.67</v>
      </c>
      <c r="N561" s="32">
        <f t="shared" si="8"/>
        <v>682340.04</v>
      </c>
    </row>
    <row r="562" spans="1:14" x14ac:dyDescent="0.25">
      <c r="A562" s="12" t="s">
        <v>577</v>
      </c>
      <c r="B562" s="13">
        <v>61339.71</v>
      </c>
      <c r="C562" s="13">
        <v>61339.71</v>
      </c>
      <c r="D562" s="13">
        <v>61339.71</v>
      </c>
      <c r="E562" s="13">
        <v>61339.71</v>
      </c>
      <c r="F562" s="13">
        <v>61339.71</v>
      </c>
      <c r="G562" s="13">
        <v>61339.71</v>
      </c>
      <c r="H562" s="13">
        <v>61339.71</v>
      </c>
      <c r="I562" s="13">
        <v>61339.71</v>
      </c>
      <c r="J562" s="13">
        <v>61339.71</v>
      </c>
      <c r="K562" s="13">
        <v>61339.71</v>
      </c>
      <c r="L562" s="13">
        <v>61339.71</v>
      </c>
      <c r="M562" s="13">
        <v>61339.71</v>
      </c>
      <c r="N562" s="32">
        <f t="shared" si="8"/>
        <v>736076.5199999999</v>
      </c>
    </row>
    <row r="563" spans="1:14" x14ac:dyDescent="0.25">
      <c r="A563" s="12" t="s">
        <v>578</v>
      </c>
      <c r="B563" s="13">
        <v>75608.63</v>
      </c>
      <c r="C563" s="13">
        <v>75608.63</v>
      </c>
      <c r="D563" s="13">
        <v>75608.63</v>
      </c>
      <c r="E563" s="13">
        <v>75608.63</v>
      </c>
      <c r="F563" s="13">
        <v>75608.63</v>
      </c>
      <c r="G563" s="13">
        <v>75608.63</v>
      </c>
      <c r="H563" s="13">
        <v>75608.63</v>
      </c>
      <c r="I563" s="13">
        <v>75608.63</v>
      </c>
      <c r="J563" s="13">
        <v>75608.63</v>
      </c>
      <c r="K563" s="13">
        <v>75608.63</v>
      </c>
      <c r="L563" s="13">
        <v>75608.63</v>
      </c>
      <c r="M563" s="13">
        <v>75608.63</v>
      </c>
      <c r="N563" s="32">
        <f t="shared" si="8"/>
        <v>907303.56</v>
      </c>
    </row>
    <row r="564" spans="1:14" x14ac:dyDescent="0.25">
      <c r="A564" s="12" t="s">
        <v>579</v>
      </c>
      <c r="B564" s="13">
        <v>45000.35</v>
      </c>
      <c r="C564" s="13">
        <v>45000.35</v>
      </c>
      <c r="D564" s="13">
        <v>45000.35</v>
      </c>
      <c r="E564" s="13">
        <v>45000.35</v>
      </c>
      <c r="F564" s="13">
        <v>45000.35</v>
      </c>
      <c r="G564" s="13">
        <v>45000.35</v>
      </c>
      <c r="H564" s="13">
        <v>45000.35</v>
      </c>
      <c r="I564" s="13">
        <v>45000.35</v>
      </c>
      <c r="J564" s="13">
        <v>45000.35</v>
      </c>
      <c r="K564" s="13">
        <v>45000.35</v>
      </c>
      <c r="L564" s="13">
        <v>45000.35</v>
      </c>
      <c r="M564" s="13">
        <v>45000.35</v>
      </c>
      <c r="N564" s="32">
        <f t="shared" si="8"/>
        <v>540004.19999999984</v>
      </c>
    </row>
    <row r="565" spans="1:14" x14ac:dyDescent="0.25">
      <c r="A565" s="12" t="s">
        <v>580</v>
      </c>
      <c r="B565" s="13">
        <v>2818.32</v>
      </c>
      <c r="C565" s="13">
        <v>2818.32</v>
      </c>
      <c r="D565" s="13">
        <v>2818.32</v>
      </c>
      <c r="E565" s="13">
        <v>2818.32</v>
      </c>
      <c r="F565" s="13">
        <v>2818.32</v>
      </c>
      <c r="G565" s="13">
        <v>2818.32</v>
      </c>
      <c r="H565" s="13">
        <v>2818.32</v>
      </c>
      <c r="I565" s="13">
        <v>2818.32</v>
      </c>
      <c r="J565" s="13">
        <v>2818.32</v>
      </c>
      <c r="K565" s="13">
        <v>2818.32</v>
      </c>
      <c r="L565" s="13">
        <v>2818.32</v>
      </c>
      <c r="M565" s="13">
        <v>2818.32</v>
      </c>
      <c r="N565" s="32">
        <f t="shared" si="8"/>
        <v>33819.840000000004</v>
      </c>
    </row>
    <row r="566" spans="1:14" x14ac:dyDescent="0.25">
      <c r="A566" s="12" t="s">
        <v>581</v>
      </c>
      <c r="B566" s="13">
        <v>137868.64000000001</v>
      </c>
      <c r="C566" s="13">
        <v>137868.64000000001</v>
      </c>
      <c r="D566" s="13">
        <v>137868.64000000001</v>
      </c>
      <c r="E566" s="13">
        <v>137868.64000000001</v>
      </c>
      <c r="F566" s="13">
        <v>137868.64000000001</v>
      </c>
      <c r="G566" s="13">
        <v>137868.64000000001</v>
      </c>
      <c r="H566" s="13">
        <v>137868.64000000001</v>
      </c>
      <c r="I566" s="13">
        <v>137868.64000000001</v>
      </c>
      <c r="J566" s="13">
        <v>137868.64000000001</v>
      </c>
      <c r="K566" s="13">
        <v>137868.64000000001</v>
      </c>
      <c r="L566" s="13">
        <v>137868.64000000001</v>
      </c>
      <c r="M566" s="13">
        <v>137868.64000000001</v>
      </c>
      <c r="N566" s="32">
        <f t="shared" si="8"/>
        <v>1654423.6800000006</v>
      </c>
    </row>
    <row r="567" spans="1:14" x14ac:dyDescent="0.25">
      <c r="A567" s="12" t="s">
        <v>582</v>
      </c>
      <c r="B567" s="13">
        <v>2394.88</v>
      </c>
      <c r="C567" s="13">
        <v>2394.88</v>
      </c>
      <c r="D567" s="13">
        <v>2394.88</v>
      </c>
      <c r="E567" s="13">
        <v>2394.88</v>
      </c>
      <c r="F567" s="13">
        <v>2394.88</v>
      </c>
      <c r="G567" s="13">
        <v>2394.88</v>
      </c>
      <c r="H567" s="13">
        <v>2394.88</v>
      </c>
      <c r="I567" s="13">
        <v>2394.88</v>
      </c>
      <c r="J567" s="13">
        <v>2394.88</v>
      </c>
      <c r="K567" s="13">
        <v>2394.88</v>
      </c>
      <c r="L567" s="13">
        <v>2394.88</v>
      </c>
      <c r="M567" s="13">
        <v>2394.88</v>
      </c>
      <c r="N567" s="32">
        <f t="shared" si="8"/>
        <v>28738.560000000009</v>
      </c>
    </row>
    <row r="568" spans="1:14" x14ac:dyDescent="0.25">
      <c r="A568" s="12" t="s">
        <v>583</v>
      </c>
      <c r="B568" s="13">
        <v>4189.79</v>
      </c>
      <c r="C568" s="13">
        <v>4189.79</v>
      </c>
      <c r="D568" s="13">
        <v>4189.79</v>
      </c>
      <c r="E568" s="13">
        <v>4189.79</v>
      </c>
      <c r="F568" s="13">
        <v>4189.79</v>
      </c>
      <c r="G568" s="13">
        <v>4189.79</v>
      </c>
      <c r="H568" s="13">
        <v>4189.79</v>
      </c>
      <c r="I568" s="13">
        <v>4189.79</v>
      </c>
      <c r="J568" s="13">
        <v>4189.79</v>
      </c>
      <c r="K568" s="13">
        <v>4189.79</v>
      </c>
      <c r="L568" s="13">
        <v>4189.79</v>
      </c>
      <c r="M568" s="13">
        <v>4189.79</v>
      </c>
      <c r="N568" s="32">
        <f t="shared" si="8"/>
        <v>50277.48</v>
      </c>
    </row>
    <row r="569" spans="1:14" x14ac:dyDescent="0.25">
      <c r="A569" s="12" t="s">
        <v>584</v>
      </c>
      <c r="B569" s="13">
        <v>8697.41</v>
      </c>
      <c r="C569" s="13">
        <v>8697.41</v>
      </c>
      <c r="D569" s="13">
        <v>8697.41</v>
      </c>
      <c r="E569" s="13">
        <v>8697.41</v>
      </c>
      <c r="F569" s="13">
        <v>8697.41</v>
      </c>
      <c r="G569" s="13">
        <v>8697.41</v>
      </c>
      <c r="H569" s="13">
        <v>8697.41</v>
      </c>
      <c r="I569" s="13">
        <v>8697.41</v>
      </c>
      <c r="J569" s="13">
        <v>8697.41</v>
      </c>
      <c r="K569" s="13">
        <v>8697.41</v>
      </c>
      <c r="L569" s="13">
        <v>8697.41</v>
      </c>
      <c r="M569" s="13">
        <v>8697.41</v>
      </c>
      <c r="N569" s="32">
        <f t="shared" si="8"/>
        <v>104368.92000000003</v>
      </c>
    </row>
    <row r="570" spans="1:14" x14ac:dyDescent="0.25">
      <c r="A570" s="12" t="s">
        <v>585</v>
      </c>
      <c r="B570" s="13">
        <v>194293.74</v>
      </c>
      <c r="C570" s="13">
        <v>194293.74</v>
      </c>
      <c r="D570" s="13">
        <v>194293.74</v>
      </c>
      <c r="E570" s="13">
        <v>194293.74</v>
      </c>
      <c r="F570" s="13">
        <v>194293.74</v>
      </c>
      <c r="G570" s="13">
        <v>194293.74</v>
      </c>
      <c r="H570" s="13">
        <v>194293.74</v>
      </c>
      <c r="I570" s="13">
        <v>194293.74</v>
      </c>
      <c r="J570" s="13">
        <v>194293.74</v>
      </c>
      <c r="K570" s="13">
        <v>194293.74</v>
      </c>
      <c r="L570" s="13">
        <v>194293.74</v>
      </c>
      <c r="M570" s="13">
        <v>194293.74</v>
      </c>
      <c r="N570" s="32">
        <f t="shared" si="8"/>
        <v>2331524.88</v>
      </c>
    </row>
    <row r="571" spans="1:14" x14ac:dyDescent="0.25">
      <c r="A571" s="12" t="s">
        <v>586</v>
      </c>
      <c r="B571" s="13">
        <v>3518.93</v>
      </c>
      <c r="C571" s="13">
        <v>3518.93</v>
      </c>
      <c r="D571" s="13">
        <v>3518.93</v>
      </c>
      <c r="E571" s="13">
        <v>3518.93</v>
      </c>
      <c r="F571" s="13">
        <v>3518.93</v>
      </c>
      <c r="G571" s="13">
        <v>3518.93</v>
      </c>
      <c r="H571" s="13">
        <v>3518.93</v>
      </c>
      <c r="I571" s="13">
        <v>3518.93</v>
      </c>
      <c r="J571" s="13">
        <v>3518.93</v>
      </c>
      <c r="K571" s="13">
        <v>3518.93</v>
      </c>
      <c r="L571" s="13">
        <v>3518.93</v>
      </c>
      <c r="M571" s="13">
        <v>3518.93</v>
      </c>
      <c r="N571" s="32">
        <f t="shared" si="8"/>
        <v>42227.159999999996</v>
      </c>
    </row>
    <row r="572" spans="1:14" x14ac:dyDescent="0.25">
      <c r="A572" s="12" t="s">
        <v>587</v>
      </c>
      <c r="B572" s="13">
        <v>64769.49</v>
      </c>
      <c r="C572" s="13">
        <v>64769.49</v>
      </c>
      <c r="D572" s="13">
        <v>64769.49</v>
      </c>
      <c r="E572" s="13">
        <v>64769.49</v>
      </c>
      <c r="F572" s="13">
        <v>64769.49</v>
      </c>
      <c r="G572" s="13">
        <v>64769.49</v>
      </c>
      <c r="H572" s="13">
        <v>64769.49</v>
      </c>
      <c r="I572" s="13">
        <v>64769.49</v>
      </c>
      <c r="J572" s="13">
        <v>64769.49</v>
      </c>
      <c r="K572" s="13">
        <v>64769.49</v>
      </c>
      <c r="L572" s="13">
        <v>64769.49</v>
      </c>
      <c r="M572" s="13">
        <v>64769.49</v>
      </c>
      <c r="N572" s="32">
        <f t="shared" si="8"/>
        <v>777233.88</v>
      </c>
    </row>
    <row r="573" spans="1:14" x14ac:dyDescent="0.25">
      <c r="A573" s="12" t="s">
        <v>588</v>
      </c>
      <c r="B573" s="13">
        <v>1969.45</v>
      </c>
      <c r="C573" s="13">
        <v>1969.45</v>
      </c>
      <c r="D573" s="13">
        <v>1969.45</v>
      </c>
      <c r="E573" s="13">
        <v>1969.45</v>
      </c>
      <c r="F573" s="13">
        <v>1969.45</v>
      </c>
      <c r="G573" s="13">
        <v>1969.45</v>
      </c>
      <c r="H573" s="13">
        <v>1969.45</v>
      </c>
      <c r="I573" s="13">
        <v>1969.45</v>
      </c>
      <c r="J573" s="13">
        <v>1969.45</v>
      </c>
      <c r="K573" s="13">
        <v>1969.45</v>
      </c>
      <c r="L573" s="13">
        <v>1969.45</v>
      </c>
      <c r="M573" s="13">
        <v>1969.45</v>
      </c>
      <c r="N573" s="32">
        <f t="shared" si="8"/>
        <v>23633.400000000005</v>
      </c>
    </row>
    <row r="574" spans="1:14" x14ac:dyDescent="0.25">
      <c r="A574" s="12" t="s">
        <v>589</v>
      </c>
      <c r="B574" s="13">
        <v>1241.57</v>
      </c>
      <c r="C574" s="13">
        <v>1241.57</v>
      </c>
      <c r="D574" s="13">
        <v>1241.57</v>
      </c>
      <c r="E574" s="13">
        <v>1241.57</v>
      </c>
      <c r="F574" s="13">
        <v>1241.57</v>
      </c>
      <c r="G574" s="13">
        <v>1241.57</v>
      </c>
      <c r="H574" s="13">
        <v>1241.57</v>
      </c>
      <c r="I574" s="13">
        <v>1241.57</v>
      </c>
      <c r="J574" s="13">
        <v>1241.57</v>
      </c>
      <c r="K574" s="13">
        <v>1241.57</v>
      </c>
      <c r="L574" s="13">
        <v>1241.57</v>
      </c>
      <c r="M574" s="13">
        <v>1241.57</v>
      </c>
      <c r="N574" s="32">
        <f t="shared" si="8"/>
        <v>14898.839999999998</v>
      </c>
    </row>
    <row r="575" spans="1:14" x14ac:dyDescent="0.25">
      <c r="A575" s="12" t="s">
        <v>590</v>
      </c>
      <c r="B575" s="13">
        <v>5550.85</v>
      </c>
      <c r="C575" s="13">
        <v>5550.85</v>
      </c>
      <c r="D575" s="13">
        <v>5550.85</v>
      </c>
      <c r="E575" s="13">
        <v>5550.85</v>
      </c>
      <c r="F575" s="13">
        <v>5550.85</v>
      </c>
      <c r="G575" s="13">
        <v>5550.85</v>
      </c>
      <c r="H575" s="13">
        <v>5550.85</v>
      </c>
      <c r="I575" s="13">
        <v>5550.85</v>
      </c>
      <c r="J575" s="13">
        <v>5550.85</v>
      </c>
      <c r="K575" s="13">
        <v>5550.85</v>
      </c>
      <c r="L575" s="13">
        <v>5550.85</v>
      </c>
      <c r="M575" s="13">
        <v>5550.85</v>
      </c>
      <c r="N575" s="32">
        <f t="shared" si="8"/>
        <v>66610.2</v>
      </c>
    </row>
    <row r="576" spans="1:14" x14ac:dyDescent="0.25">
      <c r="A576" s="12" t="s">
        <v>591</v>
      </c>
      <c r="B576" s="13">
        <v>6003.05</v>
      </c>
      <c r="C576" s="13">
        <v>6003.05</v>
      </c>
      <c r="D576" s="13">
        <v>6003.05</v>
      </c>
      <c r="E576" s="13">
        <v>6003.05</v>
      </c>
      <c r="F576" s="13">
        <v>6003.05</v>
      </c>
      <c r="G576" s="13">
        <v>6003.05</v>
      </c>
      <c r="H576" s="13">
        <v>6003.05</v>
      </c>
      <c r="I576" s="13">
        <v>6003.05</v>
      </c>
      <c r="J576" s="13">
        <v>6003.05</v>
      </c>
      <c r="K576" s="13">
        <v>6003.05</v>
      </c>
      <c r="L576" s="13">
        <v>6003.05</v>
      </c>
      <c r="M576" s="13">
        <v>6003.05</v>
      </c>
      <c r="N576" s="32">
        <f t="shared" si="8"/>
        <v>72036.60000000002</v>
      </c>
    </row>
    <row r="577" spans="1:14" x14ac:dyDescent="0.25">
      <c r="A577" s="12" t="s">
        <v>592</v>
      </c>
      <c r="B577" s="13">
        <v>29035.200000000001</v>
      </c>
      <c r="C577" s="13">
        <v>29035.200000000001</v>
      </c>
      <c r="D577" s="13">
        <v>29035.200000000001</v>
      </c>
      <c r="E577" s="13">
        <v>29035.200000000001</v>
      </c>
      <c r="F577" s="13">
        <v>29035.200000000001</v>
      </c>
      <c r="G577" s="13">
        <v>29035.200000000001</v>
      </c>
      <c r="H577" s="13">
        <v>29035.200000000001</v>
      </c>
      <c r="I577" s="13">
        <v>29035.200000000001</v>
      </c>
      <c r="J577" s="13">
        <v>29035.200000000001</v>
      </c>
      <c r="K577" s="13">
        <v>29035.200000000001</v>
      </c>
      <c r="L577" s="13">
        <v>29035.200000000001</v>
      </c>
      <c r="M577" s="13">
        <v>29035.200000000001</v>
      </c>
      <c r="N577" s="32">
        <f t="shared" si="8"/>
        <v>348422.40000000008</v>
      </c>
    </row>
    <row r="578" spans="1:14" x14ac:dyDescent="0.25">
      <c r="A578" s="12" t="s">
        <v>593</v>
      </c>
      <c r="B578" s="13">
        <v>31861.26</v>
      </c>
      <c r="C578" s="13">
        <v>31861.26</v>
      </c>
      <c r="D578" s="13">
        <v>31861.26</v>
      </c>
      <c r="E578" s="13">
        <v>31861.26</v>
      </c>
      <c r="F578" s="13">
        <v>31861.26</v>
      </c>
      <c r="G578" s="13">
        <v>31861.26</v>
      </c>
      <c r="H578" s="13">
        <v>31861.26</v>
      </c>
      <c r="I578" s="13">
        <v>31861.26</v>
      </c>
      <c r="J578" s="13">
        <v>31861.26</v>
      </c>
      <c r="K578" s="13">
        <v>31861.26</v>
      </c>
      <c r="L578" s="13">
        <v>31861.26</v>
      </c>
      <c r="M578" s="13">
        <v>31861.26</v>
      </c>
      <c r="N578" s="32">
        <f t="shared" ref="N578:N641" si="9">SUM(B578:M578)</f>
        <v>382335.12000000005</v>
      </c>
    </row>
    <row r="579" spans="1:14" x14ac:dyDescent="0.25">
      <c r="A579" s="12" t="s">
        <v>594</v>
      </c>
      <c r="B579" s="13">
        <v>25338.91</v>
      </c>
      <c r="C579" s="13">
        <v>25338.91</v>
      </c>
      <c r="D579" s="13">
        <v>25338.91</v>
      </c>
      <c r="E579" s="13">
        <v>25338.91</v>
      </c>
      <c r="F579" s="13">
        <v>25338.91</v>
      </c>
      <c r="G579" s="13">
        <v>25338.91</v>
      </c>
      <c r="H579" s="13">
        <v>25338.91</v>
      </c>
      <c r="I579" s="13">
        <v>25338.91</v>
      </c>
      <c r="J579" s="13">
        <v>25338.91</v>
      </c>
      <c r="K579" s="13">
        <v>25338.91</v>
      </c>
      <c r="L579" s="13">
        <v>25338.91</v>
      </c>
      <c r="M579" s="13">
        <v>25338.91</v>
      </c>
      <c r="N579" s="32">
        <f t="shared" si="9"/>
        <v>304066.92</v>
      </c>
    </row>
    <row r="580" spans="1:14" x14ac:dyDescent="0.25">
      <c r="A580" s="12" t="s">
        <v>595</v>
      </c>
      <c r="B580" s="13">
        <v>1646.17</v>
      </c>
      <c r="C580" s="13">
        <v>1646.17</v>
      </c>
      <c r="D580" s="13">
        <v>1646.17</v>
      </c>
      <c r="E580" s="13">
        <v>1646.17</v>
      </c>
      <c r="F580" s="13">
        <v>1646.17</v>
      </c>
      <c r="G580" s="13">
        <v>1646.17</v>
      </c>
      <c r="H580" s="13">
        <v>1646.17</v>
      </c>
      <c r="I580" s="13">
        <v>1646.17</v>
      </c>
      <c r="J580" s="13">
        <v>1646.17</v>
      </c>
      <c r="K580" s="13">
        <v>1646.17</v>
      </c>
      <c r="L580" s="13">
        <v>1646.17</v>
      </c>
      <c r="M580" s="13">
        <v>1646.17</v>
      </c>
      <c r="N580" s="32">
        <f t="shared" si="9"/>
        <v>19754.04</v>
      </c>
    </row>
    <row r="581" spans="1:14" x14ac:dyDescent="0.25">
      <c r="A581" s="12" t="s">
        <v>596</v>
      </c>
      <c r="B581" s="13">
        <v>2184.64</v>
      </c>
      <c r="C581" s="13">
        <v>2184.64</v>
      </c>
      <c r="D581" s="13">
        <v>2184.64</v>
      </c>
      <c r="E581" s="13">
        <v>2184.64</v>
      </c>
      <c r="F581" s="13">
        <v>2184.64</v>
      </c>
      <c r="G581" s="13">
        <v>2184.64</v>
      </c>
      <c r="H581" s="13">
        <v>2184.64</v>
      </c>
      <c r="I581" s="13">
        <v>2184.64</v>
      </c>
      <c r="J581" s="13">
        <v>2184.64</v>
      </c>
      <c r="K581" s="13">
        <v>2184.64</v>
      </c>
      <c r="L581" s="13">
        <v>2184.64</v>
      </c>
      <c r="M581" s="13">
        <v>2184.64</v>
      </c>
      <c r="N581" s="32">
        <f t="shared" si="9"/>
        <v>26215.679999999997</v>
      </c>
    </row>
    <row r="582" spans="1:14" x14ac:dyDescent="0.25">
      <c r="A582" s="12" t="s">
        <v>597</v>
      </c>
      <c r="B582" s="13">
        <v>5705.06</v>
      </c>
      <c r="C582" s="13">
        <v>5705.06</v>
      </c>
      <c r="D582" s="13">
        <v>5705.06</v>
      </c>
      <c r="E582" s="13">
        <v>5705.06</v>
      </c>
      <c r="F582" s="13">
        <v>5705.06</v>
      </c>
      <c r="G582" s="13">
        <v>5705.06</v>
      </c>
      <c r="H582" s="13">
        <v>5705.06</v>
      </c>
      <c r="I582" s="13">
        <v>5705.06</v>
      </c>
      <c r="J582" s="13">
        <v>5705.06</v>
      </c>
      <c r="K582" s="13">
        <v>5705.06</v>
      </c>
      <c r="L582" s="13">
        <v>5705.06</v>
      </c>
      <c r="M582" s="13">
        <v>5705.06</v>
      </c>
      <c r="N582" s="32">
        <f t="shared" si="9"/>
        <v>68460.719999999987</v>
      </c>
    </row>
    <row r="583" spans="1:14" x14ac:dyDescent="0.25">
      <c r="A583" s="12" t="s">
        <v>598</v>
      </c>
      <c r="B583" s="13">
        <v>8016.63</v>
      </c>
      <c r="C583" s="13">
        <v>8016.63</v>
      </c>
      <c r="D583" s="13">
        <v>8016.63</v>
      </c>
      <c r="E583" s="13">
        <v>8016.63</v>
      </c>
      <c r="F583" s="13">
        <v>8016.63</v>
      </c>
      <c r="G583" s="13">
        <v>8016.63</v>
      </c>
      <c r="H583" s="13">
        <v>8016.63</v>
      </c>
      <c r="I583" s="13">
        <v>8016.63</v>
      </c>
      <c r="J583" s="13">
        <v>8016.63</v>
      </c>
      <c r="K583" s="13">
        <v>8016.63</v>
      </c>
      <c r="L583" s="13">
        <v>8016.63</v>
      </c>
      <c r="M583" s="13">
        <v>8016.63</v>
      </c>
      <c r="N583" s="32">
        <f t="shared" si="9"/>
        <v>96199.560000000012</v>
      </c>
    </row>
    <row r="584" spans="1:14" x14ac:dyDescent="0.25">
      <c r="A584" s="12" t="s">
        <v>599</v>
      </c>
      <c r="B584" s="13">
        <v>10605.88</v>
      </c>
      <c r="C584" s="13">
        <v>10605.88</v>
      </c>
      <c r="D584" s="13">
        <v>10605.88</v>
      </c>
      <c r="E584" s="13">
        <v>10605.88</v>
      </c>
      <c r="F584" s="13">
        <v>10605.88</v>
      </c>
      <c r="G584" s="13">
        <v>10605.88</v>
      </c>
      <c r="H584" s="13">
        <v>10605.88</v>
      </c>
      <c r="I584" s="13">
        <v>10605.88</v>
      </c>
      <c r="J584" s="13">
        <v>10605.88</v>
      </c>
      <c r="K584" s="13">
        <v>10605.88</v>
      </c>
      <c r="L584" s="13">
        <v>10605.88</v>
      </c>
      <c r="M584" s="13">
        <v>10605.88</v>
      </c>
      <c r="N584" s="32">
        <f t="shared" si="9"/>
        <v>127270.56000000001</v>
      </c>
    </row>
    <row r="585" spans="1:14" x14ac:dyDescent="0.25">
      <c r="A585" s="12" t="s">
        <v>600</v>
      </c>
      <c r="B585" s="13">
        <v>76877.039999999994</v>
      </c>
      <c r="C585" s="13">
        <v>76877.039999999994</v>
      </c>
      <c r="D585" s="13">
        <v>76877.039999999994</v>
      </c>
      <c r="E585" s="13">
        <v>76877.039999999994</v>
      </c>
      <c r="F585" s="13">
        <v>76877.039999999994</v>
      </c>
      <c r="G585" s="13">
        <v>76877.039999999994</v>
      </c>
      <c r="H585" s="13">
        <v>76877.039999999994</v>
      </c>
      <c r="I585" s="13">
        <v>76877.039999999994</v>
      </c>
      <c r="J585" s="13">
        <v>76877.039999999994</v>
      </c>
      <c r="K585" s="13">
        <v>76877.039999999994</v>
      </c>
      <c r="L585" s="13">
        <v>76877.039999999994</v>
      </c>
      <c r="M585" s="13">
        <v>76877.039999999994</v>
      </c>
      <c r="N585" s="32">
        <f t="shared" si="9"/>
        <v>922524.4800000001</v>
      </c>
    </row>
    <row r="586" spans="1:14" x14ac:dyDescent="0.25">
      <c r="A586" s="12" t="s">
        <v>601</v>
      </c>
      <c r="B586" s="13">
        <v>49291.75</v>
      </c>
      <c r="C586" s="13">
        <v>49291.75</v>
      </c>
      <c r="D586" s="13">
        <v>49291.75</v>
      </c>
      <c r="E586" s="13">
        <v>49291.75</v>
      </c>
      <c r="F586" s="13">
        <v>49291.75</v>
      </c>
      <c r="G586" s="13">
        <v>49291.75</v>
      </c>
      <c r="H586" s="13">
        <v>49291.75</v>
      </c>
      <c r="I586" s="13">
        <v>49291.75</v>
      </c>
      <c r="J586" s="13">
        <v>49291.75</v>
      </c>
      <c r="K586" s="13">
        <v>49291.75</v>
      </c>
      <c r="L586" s="13">
        <v>49291.75</v>
      </c>
      <c r="M586" s="13">
        <v>49291.75</v>
      </c>
      <c r="N586" s="32">
        <f t="shared" si="9"/>
        <v>591501</v>
      </c>
    </row>
    <row r="587" spans="1:14" x14ac:dyDescent="0.25">
      <c r="A587" s="12" t="s">
        <v>602</v>
      </c>
      <c r="B587" s="13">
        <v>30063.02</v>
      </c>
      <c r="C587" s="13">
        <v>30063.02</v>
      </c>
      <c r="D587" s="13">
        <v>30063.02</v>
      </c>
      <c r="E587" s="13">
        <v>30063.02</v>
      </c>
      <c r="F587" s="13">
        <v>30063.02</v>
      </c>
      <c r="G587" s="13">
        <v>30063.02</v>
      </c>
      <c r="H587" s="13">
        <v>30063.02</v>
      </c>
      <c r="I587" s="13">
        <v>30063.02</v>
      </c>
      <c r="J587" s="13">
        <v>30063.02</v>
      </c>
      <c r="K587" s="13">
        <v>30063.02</v>
      </c>
      <c r="L587" s="13">
        <v>30063.02</v>
      </c>
      <c r="M587" s="13">
        <v>30063.02</v>
      </c>
      <c r="N587" s="32">
        <f t="shared" si="9"/>
        <v>360756.24000000005</v>
      </c>
    </row>
    <row r="588" spans="1:14" x14ac:dyDescent="0.25">
      <c r="A588" s="12" t="s">
        <v>603</v>
      </c>
      <c r="B588" s="13">
        <v>109275.05</v>
      </c>
      <c r="C588" s="13">
        <v>109275.05</v>
      </c>
      <c r="D588" s="13">
        <v>109275.05</v>
      </c>
      <c r="E588" s="13">
        <v>109275.05</v>
      </c>
      <c r="F588" s="13">
        <v>109275.05</v>
      </c>
      <c r="G588" s="13">
        <v>109275.05</v>
      </c>
      <c r="H588" s="13">
        <v>109275.05</v>
      </c>
      <c r="I588" s="13">
        <v>109275.05</v>
      </c>
      <c r="J588" s="13">
        <v>109275.05</v>
      </c>
      <c r="K588" s="13">
        <v>109275.05</v>
      </c>
      <c r="L588" s="13">
        <v>109275.05</v>
      </c>
      <c r="M588" s="13">
        <v>109275.05</v>
      </c>
      <c r="N588" s="32">
        <f t="shared" si="9"/>
        <v>1311300.6000000003</v>
      </c>
    </row>
    <row r="589" spans="1:14" x14ac:dyDescent="0.25">
      <c r="A589" s="12" t="s">
        <v>604</v>
      </c>
      <c r="B589" s="13">
        <v>2052.75</v>
      </c>
      <c r="C589" s="13">
        <v>2052.75</v>
      </c>
      <c r="D589" s="13">
        <v>2052.75</v>
      </c>
      <c r="E589" s="13">
        <v>2052.75</v>
      </c>
      <c r="F589" s="13">
        <v>2052.75</v>
      </c>
      <c r="G589" s="13">
        <v>2052.75</v>
      </c>
      <c r="H589" s="13">
        <v>2052.75</v>
      </c>
      <c r="I589" s="13">
        <v>2052.75</v>
      </c>
      <c r="J589" s="13">
        <v>2052.75</v>
      </c>
      <c r="K589" s="13">
        <v>2052.75</v>
      </c>
      <c r="L589" s="13">
        <v>2052.75</v>
      </c>
      <c r="M589" s="13">
        <v>2052.75</v>
      </c>
      <c r="N589" s="32">
        <f t="shared" si="9"/>
        <v>24633</v>
      </c>
    </row>
    <row r="590" spans="1:14" x14ac:dyDescent="0.25">
      <c r="A590" s="12" t="s">
        <v>605</v>
      </c>
      <c r="B590" s="13">
        <v>2229.7600000000002</v>
      </c>
      <c r="C590" s="13">
        <v>2229.7600000000002</v>
      </c>
      <c r="D590" s="13">
        <v>2229.7600000000002</v>
      </c>
      <c r="E590" s="13">
        <v>2229.7600000000002</v>
      </c>
      <c r="F590" s="13">
        <v>2229.7600000000002</v>
      </c>
      <c r="G590" s="13">
        <v>2229.7600000000002</v>
      </c>
      <c r="H590" s="13">
        <v>2229.7600000000002</v>
      </c>
      <c r="I590" s="13">
        <v>2229.7600000000002</v>
      </c>
      <c r="J590" s="13">
        <v>2229.7600000000002</v>
      </c>
      <c r="K590" s="13">
        <v>2229.7600000000002</v>
      </c>
      <c r="L590" s="13">
        <v>2229.7600000000002</v>
      </c>
      <c r="M590" s="13">
        <v>2229.7600000000002</v>
      </c>
      <c r="N590" s="32">
        <f t="shared" si="9"/>
        <v>26757.12000000001</v>
      </c>
    </row>
    <row r="591" spans="1:14" x14ac:dyDescent="0.25">
      <c r="A591" s="12" t="s">
        <v>606</v>
      </c>
      <c r="B591" s="13">
        <v>2470.2399999999998</v>
      </c>
      <c r="C591" s="13">
        <v>2470.2399999999998</v>
      </c>
      <c r="D591" s="13">
        <v>2470.2399999999998</v>
      </c>
      <c r="E591" s="13">
        <v>2470.2399999999998</v>
      </c>
      <c r="F591" s="13">
        <v>2470.2399999999998</v>
      </c>
      <c r="G591" s="13">
        <v>2470.2399999999998</v>
      </c>
      <c r="H591" s="13">
        <v>2470.2399999999998</v>
      </c>
      <c r="I591" s="13">
        <v>2470.2399999999998</v>
      </c>
      <c r="J591" s="13">
        <v>2470.2399999999998</v>
      </c>
      <c r="K591" s="13">
        <v>2470.2399999999998</v>
      </c>
      <c r="L591" s="13">
        <v>2470.2399999999998</v>
      </c>
      <c r="M591" s="13">
        <v>2470.2399999999998</v>
      </c>
      <c r="N591" s="32">
        <f t="shared" si="9"/>
        <v>29642.87999999999</v>
      </c>
    </row>
    <row r="592" spans="1:14" x14ac:dyDescent="0.25">
      <c r="A592" s="12" t="s">
        <v>607</v>
      </c>
      <c r="B592" s="13">
        <v>4293.92</v>
      </c>
      <c r="C592" s="13">
        <v>4293.92</v>
      </c>
      <c r="D592" s="13">
        <v>4293.92</v>
      </c>
      <c r="E592" s="13">
        <v>4293.92</v>
      </c>
      <c r="F592" s="13">
        <v>4293.92</v>
      </c>
      <c r="G592" s="13">
        <v>4293.92</v>
      </c>
      <c r="H592" s="13">
        <v>4293.92</v>
      </c>
      <c r="I592" s="13">
        <v>4293.92</v>
      </c>
      <c r="J592" s="13">
        <v>4293.92</v>
      </c>
      <c r="K592" s="13">
        <v>4293.92</v>
      </c>
      <c r="L592" s="13">
        <v>4293.92</v>
      </c>
      <c r="M592" s="13">
        <v>4293.92</v>
      </c>
      <c r="N592" s="32">
        <f t="shared" si="9"/>
        <v>51527.039999999986</v>
      </c>
    </row>
    <row r="593" spans="1:14" x14ac:dyDescent="0.25">
      <c r="A593" s="12" t="s">
        <v>608</v>
      </c>
      <c r="B593" s="13">
        <v>61959.13</v>
      </c>
      <c r="C593" s="13">
        <v>61959.13</v>
      </c>
      <c r="D593" s="13">
        <v>61959.13</v>
      </c>
      <c r="E593" s="13">
        <v>61959.13</v>
      </c>
      <c r="F593" s="13">
        <v>61959.13</v>
      </c>
      <c r="G593" s="13">
        <v>61959.13</v>
      </c>
      <c r="H593" s="13">
        <v>61959.13</v>
      </c>
      <c r="I593" s="13">
        <v>61959.13</v>
      </c>
      <c r="J593" s="13">
        <v>61959.13</v>
      </c>
      <c r="K593" s="13">
        <v>61959.13</v>
      </c>
      <c r="L593" s="13">
        <v>61959.13</v>
      </c>
      <c r="M593" s="13">
        <v>61959.13</v>
      </c>
      <c r="N593" s="32">
        <f t="shared" si="9"/>
        <v>743509.55999999994</v>
      </c>
    </row>
    <row r="594" spans="1:14" x14ac:dyDescent="0.25">
      <c r="A594" s="12" t="s">
        <v>609</v>
      </c>
      <c r="B594" s="13">
        <v>3722.22</v>
      </c>
      <c r="C594" s="13">
        <v>3722.22</v>
      </c>
      <c r="D594" s="13">
        <v>3722.22</v>
      </c>
      <c r="E594" s="13">
        <v>3722.22</v>
      </c>
      <c r="F594" s="13">
        <v>3722.22</v>
      </c>
      <c r="G594" s="13">
        <v>3722.22</v>
      </c>
      <c r="H594" s="13">
        <v>3722.22</v>
      </c>
      <c r="I594" s="13">
        <v>3722.22</v>
      </c>
      <c r="J594" s="13">
        <v>3722.22</v>
      </c>
      <c r="K594" s="13">
        <v>3722.22</v>
      </c>
      <c r="L594" s="13">
        <v>3722.22</v>
      </c>
      <c r="M594" s="13">
        <v>3722.22</v>
      </c>
      <c r="N594" s="32">
        <f t="shared" si="9"/>
        <v>44666.640000000007</v>
      </c>
    </row>
    <row r="595" spans="1:14" x14ac:dyDescent="0.25">
      <c r="A595" s="12" t="s">
        <v>610</v>
      </c>
      <c r="B595" s="13">
        <v>3177.8</v>
      </c>
      <c r="C595" s="13">
        <v>3177.8</v>
      </c>
      <c r="D595" s="13">
        <v>3177.8</v>
      </c>
      <c r="E595" s="13">
        <v>3177.8</v>
      </c>
      <c r="F595" s="13">
        <v>3177.8</v>
      </c>
      <c r="G595" s="13">
        <v>3177.8</v>
      </c>
      <c r="H595" s="13">
        <v>3177.8</v>
      </c>
      <c r="I595" s="13">
        <v>3177.8</v>
      </c>
      <c r="J595" s="13">
        <v>3177.8</v>
      </c>
      <c r="K595" s="13">
        <v>3177.8</v>
      </c>
      <c r="L595" s="13">
        <v>3177.8</v>
      </c>
      <c r="M595" s="13">
        <v>3177.8</v>
      </c>
      <c r="N595" s="32">
        <f t="shared" si="9"/>
        <v>38133.599999999999</v>
      </c>
    </row>
    <row r="596" spans="1:14" x14ac:dyDescent="0.25">
      <c r="A596" s="12" t="s">
        <v>611</v>
      </c>
      <c r="B596" s="13">
        <v>33668.959999999999</v>
      </c>
      <c r="C596" s="13">
        <v>33668.959999999999</v>
      </c>
      <c r="D596" s="13">
        <v>33668.959999999999</v>
      </c>
      <c r="E596" s="13">
        <v>33668.959999999999</v>
      </c>
      <c r="F596" s="13">
        <v>33668.959999999999</v>
      </c>
      <c r="G596" s="13">
        <v>33668.959999999999</v>
      </c>
      <c r="H596" s="13">
        <v>33668.959999999999</v>
      </c>
      <c r="I596" s="13">
        <v>33668.959999999999</v>
      </c>
      <c r="J596" s="13">
        <v>33668.959999999999</v>
      </c>
      <c r="K596" s="13">
        <v>33668.959999999999</v>
      </c>
      <c r="L596" s="13">
        <v>33668.959999999999</v>
      </c>
      <c r="M596" s="13">
        <v>33668.959999999999</v>
      </c>
      <c r="N596" s="32">
        <f t="shared" si="9"/>
        <v>404027.52000000008</v>
      </c>
    </row>
    <row r="597" spans="1:14" x14ac:dyDescent="0.25">
      <c r="A597" s="12" t="s">
        <v>612</v>
      </c>
      <c r="B597" s="13">
        <v>174432.24</v>
      </c>
      <c r="C597" s="13">
        <v>174432.24</v>
      </c>
      <c r="D597" s="13">
        <v>174432.24</v>
      </c>
      <c r="E597" s="13">
        <v>174432.24</v>
      </c>
      <c r="F597" s="13">
        <v>174432.24</v>
      </c>
      <c r="G597" s="13">
        <v>174432.24</v>
      </c>
      <c r="H597" s="13">
        <v>174432.24</v>
      </c>
      <c r="I597" s="13">
        <v>174432.24</v>
      </c>
      <c r="J597" s="13">
        <v>174432.24</v>
      </c>
      <c r="K597" s="13">
        <v>174432.24</v>
      </c>
      <c r="L597" s="13">
        <v>174432.24</v>
      </c>
      <c r="M597" s="13">
        <v>174432.24</v>
      </c>
      <c r="N597" s="32">
        <f t="shared" si="9"/>
        <v>2093186.88</v>
      </c>
    </row>
    <row r="598" spans="1:14" x14ac:dyDescent="0.25">
      <c r="A598" s="12" t="s">
        <v>613</v>
      </c>
      <c r="B598" s="13">
        <v>2713.2</v>
      </c>
      <c r="C598" s="13">
        <v>2713.2</v>
      </c>
      <c r="D598" s="13">
        <v>2713.2</v>
      </c>
      <c r="E598" s="13">
        <v>2713.2</v>
      </c>
      <c r="F598" s="13">
        <v>2713.2</v>
      </c>
      <c r="G598" s="13">
        <v>2713.2</v>
      </c>
      <c r="H598" s="13">
        <v>2713.2</v>
      </c>
      <c r="I598" s="13">
        <v>2713.2</v>
      </c>
      <c r="J598" s="13">
        <v>2713.2</v>
      </c>
      <c r="K598" s="13">
        <v>2713.2</v>
      </c>
      <c r="L598" s="13">
        <v>2713.2</v>
      </c>
      <c r="M598" s="13">
        <v>2713.2</v>
      </c>
      <c r="N598" s="32">
        <f t="shared" si="9"/>
        <v>32558.400000000005</v>
      </c>
    </row>
    <row r="599" spans="1:14" x14ac:dyDescent="0.25">
      <c r="A599" s="12" t="s">
        <v>614</v>
      </c>
      <c r="B599" s="13">
        <v>4262.18</v>
      </c>
      <c r="C599" s="13">
        <v>4262.18</v>
      </c>
      <c r="D599" s="13">
        <v>4262.18</v>
      </c>
      <c r="E599" s="13">
        <v>4262.18</v>
      </c>
      <c r="F599" s="13">
        <v>4262.18</v>
      </c>
      <c r="G599" s="13">
        <v>4262.18</v>
      </c>
      <c r="H599" s="13">
        <v>4262.18</v>
      </c>
      <c r="I599" s="13">
        <v>4262.18</v>
      </c>
      <c r="J599" s="13">
        <v>4262.18</v>
      </c>
      <c r="K599" s="13">
        <v>4262.18</v>
      </c>
      <c r="L599" s="13">
        <v>4262.18</v>
      </c>
      <c r="M599" s="13">
        <v>4262.18</v>
      </c>
      <c r="N599" s="32">
        <f t="shared" si="9"/>
        <v>51146.16</v>
      </c>
    </row>
    <row r="600" spans="1:14" x14ac:dyDescent="0.25">
      <c r="A600" s="12" t="s">
        <v>615</v>
      </c>
      <c r="B600" s="13">
        <v>5331.2</v>
      </c>
      <c r="C600" s="13">
        <v>5331.2</v>
      </c>
      <c r="D600" s="13">
        <v>5331.2</v>
      </c>
      <c r="E600" s="13">
        <v>5331.2</v>
      </c>
      <c r="F600" s="13">
        <v>5331.2</v>
      </c>
      <c r="G600" s="13">
        <v>5331.2</v>
      </c>
      <c r="H600" s="13">
        <v>5331.2</v>
      </c>
      <c r="I600" s="13">
        <v>5331.2</v>
      </c>
      <c r="J600" s="13">
        <v>5331.2</v>
      </c>
      <c r="K600" s="13">
        <v>5331.2</v>
      </c>
      <c r="L600" s="13">
        <v>5331.2</v>
      </c>
      <c r="M600" s="13">
        <v>5331.2</v>
      </c>
      <c r="N600" s="32">
        <f t="shared" si="9"/>
        <v>63974.399999999987</v>
      </c>
    </row>
    <row r="601" spans="1:14" x14ac:dyDescent="0.25">
      <c r="A601" s="12" t="s">
        <v>616</v>
      </c>
      <c r="B601" s="13">
        <v>27978.880000000001</v>
      </c>
      <c r="C601" s="13">
        <v>27978.880000000001</v>
      </c>
      <c r="D601" s="13">
        <v>27978.880000000001</v>
      </c>
      <c r="E601" s="13">
        <v>27978.880000000001</v>
      </c>
      <c r="F601" s="13">
        <v>27978.880000000001</v>
      </c>
      <c r="G601" s="13">
        <v>27978.880000000001</v>
      </c>
      <c r="H601" s="13">
        <v>27978.880000000001</v>
      </c>
      <c r="I601" s="13">
        <v>27978.880000000001</v>
      </c>
      <c r="J601" s="13">
        <v>27978.880000000001</v>
      </c>
      <c r="K601" s="13">
        <v>27978.880000000001</v>
      </c>
      <c r="L601" s="13">
        <v>27978.880000000001</v>
      </c>
      <c r="M601" s="13">
        <v>27978.880000000001</v>
      </c>
      <c r="N601" s="32">
        <f t="shared" si="9"/>
        <v>335746.56</v>
      </c>
    </row>
    <row r="602" spans="1:14" x14ac:dyDescent="0.25">
      <c r="A602" s="12" t="s">
        <v>617</v>
      </c>
      <c r="B602" s="13">
        <v>5348.55</v>
      </c>
      <c r="C602" s="13">
        <v>5348.55</v>
      </c>
      <c r="D602" s="13">
        <v>5348.55</v>
      </c>
      <c r="E602" s="13">
        <v>5348.55</v>
      </c>
      <c r="F602" s="13">
        <v>5348.55</v>
      </c>
      <c r="G602" s="13">
        <v>5348.55</v>
      </c>
      <c r="H602" s="13">
        <v>5348.55</v>
      </c>
      <c r="I602" s="13">
        <v>5348.55</v>
      </c>
      <c r="J602" s="13">
        <v>5348.55</v>
      </c>
      <c r="K602" s="13">
        <v>5348.55</v>
      </c>
      <c r="L602" s="13">
        <v>5348.55</v>
      </c>
      <c r="M602" s="13">
        <v>5348.55</v>
      </c>
      <c r="N602" s="32">
        <f t="shared" si="9"/>
        <v>64182.600000000013</v>
      </c>
    </row>
    <row r="603" spans="1:14" x14ac:dyDescent="0.25">
      <c r="A603" s="12" t="s">
        <v>618</v>
      </c>
      <c r="B603" s="13">
        <v>13877.88</v>
      </c>
      <c r="C603" s="13">
        <v>13877.88</v>
      </c>
      <c r="D603" s="13">
        <v>13877.88</v>
      </c>
      <c r="E603" s="13">
        <v>13877.88</v>
      </c>
      <c r="F603" s="13">
        <v>13877.88</v>
      </c>
      <c r="G603" s="13">
        <v>13877.88</v>
      </c>
      <c r="H603" s="13">
        <v>13877.88</v>
      </c>
      <c r="I603" s="13">
        <v>13877.88</v>
      </c>
      <c r="J603" s="13">
        <v>13877.88</v>
      </c>
      <c r="K603" s="13">
        <v>13877.88</v>
      </c>
      <c r="L603" s="13">
        <v>13877.88</v>
      </c>
      <c r="M603" s="13">
        <v>13877.88</v>
      </c>
      <c r="N603" s="32">
        <f t="shared" si="9"/>
        <v>166534.56000000003</v>
      </c>
    </row>
    <row r="604" spans="1:14" x14ac:dyDescent="0.25">
      <c r="A604" s="12" t="s">
        <v>619</v>
      </c>
      <c r="B604" s="13">
        <v>17200.95</v>
      </c>
      <c r="C604" s="13">
        <v>17200.95</v>
      </c>
      <c r="D604" s="13">
        <v>17200.95</v>
      </c>
      <c r="E604" s="13">
        <v>17200.95</v>
      </c>
      <c r="F604" s="13">
        <v>17200.95</v>
      </c>
      <c r="G604" s="13">
        <v>17200.95</v>
      </c>
      <c r="H604" s="13">
        <v>17200.95</v>
      </c>
      <c r="I604" s="13">
        <v>17200.95</v>
      </c>
      <c r="J604" s="13">
        <v>17200.95</v>
      </c>
      <c r="K604" s="13">
        <v>17200.95</v>
      </c>
      <c r="L604" s="13">
        <v>17200.95</v>
      </c>
      <c r="M604" s="13">
        <v>17200.95</v>
      </c>
      <c r="N604" s="32">
        <f t="shared" si="9"/>
        <v>206411.40000000005</v>
      </c>
    </row>
    <row r="605" spans="1:14" x14ac:dyDescent="0.25">
      <c r="A605" s="12" t="s">
        <v>620</v>
      </c>
      <c r="B605" s="13">
        <v>6015.95</v>
      </c>
      <c r="C605" s="13">
        <v>6015.95</v>
      </c>
      <c r="D605" s="13">
        <v>6015.95</v>
      </c>
      <c r="E605" s="13">
        <v>6015.95</v>
      </c>
      <c r="F605" s="13">
        <v>6015.95</v>
      </c>
      <c r="G605" s="13">
        <v>6015.95</v>
      </c>
      <c r="H605" s="13">
        <v>6015.95</v>
      </c>
      <c r="I605" s="13">
        <v>6015.95</v>
      </c>
      <c r="J605" s="13">
        <v>6015.95</v>
      </c>
      <c r="K605" s="13">
        <v>6015.95</v>
      </c>
      <c r="L605" s="13">
        <v>6015.95</v>
      </c>
      <c r="M605" s="13">
        <v>6015.95</v>
      </c>
      <c r="N605" s="32">
        <f t="shared" si="9"/>
        <v>72191.39999999998</v>
      </c>
    </row>
    <row r="606" spans="1:14" x14ac:dyDescent="0.25">
      <c r="A606" s="12" t="s">
        <v>621</v>
      </c>
      <c r="B606" s="13">
        <v>8325.5400000000009</v>
      </c>
      <c r="C606" s="13">
        <v>8325.5400000000009</v>
      </c>
      <c r="D606" s="13">
        <v>8325.5400000000009</v>
      </c>
      <c r="E606" s="13">
        <v>8325.5400000000009</v>
      </c>
      <c r="F606" s="13">
        <v>8325.5400000000009</v>
      </c>
      <c r="G606" s="13">
        <v>8325.5400000000009</v>
      </c>
      <c r="H606" s="13">
        <v>8325.5400000000009</v>
      </c>
      <c r="I606" s="13">
        <v>8325.5400000000009</v>
      </c>
      <c r="J606" s="13">
        <v>8325.5400000000009</v>
      </c>
      <c r="K606" s="13">
        <v>8325.5400000000009</v>
      </c>
      <c r="L606" s="13">
        <v>8325.5400000000009</v>
      </c>
      <c r="M606" s="13">
        <v>8325.5400000000009</v>
      </c>
      <c r="N606" s="32">
        <f t="shared" si="9"/>
        <v>99906.48000000004</v>
      </c>
    </row>
    <row r="607" spans="1:14" x14ac:dyDescent="0.25">
      <c r="A607" s="12" t="s">
        <v>622</v>
      </c>
      <c r="B607" s="13">
        <v>83001.009999999995</v>
      </c>
      <c r="C607" s="13">
        <v>83001.009999999995</v>
      </c>
      <c r="D607" s="13">
        <v>83001.009999999995</v>
      </c>
      <c r="E607" s="13">
        <v>83001.009999999995</v>
      </c>
      <c r="F607" s="13">
        <v>83001.009999999995</v>
      </c>
      <c r="G607" s="13">
        <v>83001.009999999995</v>
      </c>
      <c r="H607" s="13">
        <v>83001.009999999995</v>
      </c>
      <c r="I607" s="13">
        <v>83001.009999999995</v>
      </c>
      <c r="J607" s="13">
        <v>83001.009999999995</v>
      </c>
      <c r="K607" s="13">
        <v>83001.009999999995</v>
      </c>
      <c r="L607" s="13">
        <v>83001.009999999995</v>
      </c>
      <c r="M607" s="13">
        <v>83001.009999999995</v>
      </c>
      <c r="N607" s="32">
        <f t="shared" si="9"/>
        <v>996012.12</v>
      </c>
    </row>
    <row r="608" spans="1:14" x14ac:dyDescent="0.25">
      <c r="A608" s="12" t="s">
        <v>623</v>
      </c>
      <c r="B608" s="13">
        <v>4180.87</v>
      </c>
      <c r="C608" s="13">
        <v>4180.87</v>
      </c>
      <c r="D608" s="13">
        <v>4180.87</v>
      </c>
      <c r="E608" s="13">
        <v>4180.87</v>
      </c>
      <c r="F608" s="13">
        <v>4180.87</v>
      </c>
      <c r="G608" s="13">
        <v>4180.87</v>
      </c>
      <c r="H608" s="13">
        <v>4180.87</v>
      </c>
      <c r="I608" s="13">
        <v>4180.87</v>
      </c>
      <c r="J608" s="13">
        <v>4180.87</v>
      </c>
      <c r="K608" s="13">
        <v>4180.87</v>
      </c>
      <c r="L608" s="13">
        <v>4180.87</v>
      </c>
      <c r="M608" s="13">
        <v>4180.87</v>
      </c>
      <c r="N608" s="32">
        <f t="shared" si="9"/>
        <v>50170.44000000001</v>
      </c>
    </row>
    <row r="609" spans="1:14" x14ac:dyDescent="0.25">
      <c r="A609" s="12" t="s">
        <v>624</v>
      </c>
      <c r="B609" s="13">
        <v>15773.45</v>
      </c>
      <c r="C609" s="13">
        <v>15773.45</v>
      </c>
      <c r="D609" s="13">
        <v>15773.45</v>
      </c>
      <c r="E609" s="13">
        <v>15773.45</v>
      </c>
      <c r="F609" s="13">
        <v>15773.45</v>
      </c>
      <c r="G609" s="13">
        <v>15773.45</v>
      </c>
      <c r="H609" s="13">
        <v>15773.45</v>
      </c>
      <c r="I609" s="13">
        <v>15773.45</v>
      </c>
      <c r="J609" s="13">
        <v>15773.45</v>
      </c>
      <c r="K609" s="13">
        <v>15773.45</v>
      </c>
      <c r="L609" s="13">
        <v>15773.45</v>
      </c>
      <c r="M609" s="13">
        <v>15773.45</v>
      </c>
      <c r="N609" s="32">
        <f t="shared" si="9"/>
        <v>189281.40000000002</v>
      </c>
    </row>
    <row r="610" spans="1:14" x14ac:dyDescent="0.25">
      <c r="A610" s="12" t="s">
        <v>625</v>
      </c>
      <c r="B610" s="13">
        <v>29622.080000000002</v>
      </c>
      <c r="C610" s="13">
        <v>29622.080000000002</v>
      </c>
      <c r="D610" s="13">
        <v>29622.080000000002</v>
      </c>
      <c r="E610" s="13">
        <v>29622.080000000002</v>
      </c>
      <c r="F610" s="13">
        <v>29622.080000000002</v>
      </c>
      <c r="G610" s="13">
        <v>29622.080000000002</v>
      </c>
      <c r="H610" s="13">
        <v>29622.080000000002</v>
      </c>
      <c r="I610" s="13">
        <v>29622.080000000002</v>
      </c>
      <c r="J610" s="13">
        <v>29622.080000000002</v>
      </c>
      <c r="K610" s="13">
        <v>29622.080000000002</v>
      </c>
      <c r="L610" s="13">
        <v>29622.080000000002</v>
      </c>
      <c r="M610" s="13">
        <v>29622.080000000002</v>
      </c>
      <c r="N610" s="32">
        <f t="shared" si="9"/>
        <v>355464.96000000014</v>
      </c>
    </row>
    <row r="611" spans="1:14" x14ac:dyDescent="0.25">
      <c r="A611" s="12" t="s">
        <v>626</v>
      </c>
      <c r="B611" s="13">
        <v>44412.75</v>
      </c>
      <c r="C611" s="13">
        <v>44412.75</v>
      </c>
      <c r="D611" s="13">
        <v>44412.75</v>
      </c>
      <c r="E611" s="13">
        <v>44412.75</v>
      </c>
      <c r="F611" s="13">
        <v>44412.75</v>
      </c>
      <c r="G611" s="13">
        <v>44412.75</v>
      </c>
      <c r="H611" s="13">
        <v>44412.75</v>
      </c>
      <c r="I611" s="13">
        <v>44412.75</v>
      </c>
      <c r="J611" s="13">
        <v>44412.75</v>
      </c>
      <c r="K611" s="13">
        <v>44412.75</v>
      </c>
      <c r="L611" s="13">
        <v>44412.75</v>
      </c>
      <c r="M611" s="13">
        <v>44412.75</v>
      </c>
      <c r="N611" s="32">
        <f t="shared" si="9"/>
        <v>532953</v>
      </c>
    </row>
    <row r="612" spans="1:14" x14ac:dyDescent="0.25">
      <c r="A612" s="12" t="s">
        <v>627</v>
      </c>
      <c r="B612" s="13">
        <v>6010</v>
      </c>
      <c r="C612" s="13">
        <v>6010</v>
      </c>
      <c r="D612" s="13">
        <v>6010</v>
      </c>
      <c r="E612" s="13">
        <v>6010</v>
      </c>
      <c r="F612" s="13">
        <v>6010</v>
      </c>
      <c r="G612" s="13">
        <v>6010</v>
      </c>
      <c r="H612" s="13">
        <v>6010</v>
      </c>
      <c r="I612" s="13">
        <v>6010</v>
      </c>
      <c r="J612" s="13">
        <v>6010</v>
      </c>
      <c r="K612" s="13">
        <v>6010</v>
      </c>
      <c r="L612" s="13">
        <v>6010</v>
      </c>
      <c r="M612" s="13">
        <v>6010</v>
      </c>
      <c r="N612" s="32">
        <f t="shared" si="9"/>
        <v>72120</v>
      </c>
    </row>
    <row r="613" spans="1:14" x14ac:dyDescent="0.25">
      <c r="A613" s="12" t="s">
        <v>628</v>
      </c>
      <c r="B613" s="13">
        <v>18795.060000000001</v>
      </c>
      <c r="C613" s="13">
        <v>18795.060000000001</v>
      </c>
      <c r="D613" s="13">
        <v>18795.060000000001</v>
      </c>
      <c r="E613" s="13">
        <v>18795.060000000001</v>
      </c>
      <c r="F613" s="13">
        <v>18795.060000000001</v>
      </c>
      <c r="G613" s="13">
        <v>18795.060000000001</v>
      </c>
      <c r="H613" s="13">
        <v>18795.060000000001</v>
      </c>
      <c r="I613" s="13">
        <v>18795.060000000001</v>
      </c>
      <c r="J613" s="13">
        <v>18795.060000000001</v>
      </c>
      <c r="K613" s="13">
        <v>18795.060000000001</v>
      </c>
      <c r="L613" s="13">
        <v>18795.060000000001</v>
      </c>
      <c r="M613" s="13">
        <v>18795.060000000001</v>
      </c>
      <c r="N613" s="32">
        <f t="shared" si="9"/>
        <v>225540.72</v>
      </c>
    </row>
    <row r="614" spans="1:14" x14ac:dyDescent="0.25">
      <c r="A614" s="12" t="s">
        <v>629</v>
      </c>
      <c r="B614" s="13">
        <v>134725.29</v>
      </c>
      <c r="C614" s="13">
        <v>154767.29</v>
      </c>
      <c r="D614" s="13">
        <v>154767.29</v>
      </c>
      <c r="E614" s="13">
        <v>154767.29</v>
      </c>
      <c r="F614" s="13">
        <v>154767.29</v>
      </c>
      <c r="G614" s="13">
        <v>154767.29</v>
      </c>
      <c r="H614" s="13">
        <v>154767.29</v>
      </c>
      <c r="I614" s="13">
        <v>154767.29</v>
      </c>
      <c r="J614" s="13">
        <v>154767.29</v>
      </c>
      <c r="K614" s="13">
        <v>154767.29</v>
      </c>
      <c r="L614" s="13">
        <v>154767.29</v>
      </c>
      <c r="M614" s="13">
        <v>154767.29</v>
      </c>
      <c r="N614" s="32">
        <f t="shared" si="9"/>
        <v>1837165.4800000002</v>
      </c>
    </row>
    <row r="615" spans="1:14" x14ac:dyDescent="0.25">
      <c r="A615" s="12" t="s">
        <v>630</v>
      </c>
      <c r="B615" s="13">
        <v>8208.52</v>
      </c>
      <c r="C615" s="13">
        <v>8208.52</v>
      </c>
      <c r="D615" s="13">
        <v>8208.52</v>
      </c>
      <c r="E615" s="13">
        <v>8208.52</v>
      </c>
      <c r="F615" s="13">
        <v>8208.52</v>
      </c>
      <c r="G615" s="13">
        <v>8208.52</v>
      </c>
      <c r="H615" s="13">
        <v>8208.52</v>
      </c>
      <c r="I615" s="13">
        <v>8208.52</v>
      </c>
      <c r="J615" s="13">
        <v>8208.52</v>
      </c>
      <c r="K615" s="13">
        <v>8208.52</v>
      </c>
      <c r="L615" s="13">
        <v>8208.52</v>
      </c>
      <c r="M615" s="13">
        <v>8208.52</v>
      </c>
      <c r="N615" s="32">
        <f t="shared" si="9"/>
        <v>98502.240000000034</v>
      </c>
    </row>
    <row r="616" spans="1:14" x14ac:dyDescent="0.25">
      <c r="A616" s="12" t="s">
        <v>631</v>
      </c>
      <c r="B616" s="13">
        <v>74740.429999999993</v>
      </c>
      <c r="C616" s="13">
        <v>74740.429999999993</v>
      </c>
      <c r="D616" s="13">
        <v>74740.429999999993</v>
      </c>
      <c r="E616" s="13">
        <v>74740.429999999993</v>
      </c>
      <c r="F616" s="13">
        <v>74740.429999999993</v>
      </c>
      <c r="G616" s="13">
        <v>74740.429999999993</v>
      </c>
      <c r="H616" s="13">
        <v>74740.429999999993</v>
      </c>
      <c r="I616" s="13">
        <v>74740.429999999993</v>
      </c>
      <c r="J616" s="13">
        <v>74740.429999999993</v>
      </c>
      <c r="K616" s="13">
        <v>74740.429999999993</v>
      </c>
      <c r="L616" s="13">
        <v>74740.429999999993</v>
      </c>
      <c r="M616" s="13">
        <v>74740.429999999993</v>
      </c>
      <c r="N616" s="32">
        <f t="shared" si="9"/>
        <v>896885.15999999968</v>
      </c>
    </row>
    <row r="617" spans="1:14" x14ac:dyDescent="0.25">
      <c r="A617" s="12" t="s">
        <v>632</v>
      </c>
      <c r="B617" s="13">
        <v>2945.25</v>
      </c>
      <c r="C617" s="13">
        <v>2945.25</v>
      </c>
      <c r="D617" s="13">
        <v>2945.25</v>
      </c>
      <c r="E617" s="13">
        <v>2945.25</v>
      </c>
      <c r="F617" s="13">
        <v>2945.25</v>
      </c>
      <c r="G617" s="13">
        <v>2945.25</v>
      </c>
      <c r="H617" s="13">
        <v>2945.25</v>
      </c>
      <c r="I617" s="13">
        <v>2945.25</v>
      </c>
      <c r="J617" s="13">
        <v>2945.25</v>
      </c>
      <c r="K617" s="13">
        <v>2945.25</v>
      </c>
      <c r="L617" s="13">
        <v>2945.25</v>
      </c>
      <c r="M617" s="13">
        <v>2945.25</v>
      </c>
      <c r="N617" s="32">
        <f t="shared" si="9"/>
        <v>35343</v>
      </c>
    </row>
    <row r="618" spans="1:14" x14ac:dyDescent="0.25">
      <c r="A618" s="12" t="s">
        <v>633</v>
      </c>
      <c r="B618" s="13">
        <v>4477.87</v>
      </c>
      <c r="C618" s="13">
        <v>4477.87</v>
      </c>
      <c r="D618" s="13">
        <v>4477.87</v>
      </c>
      <c r="E618" s="13">
        <v>4477.87</v>
      </c>
      <c r="F618" s="13">
        <v>4477.87</v>
      </c>
      <c r="G618" s="13">
        <v>4477.87</v>
      </c>
      <c r="H618" s="13">
        <v>4477.87</v>
      </c>
      <c r="I618" s="13">
        <v>4477.87</v>
      </c>
      <c r="J618" s="13">
        <v>4477.87</v>
      </c>
      <c r="K618" s="13">
        <v>4477.87</v>
      </c>
      <c r="L618" s="13">
        <v>4477.87</v>
      </c>
      <c r="M618" s="13">
        <v>4477.87</v>
      </c>
      <c r="N618" s="32">
        <f t="shared" si="9"/>
        <v>53734.44000000001</v>
      </c>
    </row>
    <row r="619" spans="1:14" x14ac:dyDescent="0.25">
      <c r="A619" s="12" t="s">
        <v>634</v>
      </c>
      <c r="B619" s="13">
        <v>13811.93</v>
      </c>
      <c r="C619" s="13">
        <v>13811.93</v>
      </c>
      <c r="D619" s="13">
        <v>13811.93</v>
      </c>
      <c r="E619" s="13">
        <v>13811.93</v>
      </c>
      <c r="F619" s="13">
        <v>13811.93</v>
      </c>
      <c r="G619" s="13">
        <v>13811.93</v>
      </c>
      <c r="H619" s="13">
        <v>13811.93</v>
      </c>
      <c r="I619" s="13">
        <v>13811.93</v>
      </c>
      <c r="J619" s="13">
        <v>13811.93</v>
      </c>
      <c r="K619" s="13">
        <v>13811.93</v>
      </c>
      <c r="L619" s="13">
        <v>13811.93</v>
      </c>
      <c r="M619" s="13">
        <v>13811.93</v>
      </c>
      <c r="N619" s="32">
        <f t="shared" si="9"/>
        <v>165743.15999999995</v>
      </c>
    </row>
    <row r="620" spans="1:14" x14ac:dyDescent="0.25">
      <c r="A620" s="12" t="s">
        <v>635</v>
      </c>
      <c r="B620" s="13">
        <v>4265.6499999999996</v>
      </c>
      <c r="C620" s="13">
        <v>4265.6499999999996</v>
      </c>
      <c r="D620" s="13">
        <v>4265.6499999999996</v>
      </c>
      <c r="E620" s="13">
        <v>4265.6499999999996</v>
      </c>
      <c r="F620" s="13">
        <v>4265.6499999999996</v>
      </c>
      <c r="G620" s="13">
        <v>4265.6499999999996</v>
      </c>
      <c r="H620" s="13">
        <v>4265.6499999999996</v>
      </c>
      <c r="I620" s="13">
        <v>4265.6499999999996</v>
      </c>
      <c r="J620" s="13">
        <v>4265.6499999999996</v>
      </c>
      <c r="K620" s="13">
        <v>4265.6499999999996</v>
      </c>
      <c r="L620" s="13">
        <v>4265.6499999999996</v>
      </c>
      <c r="M620" s="13">
        <v>4265.6499999999996</v>
      </c>
      <c r="N620" s="32">
        <f t="shared" si="9"/>
        <v>51187.80000000001</v>
      </c>
    </row>
    <row r="621" spans="1:14" x14ac:dyDescent="0.25">
      <c r="A621" s="12" t="s">
        <v>636</v>
      </c>
      <c r="B621" s="13">
        <v>1786.49</v>
      </c>
      <c r="C621" s="13">
        <v>1786.49</v>
      </c>
      <c r="D621" s="13">
        <v>1786.49</v>
      </c>
      <c r="E621" s="13">
        <v>1786.49</v>
      </c>
      <c r="F621" s="13">
        <v>1786.49</v>
      </c>
      <c r="G621" s="13">
        <v>1786.49</v>
      </c>
      <c r="H621" s="13">
        <v>1786.49</v>
      </c>
      <c r="I621" s="13">
        <v>1786.49</v>
      </c>
      <c r="J621" s="13">
        <v>1786.49</v>
      </c>
      <c r="K621" s="13">
        <v>1786.49</v>
      </c>
      <c r="L621" s="13">
        <v>1786.49</v>
      </c>
      <c r="M621" s="13">
        <v>1786.49</v>
      </c>
      <c r="N621" s="32">
        <f t="shared" si="9"/>
        <v>21437.880000000005</v>
      </c>
    </row>
    <row r="622" spans="1:14" x14ac:dyDescent="0.25">
      <c r="A622" s="12" t="s">
        <v>637</v>
      </c>
      <c r="B622" s="13">
        <v>77758.25</v>
      </c>
      <c r="C622" s="13">
        <v>77758.25</v>
      </c>
      <c r="D622" s="13">
        <v>77758.25</v>
      </c>
      <c r="E622" s="13">
        <v>77758.25</v>
      </c>
      <c r="F622" s="13">
        <v>77758.25</v>
      </c>
      <c r="G622" s="13">
        <v>77758.25</v>
      </c>
      <c r="H622" s="13">
        <v>77758.25</v>
      </c>
      <c r="I622" s="13">
        <v>77758.25</v>
      </c>
      <c r="J622" s="13">
        <v>77758.25</v>
      </c>
      <c r="K622" s="13">
        <v>77758.25</v>
      </c>
      <c r="L622" s="13">
        <v>77758.25</v>
      </c>
      <c r="M622" s="13">
        <v>77758.25</v>
      </c>
      <c r="N622" s="32">
        <f t="shared" si="9"/>
        <v>933099</v>
      </c>
    </row>
    <row r="623" spans="1:14" x14ac:dyDescent="0.25">
      <c r="A623" s="12" t="s">
        <v>638</v>
      </c>
      <c r="B623" s="13">
        <v>54616.15</v>
      </c>
      <c r="C623" s="13">
        <v>54616.15</v>
      </c>
      <c r="D623" s="13">
        <v>54616.15</v>
      </c>
      <c r="E623" s="13">
        <v>54616.15</v>
      </c>
      <c r="F623" s="13">
        <v>54616.15</v>
      </c>
      <c r="G623" s="13">
        <v>54616.15</v>
      </c>
      <c r="H623" s="13">
        <v>54616.15</v>
      </c>
      <c r="I623" s="13">
        <v>54616.15</v>
      </c>
      <c r="J623" s="13">
        <v>54616.15</v>
      </c>
      <c r="K623" s="13">
        <v>54616.15</v>
      </c>
      <c r="L623" s="13">
        <v>54616.15</v>
      </c>
      <c r="M623" s="13">
        <v>54616.15</v>
      </c>
      <c r="N623" s="32">
        <f t="shared" si="9"/>
        <v>655393.80000000016</v>
      </c>
    </row>
    <row r="624" spans="1:14" x14ac:dyDescent="0.25">
      <c r="A624" s="12" t="s">
        <v>639</v>
      </c>
      <c r="B624" s="13">
        <v>1488.49</v>
      </c>
      <c r="C624" s="13">
        <v>1488.49</v>
      </c>
      <c r="D624" s="13">
        <v>1488.49</v>
      </c>
      <c r="E624" s="13">
        <v>1488.49</v>
      </c>
      <c r="F624" s="13">
        <v>1488.49</v>
      </c>
      <c r="G624" s="13">
        <v>1488.49</v>
      </c>
      <c r="H624" s="13">
        <v>1488.49</v>
      </c>
      <c r="I624" s="13">
        <v>1488.49</v>
      </c>
      <c r="J624" s="13">
        <v>1488.49</v>
      </c>
      <c r="K624" s="13">
        <v>1488.49</v>
      </c>
      <c r="L624" s="13">
        <v>1488.49</v>
      </c>
      <c r="M624" s="13">
        <v>1488.49</v>
      </c>
      <c r="N624" s="32">
        <f t="shared" si="9"/>
        <v>17861.88</v>
      </c>
    </row>
    <row r="625" spans="1:14" x14ac:dyDescent="0.25">
      <c r="A625" s="12" t="s">
        <v>640</v>
      </c>
      <c r="B625" s="13">
        <v>9704.9500000000007</v>
      </c>
      <c r="C625" s="13">
        <v>9704.9500000000007</v>
      </c>
      <c r="D625" s="13">
        <v>9704.9500000000007</v>
      </c>
      <c r="E625" s="13">
        <v>9704.9500000000007</v>
      </c>
      <c r="F625" s="13">
        <v>9704.9500000000007</v>
      </c>
      <c r="G625" s="13">
        <v>9704.9500000000007</v>
      </c>
      <c r="H625" s="13">
        <v>9704.9500000000007</v>
      </c>
      <c r="I625" s="13">
        <v>9704.9500000000007</v>
      </c>
      <c r="J625" s="13">
        <v>9704.9500000000007</v>
      </c>
      <c r="K625" s="13">
        <v>9704.9500000000007</v>
      </c>
      <c r="L625" s="13">
        <v>9704.9500000000007</v>
      </c>
      <c r="M625" s="13">
        <v>9704.9500000000007</v>
      </c>
      <c r="N625" s="32">
        <f t="shared" si="9"/>
        <v>116459.39999999998</v>
      </c>
    </row>
    <row r="626" spans="1:14" x14ac:dyDescent="0.25">
      <c r="A626" s="12" t="s">
        <v>641</v>
      </c>
      <c r="B626" s="13">
        <v>76028.14</v>
      </c>
      <c r="C626" s="13">
        <v>76028.14</v>
      </c>
      <c r="D626" s="13">
        <v>76028.14</v>
      </c>
      <c r="E626" s="13">
        <v>76028.14</v>
      </c>
      <c r="F626" s="13">
        <v>76028.14</v>
      </c>
      <c r="G626" s="13">
        <v>76028.14</v>
      </c>
      <c r="H626" s="13">
        <v>76028.14</v>
      </c>
      <c r="I626" s="13">
        <v>76028.14</v>
      </c>
      <c r="J626" s="13">
        <v>76028.14</v>
      </c>
      <c r="K626" s="13">
        <v>76028.14</v>
      </c>
      <c r="L626" s="13">
        <v>76028.14</v>
      </c>
      <c r="M626" s="13">
        <v>76028.14</v>
      </c>
      <c r="N626" s="32">
        <f t="shared" si="9"/>
        <v>912337.68</v>
      </c>
    </row>
    <row r="627" spans="1:14" x14ac:dyDescent="0.25">
      <c r="A627" s="12" t="s">
        <v>642</v>
      </c>
      <c r="B627" s="13">
        <v>1766.65</v>
      </c>
      <c r="C627" s="13">
        <v>1766.65</v>
      </c>
      <c r="D627" s="13">
        <v>1766.65</v>
      </c>
      <c r="E627" s="13">
        <v>1766.65</v>
      </c>
      <c r="F627" s="13">
        <v>1766.65</v>
      </c>
      <c r="G627" s="13">
        <v>1766.65</v>
      </c>
      <c r="H627" s="13">
        <v>1766.65</v>
      </c>
      <c r="I627" s="13">
        <v>1766.65</v>
      </c>
      <c r="J627" s="13">
        <v>1766.65</v>
      </c>
      <c r="K627" s="13">
        <v>1766.65</v>
      </c>
      <c r="L627" s="13">
        <v>1766.65</v>
      </c>
      <c r="M627" s="13">
        <v>1766.65</v>
      </c>
      <c r="N627" s="32">
        <f t="shared" si="9"/>
        <v>21199.800000000003</v>
      </c>
    </row>
    <row r="628" spans="1:14" x14ac:dyDescent="0.25">
      <c r="A628" s="12" t="s">
        <v>643</v>
      </c>
      <c r="B628" s="13">
        <v>961.42</v>
      </c>
      <c r="C628" s="13">
        <v>961.42</v>
      </c>
      <c r="D628" s="13">
        <v>961.42</v>
      </c>
      <c r="E628" s="13">
        <v>961.42</v>
      </c>
      <c r="F628" s="13">
        <v>961.42</v>
      </c>
      <c r="G628" s="13">
        <v>961.42</v>
      </c>
      <c r="H628" s="13">
        <v>961.42</v>
      </c>
      <c r="I628" s="13">
        <v>961.42</v>
      </c>
      <c r="J628" s="13">
        <v>961.42</v>
      </c>
      <c r="K628" s="13">
        <v>961.42</v>
      </c>
      <c r="L628" s="13">
        <v>961.42</v>
      </c>
      <c r="M628" s="13">
        <v>961.42</v>
      </c>
      <c r="N628" s="32">
        <f t="shared" si="9"/>
        <v>11537.039999999999</v>
      </c>
    </row>
    <row r="629" spans="1:14" x14ac:dyDescent="0.25">
      <c r="A629" s="12" t="s">
        <v>644</v>
      </c>
      <c r="B629" s="13">
        <v>8108.86</v>
      </c>
      <c r="C629" s="13">
        <v>8108.86</v>
      </c>
      <c r="D629" s="13">
        <v>8108.86</v>
      </c>
      <c r="E629" s="13">
        <v>8108.86</v>
      </c>
      <c r="F629" s="13">
        <v>8108.86</v>
      </c>
      <c r="G629" s="13">
        <v>8108.86</v>
      </c>
      <c r="H629" s="13">
        <v>8108.86</v>
      </c>
      <c r="I629" s="13">
        <v>8108.86</v>
      </c>
      <c r="J629" s="13">
        <v>8108.86</v>
      </c>
      <c r="K629" s="13">
        <v>8108.86</v>
      </c>
      <c r="L629" s="13">
        <v>8108.86</v>
      </c>
      <c r="M629" s="13">
        <v>8108.86</v>
      </c>
      <c r="N629" s="32">
        <f t="shared" si="9"/>
        <v>97306.319999999992</v>
      </c>
    </row>
    <row r="630" spans="1:14" x14ac:dyDescent="0.25">
      <c r="A630" s="12" t="s">
        <v>645</v>
      </c>
      <c r="B630" s="13">
        <v>11781.99</v>
      </c>
      <c r="C630" s="13">
        <v>11781.99</v>
      </c>
      <c r="D630" s="13">
        <v>11781.99</v>
      </c>
      <c r="E630" s="13">
        <v>11781.99</v>
      </c>
      <c r="F630" s="13">
        <v>11781.99</v>
      </c>
      <c r="G630" s="13">
        <v>11781.99</v>
      </c>
      <c r="H630" s="13">
        <v>11781.99</v>
      </c>
      <c r="I630" s="13">
        <v>11781.99</v>
      </c>
      <c r="J630" s="13">
        <v>11781.99</v>
      </c>
      <c r="K630" s="13">
        <v>11781.99</v>
      </c>
      <c r="L630" s="13">
        <v>11781.99</v>
      </c>
      <c r="M630" s="13">
        <v>11781.99</v>
      </c>
      <c r="N630" s="32">
        <f t="shared" si="9"/>
        <v>141383.88000000003</v>
      </c>
    </row>
    <row r="631" spans="1:14" x14ac:dyDescent="0.25">
      <c r="A631" s="12" t="s">
        <v>646</v>
      </c>
      <c r="B631" s="13">
        <v>5214.68</v>
      </c>
      <c r="C631" s="13">
        <v>5214.68</v>
      </c>
      <c r="D631" s="13">
        <v>5214.68</v>
      </c>
      <c r="E631" s="13">
        <v>5214.68</v>
      </c>
      <c r="F631" s="13">
        <v>5214.68</v>
      </c>
      <c r="G631" s="13">
        <v>5214.68</v>
      </c>
      <c r="H631" s="13">
        <v>5214.68</v>
      </c>
      <c r="I631" s="13">
        <v>5214.68</v>
      </c>
      <c r="J631" s="13">
        <v>5214.68</v>
      </c>
      <c r="K631" s="13">
        <v>5214.68</v>
      </c>
      <c r="L631" s="13">
        <v>5214.68</v>
      </c>
      <c r="M631" s="13">
        <v>5214.68</v>
      </c>
      <c r="N631" s="32">
        <f t="shared" si="9"/>
        <v>62576.160000000003</v>
      </c>
    </row>
    <row r="632" spans="1:14" x14ac:dyDescent="0.25">
      <c r="A632" s="12" t="s">
        <v>647</v>
      </c>
      <c r="B632" s="13">
        <v>3547.19</v>
      </c>
      <c r="C632" s="13">
        <v>3547.19</v>
      </c>
      <c r="D632" s="13">
        <v>3547.19</v>
      </c>
      <c r="E632" s="13">
        <v>3547.19</v>
      </c>
      <c r="F632" s="13">
        <v>3547.19</v>
      </c>
      <c r="G632" s="13">
        <v>3547.19</v>
      </c>
      <c r="H632" s="13">
        <v>3547.19</v>
      </c>
      <c r="I632" s="13">
        <v>3547.19</v>
      </c>
      <c r="J632" s="13">
        <v>3547.19</v>
      </c>
      <c r="K632" s="13">
        <v>3547.19</v>
      </c>
      <c r="L632" s="13">
        <v>3547.19</v>
      </c>
      <c r="M632" s="13">
        <v>3547.19</v>
      </c>
      <c r="N632" s="32">
        <f t="shared" si="9"/>
        <v>42566.28</v>
      </c>
    </row>
    <row r="633" spans="1:14" x14ac:dyDescent="0.25">
      <c r="A633" s="12" t="s">
        <v>648</v>
      </c>
      <c r="B633" s="13">
        <v>5702.08</v>
      </c>
      <c r="C633" s="13">
        <v>5702.08</v>
      </c>
      <c r="D633" s="13">
        <v>5702.08</v>
      </c>
      <c r="E633" s="13">
        <v>5702.08</v>
      </c>
      <c r="F633" s="13">
        <v>5702.08</v>
      </c>
      <c r="G633" s="13">
        <v>5702.08</v>
      </c>
      <c r="H633" s="13">
        <v>5702.08</v>
      </c>
      <c r="I633" s="13">
        <v>5702.08</v>
      </c>
      <c r="J633" s="13">
        <v>5702.08</v>
      </c>
      <c r="K633" s="13">
        <v>5702.08</v>
      </c>
      <c r="L633" s="13">
        <v>5702.08</v>
      </c>
      <c r="M633" s="13">
        <v>5702.08</v>
      </c>
      <c r="N633" s="32">
        <f t="shared" si="9"/>
        <v>68424.960000000006</v>
      </c>
    </row>
    <row r="634" spans="1:14" x14ac:dyDescent="0.25">
      <c r="A634" s="12" t="s">
        <v>649</v>
      </c>
      <c r="B634" s="13">
        <v>8626.01</v>
      </c>
      <c r="C634" s="13">
        <v>8626.01</v>
      </c>
      <c r="D634" s="13">
        <v>8626.01</v>
      </c>
      <c r="E634" s="13">
        <v>8626.01</v>
      </c>
      <c r="F634" s="13">
        <v>8626.01</v>
      </c>
      <c r="G634" s="13">
        <v>8626.01</v>
      </c>
      <c r="H634" s="13">
        <v>8626.01</v>
      </c>
      <c r="I634" s="13">
        <v>8626.01</v>
      </c>
      <c r="J634" s="13">
        <v>8626.01</v>
      </c>
      <c r="K634" s="13">
        <v>8626.01</v>
      </c>
      <c r="L634" s="13">
        <v>8626.01</v>
      </c>
      <c r="M634" s="13">
        <v>8626.01</v>
      </c>
      <c r="N634" s="32">
        <f t="shared" si="9"/>
        <v>103512.11999999998</v>
      </c>
    </row>
    <row r="635" spans="1:14" x14ac:dyDescent="0.25">
      <c r="A635" s="12" t="s">
        <v>650</v>
      </c>
      <c r="B635" s="13">
        <v>2383.9699999999998</v>
      </c>
      <c r="C635" s="13">
        <v>2383.9699999999998</v>
      </c>
      <c r="D635" s="13">
        <v>2383.9699999999998</v>
      </c>
      <c r="E635" s="13">
        <v>2383.9699999999998</v>
      </c>
      <c r="F635" s="13">
        <v>2383.9699999999998</v>
      </c>
      <c r="G635" s="13">
        <v>2383.9699999999998</v>
      </c>
      <c r="H635" s="13">
        <v>2383.9699999999998</v>
      </c>
      <c r="I635" s="13">
        <v>2383.9699999999998</v>
      </c>
      <c r="J635" s="13">
        <v>2383.9699999999998</v>
      </c>
      <c r="K635" s="13">
        <v>2383.9699999999998</v>
      </c>
      <c r="L635" s="13">
        <v>2383.9699999999998</v>
      </c>
      <c r="M635" s="13">
        <v>2383.9699999999998</v>
      </c>
      <c r="N635" s="32">
        <f t="shared" si="9"/>
        <v>28607.640000000003</v>
      </c>
    </row>
    <row r="636" spans="1:14" x14ac:dyDescent="0.25">
      <c r="A636" s="12" t="s">
        <v>651</v>
      </c>
      <c r="B636" s="13">
        <v>76441.919999999998</v>
      </c>
      <c r="C636" s="13">
        <v>76441.919999999998</v>
      </c>
      <c r="D636" s="13">
        <v>76441.919999999998</v>
      </c>
      <c r="E636" s="13">
        <v>76441.919999999998</v>
      </c>
      <c r="F636" s="13">
        <v>76441.919999999998</v>
      </c>
      <c r="G636" s="13">
        <v>76441.919999999998</v>
      </c>
      <c r="H636" s="13">
        <v>76441.919999999998</v>
      </c>
      <c r="I636" s="13">
        <v>76441.919999999998</v>
      </c>
      <c r="J636" s="13">
        <v>76441.919999999998</v>
      </c>
      <c r="K636" s="13">
        <v>76441.919999999998</v>
      </c>
      <c r="L636" s="13">
        <v>76441.919999999998</v>
      </c>
      <c r="M636" s="13">
        <v>76441.919999999998</v>
      </c>
      <c r="N636" s="32">
        <f t="shared" si="9"/>
        <v>917303.04000000015</v>
      </c>
    </row>
    <row r="637" spans="1:14" x14ac:dyDescent="0.25">
      <c r="A637" s="12" t="s">
        <v>652</v>
      </c>
      <c r="B637" s="13">
        <v>4701</v>
      </c>
      <c r="C637" s="13">
        <v>4701</v>
      </c>
      <c r="D637" s="13">
        <v>4701</v>
      </c>
      <c r="E637" s="13">
        <v>4701</v>
      </c>
      <c r="F637" s="13">
        <v>4701</v>
      </c>
      <c r="G637" s="13">
        <v>4701</v>
      </c>
      <c r="H637" s="13">
        <v>4701</v>
      </c>
      <c r="I637" s="13">
        <v>4701</v>
      </c>
      <c r="J637" s="13">
        <v>4701</v>
      </c>
      <c r="K637" s="13">
        <v>4701</v>
      </c>
      <c r="L637" s="13">
        <v>4701</v>
      </c>
      <c r="M637" s="13">
        <v>4701</v>
      </c>
      <c r="N637" s="32">
        <f t="shared" si="9"/>
        <v>56412</v>
      </c>
    </row>
    <row r="638" spans="1:14" x14ac:dyDescent="0.25">
      <c r="A638" s="12" t="s">
        <v>653</v>
      </c>
      <c r="B638" s="13">
        <v>166033.76</v>
      </c>
      <c r="C638" s="13">
        <v>166033.76</v>
      </c>
      <c r="D638" s="13">
        <v>166033.76</v>
      </c>
      <c r="E638" s="13">
        <v>166033.76</v>
      </c>
      <c r="F638" s="13">
        <v>166033.76</v>
      </c>
      <c r="G638" s="13">
        <v>166033.76</v>
      </c>
      <c r="H638" s="13">
        <v>166033.76</v>
      </c>
      <c r="I638" s="13">
        <v>166033.76</v>
      </c>
      <c r="J638" s="13">
        <v>166033.76</v>
      </c>
      <c r="K638" s="13">
        <v>166033.76</v>
      </c>
      <c r="L638" s="13">
        <v>166033.76</v>
      </c>
      <c r="M638" s="13">
        <v>166033.76</v>
      </c>
      <c r="N638" s="32">
        <f t="shared" si="9"/>
        <v>1992405.12</v>
      </c>
    </row>
    <row r="639" spans="1:14" x14ac:dyDescent="0.25">
      <c r="A639" s="12" t="s">
        <v>654</v>
      </c>
      <c r="B639" s="13">
        <v>1999.7</v>
      </c>
      <c r="C639" s="13">
        <v>1999.7</v>
      </c>
      <c r="D639" s="13">
        <v>1999.7</v>
      </c>
      <c r="E639" s="13">
        <v>1999.7</v>
      </c>
      <c r="F639" s="13">
        <v>1999.7</v>
      </c>
      <c r="G639" s="13">
        <v>1999.7</v>
      </c>
      <c r="H639" s="13">
        <v>1999.7</v>
      </c>
      <c r="I639" s="13">
        <v>1999.7</v>
      </c>
      <c r="J639" s="13">
        <v>1999.7</v>
      </c>
      <c r="K639" s="13">
        <v>1999.7</v>
      </c>
      <c r="L639" s="13">
        <v>1999.7</v>
      </c>
      <c r="M639" s="13">
        <v>1999.7</v>
      </c>
      <c r="N639" s="32">
        <f t="shared" si="9"/>
        <v>23996.400000000005</v>
      </c>
    </row>
    <row r="640" spans="1:14" x14ac:dyDescent="0.25">
      <c r="A640" s="12" t="s">
        <v>655</v>
      </c>
      <c r="B640" s="13">
        <v>5113.03</v>
      </c>
      <c r="C640" s="13">
        <v>5113.03</v>
      </c>
      <c r="D640" s="13">
        <v>5113.03</v>
      </c>
      <c r="E640" s="13">
        <v>5113.03</v>
      </c>
      <c r="F640" s="13">
        <v>5113.03</v>
      </c>
      <c r="G640" s="13">
        <v>5113.03</v>
      </c>
      <c r="H640" s="13">
        <v>5113.03</v>
      </c>
      <c r="I640" s="13">
        <v>5113.03</v>
      </c>
      <c r="J640" s="13">
        <v>5113.03</v>
      </c>
      <c r="K640" s="13">
        <v>5113.03</v>
      </c>
      <c r="L640" s="13">
        <v>5113.03</v>
      </c>
      <c r="M640" s="13">
        <v>5113.03</v>
      </c>
      <c r="N640" s="32">
        <f t="shared" si="9"/>
        <v>61356.359999999993</v>
      </c>
    </row>
    <row r="641" spans="1:14" x14ac:dyDescent="0.25">
      <c r="A641" s="12" t="s">
        <v>656</v>
      </c>
      <c r="B641" s="13">
        <v>6725.48</v>
      </c>
      <c r="C641" s="13">
        <v>6725.48</v>
      </c>
      <c r="D641" s="13">
        <v>6725.48</v>
      </c>
      <c r="E641" s="13">
        <v>6725.48</v>
      </c>
      <c r="F641" s="13">
        <v>6725.48</v>
      </c>
      <c r="G641" s="13">
        <v>6725.48</v>
      </c>
      <c r="H641" s="13">
        <v>6725.48</v>
      </c>
      <c r="I641" s="13">
        <v>6725.48</v>
      </c>
      <c r="J641" s="13">
        <v>6725.48</v>
      </c>
      <c r="K641" s="13">
        <v>6725.48</v>
      </c>
      <c r="L641" s="13">
        <v>6725.48</v>
      </c>
      <c r="M641" s="13">
        <v>6725.48</v>
      </c>
      <c r="N641" s="32">
        <f t="shared" si="9"/>
        <v>80705.759999999966</v>
      </c>
    </row>
    <row r="642" spans="1:14" x14ac:dyDescent="0.25">
      <c r="A642" s="12" t="s">
        <v>657</v>
      </c>
      <c r="B642" s="13">
        <v>2553.54</v>
      </c>
      <c r="C642" s="13">
        <v>2553.54</v>
      </c>
      <c r="D642" s="13">
        <v>2553.54</v>
      </c>
      <c r="E642" s="13">
        <v>2553.54</v>
      </c>
      <c r="F642" s="13">
        <v>2553.54</v>
      </c>
      <c r="G642" s="13">
        <v>2553.54</v>
      </c>
      <c r="H642" s="13">
        <v>2553.54</v>
      </c>
      <c r="I642" s="13">
        <v>2553.54</v>
      </c>
      <c r="J642" s="13">
        <v>2553.54</v>
      </c>
      <c r="K642" s="13">
        <v>2553.54</v>
      </c>
      <c r="L642" s="13">
        <v>2553.54</v>
      </c>
      <c r="M642" s="13">
        <v>2553.54</v>
      </c>
      <c r="N642" s="32">
        <f t="shared" ref="N642:N705" si="10">SUM(B642:M642)</f>
        <v>30642.480000000007</v>
      </c>
    </row>
    <row r="643" spans="1:14" x14ac:dyDescent="0.25">
      <c r="A643" s="12" t="s">
        <v>658</v>
      </c>
      <c r="B643" s="13">
        <v>1294.1300000000001</v>
      </c>
      <c r="C643" s="13">
        <v>1294.1300000000001</v>
      </c>
      <c r="D643" s="13">
        <v>1294.1300000000001</v>
      </c>
      <c r="E643" s="13">
        <v>1294.1300000000001</v>
      </c>
      <c r="F643" s="13">
        <v>1294.1300000000001</v>
      </c>
      <c r="G643" s="13">
        <v>1294.1300000000001</v>
      </c>
      <c r="H643" s="13">
        <v>1294.1300000000001</v>
      </c>
      <c r="I643" s="13">
        <v>1294.1300000000001</v>
      </c>
      <c r="J643" s="13">
        <v>1294.1300000000001</v>
      </c>
      <c r="K643" s="13">
        <v>1294.1300000000001</v>
      </c>
      <c r="L643" s="13">
        <v>1294.1300000000001</v>
      </c>
      <c r="M643" s="13">
        <v>1294.1300000000001</v>
      </c>
      <c r="N643" s="32">
        <f t="shared" si="10"/>
        <v>15529.560000000005</v>
      </c>
    </row>
    <row r="644" spans="1:14" x14ac:dyDescent="0.25">
      <c r="A644" s="12" t="s">
        <v>659</v>
      </c>
      <c r="B644" s="13">
        <v>2714.19</v>
      </c>
      <c r="C644" s="13">
        <v>2714.19</v>
      </c>
      <c r="D644" s="13">
        <v>2714.19</v>
      </c>
      <c r="E644" s="13">
        <v>2714.19</v>
      </c>
      <c r="F644" s="13">
        <v>2714.19</v>
      </c>
      <c r="G644" s="13">
        <v>2714.19</v>
      </c>
      <c r="H644" s="13">
        <v>2714.19</v>
      </c>
      <c r="I644" s="13">
        <v>2714.19</v>
      </c>
      <c r="J644" s="13">
        <v>2714.19</v>
      </c>
      <c r="K644" s="13">
        <v>2714.19</v>
      </c>
      <c r="L644" s="13">
        <v>2714.19</v>
      </c>
      <c r="M644" s="13">
        <v>2714.19</v>
      </c>
      <c r="N644" s="32">
        <f t="shared" si="10"/>
        <v>32570.279999999995</v>
      </c>
    </row>
    <row r="645" spans="1:14" x14ac:dyDescent="0.25">
      <c r="A645" s="12" t="s">
        <v>660</v>
      </c>
      <c r="B645" s="13">
        <v>2891.7</v>
      </c>
      <c r="C645" s="13">
        <v>2891.7</v>
      </c>
      <c r="D645" s="13">
        <v>2891.7</v>
      </c>
      <c r="E645" s="13">
        <v>2891.7</v>
      </c>
      <c r="F645" s="13">
        <v>2891.7</v>
      </c>
      <c r="G645" s="13">
        <v>2891.7</v>
      </c>
      <c r="H645" s="13">
        <v>2891.7</v>
      </c>
      <c r="I645" s="13">
        <v>2891.7</v>
      </c>
      <c r="J645" s="13">
        <v>2891.7</v>
      </c>
      <c r="K645" s="13">
        <v>2891.7</v>
      </c>
      <c r="L645" s="13">
        <v>2891.7</v>
      </c>
      <c r="M645" s="13">
        <v>2891.7</v>
      </c>
      <c r="N645" s="32">
        <f t="shared" si="10"/>
        <v>34700.400000000001</v>
      </c>
    </row>
    <row r="646" spans="1:14" x14ac:dyDescent="0.25">
      <c r="A646" s="12" t="s">
        <v>661</v>
      </c>
      <c r="B646" s="13">
        <v>4437.21</v>
      </c>
      <c r="C646" s="13">
        <v>4437.21</v>
      </c>
      <c r="D646" s="13">
        <v>4437.21</v>
      </c>
      <c r="E646" s="13">
        <v>4437.21</v>
      </c>
      <c r="F646" s="13">
        <v>4437.21</v>
      </c>
      <c r="G646" s="13">
        <v>4437.21</v>
      </c>
      <c r="H646" s="13">
        <v>4437.21</v>
      </c>
      <c r="I646" s="13">
        <v>4437.21</v>
      </c>
      <c r="J646" s="13">
        <v>4437.21</v>
      </c>
      <c r="K646" s="13">
        <v>4437.21</v>
      </c>
      <c r="L646" s="13">
        <v>4437.21</v>
      </c>
      <c r="M646" s="13">
        <v>4437.21</v>
      </c>
      <c r="N646" s="32">
        <f t="shared" si="10"/>
        <v>53246.52</v>
      </c>
    </row>
    <row r="647" spans="1:14" x14ac:dyDescent="0.25">
      <c r="A647" s="12" t="s">
        <v>662</v>
      </c>
      <c r="B647" s="13">
        <v>6105.2</v>
      </c>
      <c r="C647" s="13">
        <v>6105.2</v>
      </c>
      <c r="D647" s="13">
        <v>6105.2</v>
      </c>
      <c r="E647" s="13">
        <v>6105.2</v>
      </c>
      <c r="F647" s="13">
        <v>6105.2</v>
      </c>
      <c r="G647" s="13">
        <v>6105.2</v>
      </c>
      <c r="H647" s="13">
        <v>6105.2</v>
      </c>
      <c r="I647" s="13">
        <v>6105.2</v>
      </c>
      <c r="J647" s="13">
        <v>6105.2</v>
      </c>
      <c r="K647" s="13">
        <v>6105.2</v>
      </c>
      <c r="L647" s="13">
        <v>6105.2</v>
      </c>
      <c r="M647" s="13">
        <v>6105.2</v>
      </c>
      <c r="N647" s="32">
        <f t="shared" si="10"/>
        <v>73262.39999999998</v>
      </c>
    </row>
    <row r="648" spans="1:14" x14ac:dyDescent="0.25">
      <c r="A648" s="12" t="s">
        <v>663</v>
      </c>
      <c r="B648" s="13">
        <v>15328.19</v>
      </c>
      <c r="C648" s="13">
        <v>15328.19</v>
      </c>
      <c r="D648" s="13">
        <v>15328.19</v>
      </c>
      <c r="E648" s="13">
        <v>15328.19</v>
      </c>
      <c r="F648" s="13">
        <v>15328.19</v>
      </c>
      <c r="G648" s="13">
        <v>15328.19</v>
      </c>
      <c r="H648" s="13">
        <v>15328.19</v>
      </c>
      <c r="I648" s="13">
        <v>15328.19</v>
      </c>
      <c r="J648" s="13">
        <v>15328.19</v>
      </c>
      <c r="K648" s="13">
        <v>15328.19</v>
      </c>
      <c r="L648" s="13">
        <v>15328.19</v>
      </c>
      <c r="M648" s="13">
        <v>15328.19</v>
      </c>
      <c r="N648" s="32">
        <f t="shared" si="10"/>
        <v>183938.28</v>
      </c>
    </row>
    <row r="649" spans="1:14" x14ac:dyDescent="0.25">
      <c r="A649" s="12" t="s">
        <v>664</v>
      </c>
      <c r="B649" s="13">
        <v>7109.75</v>
      </c>
      <c r="C649" s="13">
        <v>7109.75</v>
      </c>
      <c r="D649" s="13">
        <v>7109.75</v>
      </c>
      <c r="E649" s="13">
        <v>7109.75</v>
      </c>
      <c r="F649" s="13">
        <v>7109.75</v>
      </c>
      <c r="G649" s="13">
        <v>7109.75</v>
      </c>
      <c r="H649" s="13">
        <v>7109.75</v>
      </c>
      <c r="I649" s="13">
        <v>7109.75</v>
      </c>
      <c r="J649" s="13">
        <v>7109.75</v>
      </c>
      <c r="K649" s="13">
        <v>7109.75</v>
      </c>
      <c r="L649" s="13">
        <v>7109.75</v>
      </c>
      <c r="M649" s="13">
        <v>7109.75</v>
      </c>
      <c r="N649" s="32">
        <f t="shared" si="10"/>
        <v>85317</v>
      </c>
    </row>
    <row r="650" spans="1:14" x14ac:dyDescent="0.25">
      <c r="A650" s="12" t="s">
        <v>665</v>
      </c>
      <c r="B650" s="13">
        <v>8880.3799999999992</v>
      </c>
      <c r="C650" s="13">
        <v>8880.3799999999992</v>
      </c>
      <c r="D650" s="13">
        <v>8880.3799999999992</v>
      </c>
      <c r="E650" s="13">
        <v>8880.3799999999992</v>
      </c>
      <c r="F650" s="13">
        <v>8880.3799999999992</v>
      </c>
      <c r="G650" s="13">
        <v>8880.3799999999992</v>
      </c>
      <c r="H650" s="13">
        <v>8880.3799999999992</v>
      </c>
      <c r="I650" s="13">
        <v>8880.3799999999992</v>
      </c>
      <c r="J650" s="13">
        <v>8880.3799999999992</v>
      </c>
      <c r="K650" s="13">
        <v>8880.3799999999992</v>
      </c>
      <c r="L650" s="13">
        <v>8880.3799999999992</v>
      </c>
      <c r="M650" s="13">
        <v>8880.3799999999992</v>
      </c>
      <c r="N650" s="32">
        <f t="shared" si="10"/>
        <v>106564.56000000001</v>
      </c>
    </row>
    <row r="651" spans="1:14" x14ac:dyDescent="0.25">
      <c r="A651" s="12" t="s">
        <v>666</v>
      </c>
      <c r="B651" s="13">
        <v>2715.18</v>
      </c>
      <c r="C651" s="13">
        <v>2715.18</v>
      </c>
      <c r="D651" s="13">
        <v>2715.18</v>
      </c>
      <c r="E651" s="13">
        <v>2715.18</v>
      </c>
      <c r="F651" s="13">
        <v>2715.18</v>
      </c>
      <c r="G651" s="13">
        <v>2715.18</v>
      </c>
      <c r="H651" s="13">
        <v>2715.18</v>
      </c>
      <c r="I651" s="13">
        <v>2715.18</v>
      </c>
      <c r="J651" s="13">
        <v>2715.18</v>
      </c>
      <c r="K651" s="13">
        <v>2715.18</v>
      </c>
      <c r="L651" s="13">
        <v>2715.18</v>
      </c>
      <c r="M651" s="13">
        <v>2715.18</v>
      </c>
      <c r="N651" s="32">
        <f t="shared" si="10"/>
        <v>32582.16</v>
      </c>
    </row>
    <row r="652" spans="1:14" x14ac:dyDescent="0.25">
      <c r="A652" s="12" t="s">
        <v>667</v>
      </c>
      <c r="B652" s="13">
        <v>6369.48</v>
      </c>
      <c r="C652" s="13">
        <v>6369.48</v>
      </c>
      <c r="D652" s="13">
        <v>6369.48</v>
      </c>
      <c r="E652" s="13">
        <v>6369.48</v>
      </c>
      <c r="F652" s="13">
        <v>6369.48</v>
      </c>
      <c r="G652" s="13">
        <v>6369.48</v>
      </c>
      <c r="H652" s="13">
        <v>6369.48</v>
      </c>
      <c r="I652" s="13">
        <v>6369.48</v>
      </c>
      <c r="J652" s="13">
        <v>6369.48</v>
      </c>
      <c r="K652" s="13">
        <v>6369.48</v>
      </c>
      <c r="L652" s="13">
        <v>6369.48</v>
      </c>
      <c r="M652" s="13">
        <v>6369.48</v>
      </c>
      <c r="N652" s="32">
        <f t="shared" si="10"/>
        <v>76433.75999999998</v>
      </c>
    </row>
    <row r="653" spans="1:14" x14ac:dyDescent="0.25">
      <c r="A653" s="12" t="s">
        <v>668</v>
      </c>
      <c r="B653" s="13">
        <v>2282.8200000000002</v>
      </c>
      <c r="C653" s="13">
        <v>2282.8200000000002</v>
      </c>
      <c r="D653" s="13">
        <v>2282.8200000000002</v>
      </c>
      <c r="E653" s="13">
        <v>2282.8200000000002</v>
      </c>
      <c r="F653" s="13">
        <v>2282.8200000000002</v>
      </c>
      <c r="G653" s="13">
        <v>2282.8200000000002</v>
      </c>
      <c r="H653" s="13">
        <v>2282.8200000000002</v>
      </c>
      <c r="I653" s="13">
        <v>2282.8200000000002</v>
      </c>
      <c r="J653" s="13">
        <v>2282.8200000000002</v>
      </c>
      <c r="K653" s="13">
        <v>2282.8200000000002</v>
      </c>
      <c r="L653" s="13">
        <v>2282.8200000000002</v>
      </c>
      <c r="M653" s="13">
        <v>2282.8200000000002</v>
      </c>
      <c r="N653" s="32">
        <f t="shared" si="10"/>
        <v>27393.84</v>
      </c>
    </row>
    <row r="654" spans="1:14" x14ac:dyDescent="0.25">
      <c r="A654" s="12" t="s">
        <v>669</v>
      </c>
      <c r="B654" s="13">
        <v>1142.9000000000001</v>
      </c>
      <c r="C654" s="13">
        <v>1142.9000000000001</v>
      </c>
      <c r="D654" s="13">
        <v>1142.9000000000001</v>
      </c>
      <c r="E654" s="13">
        <v>1142.9000000000001</v>
      </c>
      <c r="F654" s="13">
        <v>1142.9000000000001</v>
      </c>
      <c r="G654" s="13">
        <v>1142.9000000000001</v>
      </c>
      <c r="H654" s="13">
        <v>1142.9000000000001</v>
      </c>
      <c r="I654" s="13">
        <v>1142.9000000000001</v>
      </c>
      <c r="J654" s="13">
        <v>1142.9000000000001</v>
      </c>
      <c r="K654" s="13">
        <v>1142.9000000000001</v>
      </c>
      <c r="L654" s="13">
        <v>1142.9000000000001</v>
      </c>
      <c r="M654" s="13">
        <v>1142.9000000000001</v>
      </c>
      <c r="N654" s="32">
        <f t="shared" si="10"/>
        <v>13714.799999999997</v>
      </c>
    </row>
    <row r="655" spans="1:14" x14ac:dyDescent="0.25">
      <c r="A655" s="12" t="s">
        <v>670</v>
      </c>
      <c r="B655" s="13">
        <v>77504.09</v>
      </c>
      <c r="C655" s="13">
        <v>77504.09</v>
      </c>
      <c r="D655" s="13">
        <v>77504.09</v>
      </c>
      <c r="E655" s="13">
        <v>77504.09</v>
      </c>
      <c r="F655" s="13">
        <v>77504.09</v>
      </c>
      <c r="G655" s="13">
        <v>77504.09</v>
      </c>
      <c r="H655" s="13">
        <v>77504.09</v>
      </c>
      <c r="I655" s="13">
        <v>77504.09</v>
      </c>
      <c r="J655" s="13">
        <v>77504.09</v>
      </c>
      <c r="K655" s="13">
        <v>77504.09</v>
      </c>
      <c r="L655" s="13">
        <v>77504.09</v>
      </c>
      <c r="M655" s="13">
        <v>77504.09</v>
      </c>
      <c r="N655" s="32">
        <f t="shared" si="10"/>
        <v>930049.07999999973</v>
      </c>
    </row>
    <row r="656" spans="1:14" x14ac:dyDescent="0.25">
      <c r="A656" s="12" t="s">
        <v>671</v>
      </c>
      <c r="B656" s="13">
        <v>1751.78</v>
      </c>
      <c r="C656" s="13">
        <v>1751.78</v>
      </c>
      <c r="D656" s="13">
        <v>1751.78</v>
      </c>
      <c r="E656" s="13">
        <v>1751.78</v>
      </c>
      <c r="F656" s="13">
        <v>1751.78</v>
      </c>
      <c r="G656" s="13">
        <v>1751.78</v>
      </c>
      <c r="H656" s="13">
        <v>1751.78</v>
      </c>
      <c r="I656" s="13">
        <v>1751.78</v>
      </c>
      <c r="J656" s="13">
        <v>1751.78</v>
      </c>
      <c r="K656" s="13">
        <v>1751.78</v>
      </c>
      <c r="L656" s="13">
        <v>1751.78</v>
      </c>
      <c r="M656" s="13">
        <v>1751.78</v>
      </c>
      <c r="N656" s="32">
        <f t="shared" si="10"/>
        <v>21021.360000000001</v>
      </c>
    </row>
    <row r="657" spans="1:14" x14ac:dyDescent="0.25">
      <c r="A657" s="12" t="s">
        <v>672</v>
      </c>
      <c r="B657" s="13">
        <v>2277.86</v>
      </c>
      <c r="C657" s="13">
        <v>2277.86</v>
      </c>
      <c r="D657" s="13">
        <v>2277.86</v>
      </c>
      <c r="E657" s="13">
        <v>2277.86</v>
      </c>
      <c r="F657" s="13">
        <v>2277.86</v>
      </c>
      <c r="G657" s="13">
        <v>2277.86</v>
      </c>
      <c r="H657" s="13">
        <v>2277.86</v>
      </c>
      <c r="I657" s="13">
        <v>2277.86</v>
      </c>
      <c r="J657" s="13">
        <v>2277.86</v>
      </c>
      <c r="K657" s="13">
        <v>2277.86</v>
      </c>
      <c r="L657" s="13">
        <v>2277.86</v>
      </c>
      <c r="M657" s="13">
        <v>2277.86</v>
      </c>
      <c r="N657" s="32">
        <f t="shared" si="10"/>
        <v>27334.320000000003</v>
      </c>
    </row>
    <row r="658" spans="1:14" x14ac:dyDescent="0.25">
      <c r="A658" s="12" t="s">
        <v>673</v>
      </c>
      <c r="B658" s="13">
        <v>85641.16</v>
      </c>
      <c r="C658" s="13">
        <v>85641.16</v>
      </c>
      <c r="D658" s="13">
        <v>85641.16</v>
      </c>
      <c r="E658" s="13">
        <v>85641.16</v>
      </c>
      <c r="F658" s="13">
        <v>85641.16</v>
      </c>
      <c r="G658" s="13">
        <v>85641.16</v>
      </c>
      <c r="H658" s="13">
        <v>85641.16</v>
      </c>
      <c r="I658" s="13">
        <v>85641.16</v>
      </c>
      <c r="J658" s="13">
        <v>85641.16</v>
      </c>
      <c r="K658" s="13">
        <v>85641.16</v>
      </c>
      <c r="L658" s="13">
        <v>85641.16</v>
      </c>
      <c r="M658" s="13">
        <v>85641.16</v>
      </c>
      <c r="N658" s="32">
        <f t="shared" si="10"/>
        <v>1027693.9200000003</v>
      </c>
    </row>
    <row r="659" spans="1:14" x14ac:dyDescent="0.25">
      <c r="A659" s="12" t="s">
        <v>674</v>
      </c>
      <c r="B659" s="13">
        <v>5077.83</v>
      </c>
      <c r="C659" s="13">
        <v>5077.83</v>
      </c>
      <c r="D659" s="13">
        <v>5077.83</v>
      </c>
      <c r="E659" s="13">
        <v>5077.83</v>
      </c>
      <c r="F659" s="13">
        <v>5077.83</v>
      </c>
      <c r="G659" s="13">
        <v>5077.83</v>
      </c>
      <c r="H659" s="13">
        <v>5077.83</v>
      </c>
      <c r="I659" s="13">
        <v>5077.83</v>
      </c>
      <c r="J659" s="13">
        <v>5077.83</v>
      </c>
      <c r="K659" s="13">
        <v>5077.83</v>
      </c>
      <c r="L659" s="13">
        <v>5077.83</v>
      </c>
      <c r="M659" s="13">
        <v>5077.83</v>
      </c>
      <c r="N659" s="32">
        <f t="shared" si="10"/>
        <v>60933.960000000014</v>
      </c>
    </row>
    <row r="660" spans="1:14" x14ac:dyDescent="0.25">
      <c r="A660" s="12" t="s">
        <v>675</v>
      </c>
      <c r="B660" s="13">
        <v>67603.899999999994</v>
      </c>
      <c r="C660" s="13">
        <v>67603.899999999994</v>
      </c>
      <c r="D660" s="13">
        <v>67603.899999999994</v>
      </c>
      <c r="E660" s="13">
        <v>67603.899999999994</v>
      </c>
      <c r="F660" s="13">
        <v>67603.899999999994</v>
      </c>
      <c r="G660" s="13">
        <v>67603.899999999994</v>
      </c>
      <c r="H660" s="13">
        <v>67603.899999999994</v>
      </c>
      <c r="I660" s="13">
        <v>67603.899999999994</v>
      </c>
      <c r="J660" s="13">
        <v>67603.899999999994</v>
      </c>
      <c r="K660" s="13">
        <v>67603.899999999994</v>
      </c>
      <c r="L660" s="13">
        <v>67603.899999999994</v>
      </c>
      <c r="M660" s="13">
        <v>67603.899999999994</v>
      </c>
      <c r="N660" s="32">
        <f t="shared" si="10"/>
        <v>811246.80000000016</v>
      </c>
    </row>
    <row r="661" spans="1:14" x14ac:dyDescent="0.25">
      <c r="A661" s="12" t="s">
        <v>676</v>
      </c>
      <c r="B661" s="13">
        <v>184038.87</v>
      </c>
      <c r="C661" s="13">
        <v>184038.87</v>
      </c>
      <c r="D661" s="13">
        <v>184038.87</v>
      </c>
      <c r="E661" s="13">
        <v>184038.87</v>
      </c>
      <c r="F661" s="13">
        <v>184038.87</v>
      </c>
      <c r="G661" s="13">
        <v>184038.87</v>
      </c>
      <c r="H661" s="13">
        <v>184038.87</v>
      </c>
      <c r="I661" s="13">
        <v>184038.87</v>
      </c>
      <c r="J661" s="13">
        <v>184038.87</v>
      </c>
      <c r="K661" s="13">
        <v>184038.87</v>
      </c>
      <c r="L661" s="13">
        <v>184038.87</v>
      </c>
      <c r="M661" s="13">
        <v>184038.87</v>
      </c>
      <c r="N661" s="32">
        <f t="shared" si="10"/>
        <v>2208466.4400000004</v>
      </c>
    </row>
    <row r="662" spans="1:14" x14ac:dyDescent="0.25">
      <c r="A662" s="12" t="s">
        <v>677</v>
      </c>
      <c r="B662" s="13">
        <v>12983.4</v>
      </c>
      <c r="C662" s="13">
        <v>12983.4</v>
      </c>
      <c r="D662" s="13">
        <v>12983.4</v>
      </c>
      <c r="E662" s="13">
        <v>12983.4</v>
      </c>
      <c r="F662" s="13">
        <v>12983.4</v>
      </c>
      <c r="G662" s="13">
        <v>12983.4</v>
      </c>
      <c r="H662" s="13">
        <v>12983.4</v>
      </c>
      <c r="I662" s="13">
        <v>12983.4</v>
      </c>
      <c r="J662" s="13">
        <v>12983.4</v>
      </c>
      <c r="K662" s="13">
        <v>12983.4</v>
      </c>
      <c r="L662" s="13">
        <v>12983.4</v>
      </c>
      <c r="M662" s="13">
        <v>12983.4</v>
      </c>
      <c r="N662" s="32">
        <f t="shared" si="10"/>
        <v>155800.79999999996</v>
      </c>
    </row>
    <row r="663" spans="1:14" x14ac:dyDescent="0.25">
      <c r="A663" s="12" t="s">
        <v>678</v>
      </c>
      <c r="B663" s="13">
        <v>20590.47</v>
      </c>
      <c r="C663" s="13">
        <v>20590.47</v>
      </c>
      <c r="D663" s="13">
        <v>20590.47</v>
      </c>
      <c r="E663" s="13">
        <v>20590.47</v>
      </c>
      <c r="F663" s="13">
        <v>20590.47</v>
      </c>
      <c r="G663" s="13">
        <v>20590.47</v>
      </c>
      <c r="H663" s="13">
        <v>20590.47</v>
      </c>
      <c r="I663" s="13">
        <v>20590.47</v>
      </c>
      <c r="J663" s="13">
        <v>20590.47</v>
      </c>
      <c r="K663" s="13">
        <v>20590.47</v>
      </c>
      <c r="L663" s="13">
        <v>20590.47</v>
      </c>
      <c r="M663" s="13">
        <v>20590.47</v>
      </c>
      <c r="N663" s="32">
        <f t="shared" si="10"/>
        <v>247085.64</v>
      </c>
    </row>
    <row r="664" spans="1:14" x14ac:dyDescent="0.25">
      <c r="A664" s="12" t="s">
        <v>679</v>
      </c>
      <c r="B664" s="13">
        <v>3475.3</v>
      </c>
      <c r="C664" s="13">
        <v>3475.3</v>
      </c>
      <c r="D664" s="13">
        <v>3475.3</v>
      </c>
      <c r="E664" s="13">
        <v>3475.3</v>
      </c>
      <c r="F664" s="13">
        <v>3475.3</v>
      </c>
      <c r="G664" s="13">
        <v>3475.3</v>
      </c>
      <c r="H664" s="13">
        <v>3475.3</v>
      </c>
      <c r="I664" s="13">
        <v>3475.3</v>
      </c>
      <c r="J664" s="13">
        <v>3475.3</v>
      </c>
      <c r="K664" s="13">
        <v>3475.3</v>
      </c>
      <c r="L664" s="13">
        <v>3475.3</v>
      </c>
      <c r="M664" s="13">
        <v>3475.3</v>
      </c>
      <c r="N664" s="32">
        <f t="shared" si="10"/>
        <v>41703.600000000006</v>
      </c>
    </row>
    <row r="665" spans="1:14" x14ac:dyDescent="0.25">
      <c r="A665" s="12" t="s">
        <v>680</v>
      </c>
      <c r="B665" s="13">
        <v>15531.48</v>
      </c>
      <c r="C665" s="13">
        <v>15531.48</v>
      </c>
      <c r="D665" s="13">
        <v>15531.48</v>
      </c>
      <c r="E665" s="13">
        <v>15531.48</v>
      </c>
      <c r="F665" s="13">
        <v>15531.48</v>
      </c>
      <c r="G665" s="13">
        <v>15531.48</v>
      </c>
      <c r="H665" s="13">
        <v>15531.48</v>
      </c>
      <c r="I665" s="13">
        <v>15531.48</v>
      </c>
      <c r="J665" s="13">
        <v>15531.48</v>
      </c>
      <c r="K665" s="13">
        <v>15531.48</v>
      </c>
      <c r="L665" s="13">
        <v>15531.48</v>
      </c>
      <c r="M665" s="13">
        <v>15531.48</v>
      </c>
      <c r="N665" s="32">
        <f t="shared" si="10"/>
        <v>186377.76</v>
      </c>
    </row>
    <row r="666" spans="1:14" x14ac:dyDescent="0.25">
      <c r="A666" s="12" t="s">
        <v>681</v>
      </c>
      <c r="B666" s="13">
        <v>4039.55</v>
      </c>
      <c r="C666" s="13">
        <v>4039.55</v>
      </c>
      <c r="D666" s="13">
        <v>4039.55</v>
      </c>
      <c r="E666" s="13">
        <v>4039.55</v>
      </c>
      <c r="F666" s="13">
        <v>4039.55</v>
      </c>
      <c r="G666" s="13">
        <v>4039.55</v>
      </c>
      <c r="H666" s="13">
        <v>4039.55</v>
      </c>
      <c r="I666" s="13">
        <v>4039.55</v>
      </c>
      <c r="J666" s="13">
        <v>4039.55</v>
      </c>
      <c r="K666" s="13">
        <v>4039.55</v>
      </c>
      <c r="L666" s="13">
        <v>4039.55</v>
      </c>
      <c r="M666" s="13">
        <v>4039.55</v>
      </c>
      <c r="N666" s="32">
        <f t="shared" si="10"/>
        <v>48474.600000000006</v>
      </c>
    </row>
    <row r="667" spans="1:14" x14ac:dyDescent="0.25">
      <c r="A667" s="12" t="s">
        <v>682</v>
      </c>
      <c r="B667" s="13">
        <v>1561.88</v>
      </c>
      <c r="C667" s="13">
        <v>1561.88</v>
      </c>
      <c r="D667" s="13">
        <v>1561.88</v>
      </c>
      <c r="E667" s="13">
        <v>1561.88</v>
      </c>
      <c r="F667" s="13">
        <v>1561.88</v>
      </c>
      <c r="G667" s="13">
        <v>1561.88</v>
      </c>
      <c r="H667" s="13">
        <v>1561.88</v>
      </c>
      <c r="I667" s="13">
        <v>1561.88</v>
      </c>
      <c r="J667" s="13">
        <v>1561.88</v>
      </c>
      <c r="K667" s="13">
        <v>1561.88</v>
      </c>
      <c r="L667" s="13">
        <v>1561.88</v>
      </c>
      <c r="M667" s="13">
        <v>1561.88</v>
      </c>
      <c r="N667" s="32">
        <f t="shared" si="10"/>
        <v>18742.560000000005</v>
      </c>
    </row>
    <row r="668" spans="1:14" x14ac:dyDescent="0.25">
      <c r="A668" s="12" t="s">
        <v>683</v>
      </c>
      <c r="B668" s="13">
        <v>2196.54</v>
      </c>
      <c r="C668" s="13">
        <v>2196.54</v>
      </c>
      <c r="D668" s="13">
        <v>2196.54</v>
      </c>
      <c r="E668" s="13">
        <v>2196.54</v>
      </c>
      <c r="F668" s="13">
        <v>2196.54</v>
      </c>
      <c r="G668" s="13">
        <v>2196.54</v>
      </c>
      <c r="H668" s="13">
        <v>2196.54</v>
      </c>
      <c r="I668" s="13">
        <v>2196.54</v>
      </c>
      <c r="J668" s="13">
        <v>2196.54</v>
      </c>
      <c r="K668" s="13">
        <v>2196.54</v>
      </c>
      <c r="L668" s="13">
        <v>2196.54</v>
      </c>
      <c r="M668" s="13">
        <v>2196.54</v>
      </c>
      <c r="N668" s="32">
        <f t="shared" si="10"/>
        <v>26358.480000000007</v>
      </c>
    </row>
    <row r="669" spans="1:14" x14ac:dyDescent="0.25">
      <c r="A669" s="12" t="s">
        <v>684</v>
      </c>
      <c r="B669" s="13">
        <v>4266.1499999999996</v>
      </c>
      <c r="C669" s="13">
        <v>4266.1499999999996</v>
      </c>
      <c r="D669" s="13">
        <v>4266.1499999999996</v>
      </c>
      <c r="E669" s="13">
        <v>4266.1499999999996</v>
      </c>
      <c r="F669" s="13">
        <v>4266.1499999999996</v>
      </c>
      <c r="G669" s="13">
        <v>4266.1499999999996</v>
      </c>
      <c r="H669" s="13">
        <v>4266.1499999999996</v>
      </c>
      <c r="I669" s="13">
        <v>4266.1499999999996</v>
      </c>
      <c r="J669" s="13">
        <v>4266.1499999999996</v>
      </c>
      <c r="K669" s="13">
        <v>4266.1499999999996</v>
      </c>
      <c r="L669" s="13">
        <v>4266.1499999999996</v>
      </c>
      <c r="M669" s="13">
        <v>4266.1499999999996</v>
      </c>
      <c r="N669" s="32">
        <f t="shared" si="10"/>
        <v>51193.80000000001</v>
      </c>
    </row>
    <row r="670" spans="1:14" x14ac:dyDescent="0.25">
      <c r="A670" s="12" t="s">
        <v>685</v>
      </c>
      <c r="B670" s="13">
        <v>2053.7399999999998</v>
      </c>
      <c r="C670" s="13">
        <v>2053.7399999999998</v>
      </c>
      <c r="D670" s="13">
        <v>2053.7399999999998</v>
      </c>
      <c r="E670" s="13">
        <v>2053.7399999999998</v>
      </c>
      <c r="F670" s="13">
        <v>2053.7399999999998</v>
      </c>
      <c r="G670" s="13">
        <v>2053.7399999999998</v>
      </c>
      <c r="H670" s="13">
        <v>2053.7399999999998</v>
      </c>
      <c r="I670" s="13">
        <v>2053.7399999999998</v>
      </c>
      <c r="J670" s="13">
        <v>2053.7399999999998</v>
      </c>
      <c r="K670" s="13">
        <v>2053.7399999999998</v>
      </c>
      <c r="L670" s="13">
        <v>2053.7399999999998</v>
      </c>
      <c r="M670" s="13">
        <v>2053.7399999999998</v>
      </c>
      <c r="N670" s="32">
        <f t="shared" si="10"/>
        <v>24644.87999999999</v>
      </c>
    </row>
    <row r="671" spans="1:14" x14ac:dyDescent="0.25">
      <c r="A671" s="12" t="s">
        <v>686</v>
      </c>
      <c r="B671" s="13">
        <v>33732.199999999997</v>
      </c>
      <c r="C671" s="13">
        <v>54238.36</v>
      </c>
      <c r="D671" s="13">
        <v>54238.36</v>
      </c>
      <c r="E671" s="13">
        <v>54238.36</v>
      </c>
      <c r="F671" s="13">
        <v>54238.36</v>
      </c>
      <c r="G671" s="13">
        <v>54238.36</v>
      </c>
      <c r="H671" s="13">
        <v>54238.36</v>
      </c>
      <c r="I671" s="13">
        <v>54238.36</v>
      </c>
      <c r="J671" s="13">
        <v>54238.36</v>
      </c>
      <c r="K671" s="13">
        <v>54238.36</v>
      </c>
      <c r="L671" s="13">
        <v>54238.36</v>
      </c>
      <c r="M671" s="13">
        <v>54238.36</v>
      </c>
      <c r="N671" s="32">
        <f t="shared" si="10"/>
        <v>630354.15999999992</v>
      </c>
    </row>
    <row r="672" spans="1:14" x14ac:dyDescent="0.25">
      <c r="A672" s="12" t="s">
        <v>687</v>
      </c>
      <c r="B672" s="13">
        <v>2186.13</v>
      </c>
      <c r="C672" s="13">
        <v>2186.13</v>
      </c>
      <c r="D672" s="13">
        <v>2186.13</v>
      </c>
      <c r="E672" s="13">
        <v>2186.13</v>
      </c>
      <c r="F672" s="13">
        <v>2186.13</v>
      </c>
      <c r="G672" s="13">
        <v>2186.13</v>
      </c>
      <c r="H672" s="13">
        <v>2186.13</v>
      </c>
      <c r="I672" s="13">
        <v>2186.13</v>
      </c>
      <c r="J672" s="13">
        <v>2186.13</v>
      </c>
      <c r="K672" s="13">
        <v>2186.13</v>
      </c>
      <c r="L672" s="13">
        <v>2186.13</v>
      </c>
      <c r="M672" s="13">
        <v>2186.13</v>
      </c>
      <c r="N672" s="32">
        <f t="shared" si="10"/>
        <v>26233.560000000009</v>
      </c>
    </row>
    <row r="673" spans="1:14" x14ac:dyDescent="0.25">
      <c r="A673" s="12" t="s">
        <v>688</v>
      </c>
      <c r="B673" s="13">
        <v>1906.98</v>
      </c>
      <c r="C673" s="13">
        <v>1906.98</v>
      </c>
      <c r="D673" s="13">
        <v>1906.98</v>
      </c>
      <c r="E673" s="13">
        <v>1906.98</v>
      </c>
      <c r="F673" s="13">
        <v>1906.98</v>
      </c>
      <c r="G673" s="13">
        <v>1906.98</v>
      </c>
      <c r="H673" s="13">
        <v>1906.98</v>
      </c>
      <c r="I673" s="13">
        <v>1906.98</v>
      </c>
      <c r="J673" s="13">
        <v>1906.98</v>
      </c>
      <c r="K673" s="13">
        <v>1906.98</v>
      </c>
      <c r="L673" s="13">
        <v>1906.98</v>
      </c>
      <c r="M673" s="13">
        <v>1906.98</v>
      </c>
      <c r="N673" s="32">
        <f t="shared" si="10"/>
        <v>22883.759999999998</v>
      </c>
    </row>
    <row r="674" spans="1:14" x14ac:dyDescent="0.25">
      <c r="A674" s="12" t="s">
        <v>689</v>
      </c>
      <c r="B674" s="13">
        <v>3156.48</v>
      </c>
      <c r="C674" s="13">
        <v>3156.48</v>
      </c>
      <c r="D674" s="13">
        <v>3156.48</v>
      </c>
      <c r="E674" s="13">
        <v>3156.48</v>
      </c>
      <c r="F674" s="13">
        <v>3156.48</v>
      </c>
      <c r="G674" s="13">
        <v>3156.48</v>
      </c>
      <c r="H674" s="13">
        <v>3156.48</v>
      </c>
      <c r="I674" s="13">
        <v>3156.48</v>
      </c>
      <c r="J674" s="13">
        <v>3156.48</v>
      </c>
      <c r="K674" s="13">
        <v>3156.48</v>
      </c>
      <c r="L674" s="13">
        <v>3156.48</v>
      </c>
      <c r="M674" s="13">
        <v>3156.48</v>
      </c>
      <c r="N674" s="32">
        <f t="shared" si="10"/>
        <v>37877.760000000002</v>
      </c>
    </row>
    <row r="675" spans="1:14" x14ac:dyDescent="0.25">
      <c r="A675" s="12" t="s">
        <v>690</v>
      </c>
      <c r="B675" s="13">
        <v>64223.65</v>
      </c>
      <c r="C675" s="13">
        <v>64223.65</v>
      </c>
      <c r="D675" s="13">
        <v>64223.65</v>
      </c>
      <c r="E675" s="13">
        <v>64223.65</v>
      </c>
      <c r="F675" s="13">
        <v>64223.65</v>
      </c>
      <c r="G675" s="13">
        <v>64223.65</v>
      </c>
      <c r="H675" s="13">
        <v>64223.65</v>
      </c>
      <c r="I675" s="13">
        <v>64223.65</v>
      </c>
      <c r="J675" s="13">
        <v>64223.65</v>
      </c>
      <c r="K675" s="13">
        <v>64223.65</v>
      </c>
      <c r="L675" s="13">
        <v>64223.65</v>
      </c>
      <c r="M675" s="13">
        <v>64223.65</v>
      </c>
      <c r="N675" s="32">
        <f t="shared" si="10"/>
        <v>770683.80000000016</v>
      </c>
    </row>
    <row r="676" spans="1:14" x14ac:dyDescent="0.25">
      <c r="A676" s="12" t="s">
        <v>691</v>
      </c>
      <c r="B676" s="13">
        <v>108653.94</v>
      </c>
      <c r="C676" s="13">
        <v>108653.94</v>
      </c>
      <c r="D676" s="13">
        <v>108653.94</v>
      </c>
      <c r="E676" s="13">
        <v>108653.94</v>
      </c>
      <c r="F676" s="13">
        <v>108653.94</v>
      </c>
      <c r="G676" s="13">
        <v>108653.94</v>
      </c>
      <c r="H676" s="13">
        <v>108653.94</v>
      </c>
      <c r="I676" s="13">
        <v>108653.94</v>
      </c>
      <c r="J676" s="13">
        <v>108653.94</v>
      </c>
      <c r="K676" s="13">
        <v>108653.94</v>
      </c>
      <c r="L676" s="13">
        <v>108653.94</v>
      </c>
      <c r="M676" s="13">
        <v>108653.94</v>
      </c>
      <c r="N676" s="32">
        <f t="shared" si="10"/>
        <v>1303847.2799999996</v>
      </c>
    </row>
    <row r="677" spans="1:14" x14ac:dyDescent="0.25">
      <c r="A677" s="12" t="s">
        <v>692</v>
      </c>
      <c r="B677" s="13">
        <v>8036.47</v>
      </c>
      <c r="C677" s="13">
        <v>8036.47</v>
      </c>
      <c r="D677" s="13">
        <v>8036.47</v>
      </c>
      <c r="E677" s="13">
        <v>8036.47</v>
      </c>
      <c r="F677" s="13">
        <v>8036.47</v>
      </c>
      <c r="G677" s="13">
        <v>8036.47</v>
      </c>
      <c r="H677" s="13">
        <v>8036.47</v>
      </c>
      <c r="I677" s="13">
        <v>8036.47</v>
      </c>
      <c r="J677" s="13">
        <v>8036.47</v>
      </c>
      <c r="K677" s="13">
        <v>8036.47</v>
      </c>
      <c r="L677" s="13">
        <v>8036.47</v>
      </c>
      <c r="M677" s="13">
        <v>8036.47</v>
      </c>
      <c r="N677" s="32">
        <f t="shared" si="10"/>
        <v>96437.64</v>
      </c>
    </row>
    <row r="678" spans="1:14" x14ac:dyDescent="0.25">
      <c r="A678" s="12" t="s">
        <v>693</v>
      </c>
      <c r="B678" s="13">
        <v>5378.3</v>
      </c>
      <c r="C678" s="13">
        <v>5378.3</v>
      </c>
      <c r="D678" s="13">
        <v>5378.3</v>
      </c>
      <c r="E678" s="13">
        <v>5378.3</v>
      </c>
      <c r="F678" s="13">
        <v>5378.3</v>
      </c>
      <c r="G678" s="13">
        <v>5378.3</v>
      </c>
      <c r="H678" s="13">
        <v>5378.3</v>
      </c>
      <c r="I678" s="13">
        <v>5378.3</v>
      </c>
      <c r="J678" s="13">
        <v>5378.3</v>
      </c>
      <c r="K678" s="13">
        <v>5378.3</v>
      </c>
      <c r="L678" s="13">
        <v>5378.3</v>
      </c>
      <c r="M678" s="13">
        <v>5378.3</v>
      </c>
      <c r="N678" s="32">
        <f t="shared" si="10"/>
        <v>64539.600000000013</v>
      </c>
    </row>
    <row r="679" spans="1:14" x14ac:dyDescent="0.25">
      <c r="A679" s="12" t="s">
        <v>694</v>
      </c>
      <c r="B679" s="13">
        <v>58771.67</v>
      </c>
      <c r="C679" s="13">
        <v>58771.67</v>
      </c>
      <c r="D679" s="13">
        <v>58771.67</v>
      </c>
      <c r="E679" s="13">
        <v>58771.67</v>
      </c>
      <c r="F679" s="13">
        <v>58771.67</v>
      </c>
      <c r="G679" s="13">
        <v>58771.67</v>
      </c>
      <c r="H679" s="13">
        <v>58771.67</v>
      </c>
      <c r="I679" s="13">
        <v>58771.67</v>
      </c>
      <c r="J679" s="13">
        <v>58771.67</v>
      </c>
      <c r="K679" s="13">
        <v>58771.67</v>
      </c>
      <c r="L679" s="13">
        <v>58771.67</v>
      </c>
      <c r="M679" s="13">
        <v>58771.67</v>
      </c>
      <c r="N679" s="32">
        <f t="shared" si="10"/>
        <v>705260.04</v>
      </c>
    </row>
    <row r="680" spans="1:14" x14ac:dyDescent="0.25">
      <c r="A680" s="12" t="s">
        <v>695</v>
      </c>
      <c r="B680" s="13">
        <v>7246.6</v>
      </c>
      <c r="C680" s="13">
        <v>7246.6</v>
      </c>
      <c r="D680" s="13">
        <v>7246.6</v>
      </c>
      <c r="E680" s="13">
        <v>7246.6</v>
      </c>
      <c r="F680" s="13">
        <v>7246.6</v>
      </c>
      <c r="G680" s="13">
        <v>7246.6</v>
      </c>
      <c r="H680" s="13">
        <v>7246.6</v>
      </c>
      <c r="I680" s="13">
        <v>7246.6</v>
      </c>
      <c r="J680" s="13">
        <v>7246.6</v>
      </c>
      <c r="K680" s="13">
        <v>7246.6</v>
      </c>
      <c r="L680" s="13">
        <v>7246.6</v>
      </c>
      <c r="M680" s="13">
        <v>7246.6</v>
      </c>
      <c r="N680" s="32">
        <f t="shared" si="10"/>
        <v>86959.200000000012</v>
      </c>
    </row>
    <row r="681" spans="1:14" x14ac:dyDescent="0.25">
      <c r="A681" s="12" t="s">
        <v>696</v>
      </c>
      <c r="B681" s="13">
        <v>4437.21</v>
      </c>
      <c r="C681" s="13">
        <v>4437.21</v>
      </c>
      <c r="D681" s="13">
        <v>4437.21</v>
      </c>
      <c r="E681" s="13">
        <v>4437.21</v>
      </c>
      <c r="F681" s="13">
        <v>4437.21</v>
      </c>
      <c r="G681" s="13">
        <v>4437.21</v>
      </c>
      <c r="H681" s="13">
        <v>4437.21</v>
      </c>
      <c r="I681" s="13">
        <v>4437.21</v>
      </c>
      <c r="J681" s="13">
        <v>4437.21</v>
      </c>
      <c r="K681" s="13">
        <v>4437.21</v>
      </c>
      <c r="L681" s="13">
        <v>4437.21</v>
      </c>
      <c r="M681" s="13">
        <v>4437.21</v>
      </c>
      <c r="N681" s="32">
        <f t="shared" si="10"/>
        <v>53246.52</v>
      </c>
    </row>
    <row r="682" spans="1:14" x14ac:dyDescent="0.25">
      <c r="A682" s="12" t="s">
        <v>697</v>
      </c>
      <c r="B682" s="13">
        <v>54969.36</v>
      </c>
      <c r="C682" s="13">
        <v>54969.36</v>
      </c>
      <c r="D682" s="13">
        <v>54969.36</v>
      </c>
      <c r="E682" s="13">
        <v>54969.36</v>
      </c>
      <c r="F682" s="13">
        <v>54969.36</v>
      </c>
      <c r="G682" s="13">
        <v>54969.36</v>
      </c>
      <c r="H682" s="13">
        <v>54969.36</v>
      </c>
      <c r="I682" s="13">
        <v>54969.36</v>
      </c>
      <c r="J682" s="13">
        <v>54969.36</v>
      </c>
      <c r="K682" s="13">
        <v>54969.36</v>
      </c>
      <c r="L682" s="13">
        <v>54969.36</v>
      </c>
      <c r="M682" s="13">
        <v>54969.36</v>
      </c>
      <c r="N682" s="32">
        <f t="shared" si="10"/>
        <v>659632.31999999995</v>
      </c>
    </row>
    <row r="683" spans="1:14" x14ac:dyDescent="0.25">
      <c r="A683" s="12" t="s">
        <v>698</v>
      </c>
      <c r="B683" s="13">
        <v>2421.65</v>
      </c>
      <c r="C683" s="13">
        <v>2421.65</v>
      </c>
      <c r="D683" s="13">
        <v>2421.65</v>
      </c>
      <c r="E683" s="13">
        <v>2421.65</v>
      </c>
      <c r="F683" s="13">
        <v>2421.65</v>
      </c>
      <c r="G683" s="13">
        <v>2421.65</v>
      </c>
      <c r="H683" s="13">
        <v>2421.65</v>
      </c>
      <c r="I683" s="13">
        <v>2421.65</v>
      </c>
      <c r="J683" s="13">
        <v>2421.65</v>
      </c>
      <c r="K683" s="13">
        <v>2421.65</v>
      </c>
      <c r="L683" s="13">
        <v>2421.65</v>
      </c>
      <c r="M683" s="13">
        <v>2421.65</v>
      </c>
      <c r="N683" s="32">
        <f t="shared" si="10"/>
        <v>29059.800000000007</v>
      </c>
    </row>
    <row r="684" spans="1:14" x14ac:dyDescent="0.25">
      <c r="A684" s="12" t="s">
        <v>699</v>
      </c>
      <c r="B684" s="13">
        <v>3575.95</v>
      </c>
      <c r="C684" s="13">
        <v>3575.95</v>
      </c>
      <c r="D684" s="13">
        <v>3575.95</v>
      </c>
      <c r="E684" s="13">
        <v>3575.95</v>
      </c>
      <c r="F684" s="13">
        <v>3575.95</v>
      </c>
      <c r="G684" s="13">
        <v>3575.95</v>
      </c>
      <c r="H684" s="13">
        <v>3575.95</v>
      </c>
      <c r="I684" s="13">
        <v>3575.95</v>
      </c>
      <c r="J684" s="13">
        <v>3575.95</v>
      </c>
      <c r="K684" s="13">
        <v>3575.95</v>
      </c>
      <c r="L684" s="13">
        <v>3575.95</v>
      </c>
      <c r="M684" s="13">
        <v>3575.95</v>
      </c>
      <c r="N684" s="32">
        <f t="shared" si="10"/>
        <v>42911.399999999994</v>
      </c>
    </row>
    <row r="685" spans="1:14" x14ac:dyDescent="0.25">
      <c r="A685" s="12" t="s">
        <v>700</v>
      </c>
      <c r="B685" s="13">
        <v>2721.63</v>
      </c>
      <c r="C685" s="13">
        <v>2721.63</v>
      </c>
      <c r="D685" s="13">
        <v>2721.63</v>
      </c>
      <c r="E685" s="13">
        <v>2721.63</v>
      </c>
      <c r="F685" s="13">
        <v>2721.63</v>
      </c>
      <c r="G685" s="13">
        <v>2721.63</v>
      </c>
      <c r="H685" s="13">
        <v>2721.63</v>
      </c>
      <c r="I685" s="13">
        <v>2721.63</v>
      </c>
      <c r="J685" s="13">
        <v>2721.63</v>
      </c>
      <c r="K685" s="13">
        <v>2721.63</v>
      </c>
      <c r="L685" s="13">
        <v>2721.63</v>
      </c>
      <c r="M685" s="13">
        <v>2721.63</v>
      </c>
      <c r="N685" s="32">
        <f t="shared" si="10"/>
        <v>32659.560000000009</v>
      </c>
    </row>
    <row r="686" spans="1:14" x14ac:dyDescent="0.25">
      <c r="A686" s="12" t="s">
        <v>701</v>
      </c>
      <c r="B686" s="13">
        <v>21449.75</v>
      </c>
      <c r="C686" s="13">
        <v>21449.75</v>
      </c>
      <c r="D686" s="13">
        <v>21449.75</v>
      </c>
      <c r="E686" s="13">
        <v>21449.75</v>
      </c>
      <c r="F686" s="13">
        <v>21449.75</v>
      </c>
      <c r="G686" s="13">
        <v>21449.75</v>
      </c>
      <c r="H686" s="13">
        <v>21449.75</v>
      </c>
      <c r="I686" s="13">
        <v>21449.75</v>
      </c>
      <c r="J686" s="13">
        <v>21449.75</v>
      </c>
      <c r="K686" s="13">
        <v>21449.75</v>
      </c>
      <c r="L686" s="13">
        <v>21449.75</v>
      </c>
      <c r="M686" s="13">
        <v>21449.75</v>
      </c>
      <c r="N686" s="32">
        <f t="shared" si="10"/>
        <v>257397</v>
      </c>
    </row>
    <row r="687" spans="1:14" x14ac:dyDescent="0.25">
      <c r="A687" s="12" t="s">
        <v>702</v>
      </c>
      <c r="B687" s="13">
        <v>1661.04</v>
      </c>
      <c r="C687" s="13">
        <v>1661.04</v>
      </c>
      <c r="D687" s="13">
        <v>1661.04</v>
      </c>
      <c r="E687" s="13">
        <v>1661.04</v>
      </c>
      <c r="F687" s="13">
        <v>1661.04</v>
      </c>
      <c r="G687" s="13">
        <v>1661.04</v>
      </c>
      <c r="H687" s="13">
        <v>1661.04</v>
      </c>
      <c r="I687" s="13">
        <v>1661.04</v>
      </c>
      <c r="J687" s="13">
        <v>1661.04</v>
      </c>
      <c r="K687" s="13">
        <v>1661.04</v>
      </c>
      <c r="L687" s="13">
        <v>1661.04</v>
      </c>
      <c r="M687" s="13">
        <v>1661.04</v>
      </c>
      <c r="N687" s="32">
        <f t="shared" si="10"/>
        <v>19932.480000000007</v>
      </c>
    </row>
    <row r="688" spans="1:14" x14ac:dyDescent="0.25">
      <c r="A688" s="12" t="s">
        <v>703</v>
      </c>
      <c r="B688" s="13">
        <v>9788.74</v>
      </c>
      <c r="C688" s="13">
        <v>9788.74</v>
      </c>
      <c r="D688" s="13">
        <v>9788.74</v>
      </c>
      <c r="E688" s="13">
        <v>9788.74</v>
      </c>
      <c r="F688" s="13">
        <v>9788.74</v>
      </c>
      <c r="G688" s="13">
        <v>9788.74</v>
      </c>
      <c r="H688" s="13">
        <v>9788.74</v>
      </c>
      <c r="I688" s="13">
        <v>9788.74</v>
      </c>
      <c r="J688" s="13">
        <v>9788.74</v>
      </c>
      <c r="K688" s="13">
        <v>9788.74</v>
      </c>
      <c r="L688" s="13">
        <v>9788.74</v>
      </c>
      <c r="M688" s="13">
        <v>9788.74</v>
      </c>
      <c r="N688" s="32">
        <f t="shared" si="10"/>
        <v>117464.88000000002</v>
      </c>
    </row>
    <row r="689" spans="1:14" x14ac:dyDescent="0.25">
      <c r="A689" s="12" t="s">
        <v>704</v>
      </c>
      <c r="B689" s="13">
        <v>3520.42</v>
      </c>
      <c r="C689" s="13">
        <v>3520.42</v>
      </c>
      <c r="D689" s="13">
        <v>3520.42</v>
      </c>
      <c r="E689" s="13">
        <v>3520.42</v>
      </c>
      <c r="F689" s="13">
        <v>3520.42</v>
      </c>
      <c r="G689" s="13">
        <v>3520.42</v>
      </c>
      <c r="H689" s="13">
        <v>3520.42</v>
      </c>
      <c r="I689" s="13">
        <v>3520.42</v>
      </c>
      <c r="J689" s="13">
        <v>3520.42</v>
      </c>
      <c r="K689" s="13">
        <v>3520.42</v>
      </c>
      <c r="L689" s="13">
        <v>3520.42</v>
      </c>
      <c r="M689" s="13">
        <v>3520.42</v>
      </c>
      <c r="N689" s="32">
        <f t="shared" si="10"/>
        <v>42245.039999999986</v>
      </c>
    </row>
    <row r="690" spans="1:14" x14ac:dyDescent="0.25">
      <c r="A690" s="12" t="s">
        <v>705</v>
      </c>
      <c r="B690" s="13">
        <v>1919.87</v>
      </c>
      <c r="C690" s="13">
        <v>1919.87</v>
      </c>
      <c r="D690" s="13">
        <v>1919.87</v>
      </c>
      <c r="E690" s="13">
        <v>1919.87</v>
      </c>
      <c r="F690" s="13">
        <v>1919.87</v>
      </c>
      <c r="G690" s="13">
        <v>1919.87</v>
      </c>
      <c r="H690" s="13">
        <v>1919.87</v>
      </c>
      <c r="I690" s="13">
        <v>1919.87</v>
      </c>
      <c r="J690" s="13">
        <v>1919.87</v>
      </c>
      <c r="K690" s="13">
        <v>1919.87</v>
      </c>
      <c r="L690" s="13">
        <v>1919.87</v>
      </c>
      <c r="M690" s="13">
        <v>1919.87</v>
      </c>
      <c r="N690" s="32">
        <f t="shared" si="10"/>
        <v>23038.439999999991</v>
      </c>
    </row>
    <row r="691" spans="1:14" x14ac:dyDescent="0.25">
      <c r="A691" s="12" t="s">
        <v>706</v>
      </c>
      <c r="B691" s="13">
        <v>91811.68</v>
      </c>
      <c r="C691" s="13">
        <v>91811.68</v>
      </c>
      <c r="D691" s="13">
        <v>91811.68</v>
      </c>
      <c r="E691" s="13">
        <v>91811.68</v>
      </c>
      <c r="F691" s="13">
        <v>91811.68</v>
      </c>
      <c r="G691" s="13">
        <v>91811.68</v>
      </c>
      <c r="H691" s="13">
        <v>91811.68</v>
      </c>
      <c r="I691" s="13">
        <v>91811.68</v>
      </c>
      <c r="J691" s="13">
        <v>91811.68</v>
      </c>
      <c r="K691" s="13">
        <v>91811.68</v>
      </c>
      <c r="L691" s="13">
        <v>91811.68</v>
      </c>
      <c r="M691" s="13">
        <v>91811.68</v>
      </c>
      <c r="N691" s="32">
        <f t="shared" si="10"/>
        <v>1101740.1599999997</v>
      </c>
    </row>
    <row r="692" spans="1:14" x14ac:dyDescent="0.25">
      <c r="A692" s="12" t="s">
        <v>707</v>
      </c>
      <c r="B692" s="13">
        <v>1971.43</v>
      </c>
      <c r="C692" s="13">
        <v>1971.43</v>
      </c>
      <c r="D692" s="13">
        <v>1971.43</v>
      </c>
      <c r="E692" s="13">
        <v>1971.43</v>
      </c>
      <c r="F692" s="13">
        <v>1971.43</v>
      </c>
      <c r="G692" s="13">
        <v>1971.43</v>
      </c>
      <c r="H692" s="13">
        <v>1971.43</v>
      </c>
      <c r="I692" s="13">
        <v>1971.43</v>
      </c>
      <c r="J692" s="13">
        <v>1971.43</v>
      </c>
      <c r="K692" s="13">
        <v>1971.43</v>
      </c>
      <c r="L692" s="13">
        <v>1971.43</v>
      </c>
      <c r="M692" s="13">
        <v>1971.43</v>
      </c>
      <c r="N692" s="32">
        <f t="shared" si="10"/>
        <v>23657.16</v>
      </c>
    </row>
    <row r="693" spans="1:14" x14ac:dyDescent="0.25">
      <c r="A693" s="12" t="s">
        <v>708</v>
      </c>
      <c r="B693" s="13">
        <v>27702.2</v>
      </c>
      <c r="C693" s="13">
        <v>27702.2</v>
      </c>
      <c r="D693" s="13">
        <v>27702.2</v>
      </c>
      <c r="E693" s="13">
        <v>27702.2</v>
      </c>
      <c r="F693" s="13">
        <v>27702.2</v>
      </c>
      <c r="G693" s="13">
        <v>27702.2</v>
      </c>
      <c r="H693" s="13">
        <v>27702.2</v>
      </c>
      <c r="I693" s="13">
        <v>27702.2</v>
      </c>
      <c r="J693" s="13">
        <v>27702.2</v>
      </c>
      <c r="K693" s="13">
        <v>27702.2</v>
      </c>
      <c r="L693" s="13">
        <v>27702.2</v>
      </c>
      <c r="M693" s="13">
        <v>27702.2</v>
      </c>
      <c r="N693" s="32">
        <f t="shared" si="10"/>
        <v>332426.40000000008</v>
      </c>
    </row>
    <row r="694" spans="1:14" x14ac:dyDescent="0.25">
      <c r="A694" s="12" t="s">
        <v>709</v>
      </c>
      <c r="B694" s="13">
        <v>2390.41</v>
      </c>
      <c r="C694" s="13">
        <v>2390.41</v>
      </c>
      <c r="D694" s="13">
        <v>2390.41</v>
      </c>
      <c r="E694" s="13">
        <v>2390.41</v>
      </c>
      <c r="F694" s="13">
        <v>2390.41</v>
      </c>
      <c r="G694" s="13">
        <v>2390.41</v>
      </c>
      <c r="H694" s="13">
        <v>2390.41</v>
      </c>
      <c r="I694" s="13">
        <v>2390.41</v>
      </c>
      <c r="J694" s="13">
        <v>2390.41</v>
      </c>
      <c r="K694" s="13">
        <v>2390.41</v>
      </c>
      <c r="L694" s="13">
        <v>2390.41</v>
      </c>
      <c r="M694" s="13">
        <v>2390.41</v>
      </c>
      <c r="N694" s="32">
        <f t="shared" si="10"/>
        <v>28684.92</v>
      </c>
    </row>
    <row r="695" spans="1:14" x14ac:dyDescent="0.25">
      <c r="A695" s="12" t="s">
        <v>710</v>
      </c>
      <c r="B695" s="13">
        <v>72397.460000000006</v>
      </c>
      <c r="C695" s="13">
        <v>72397.460000000006</v>
      </c>
      <c r="D695" s="13">
        <v>72397.460000000006</v>
      </c>
      <c r="E695" s="13">
        <v>72397.460000000006</v>
      </c>
      <c r="F695" s="13">
        <v>72397.460000000006</v>
      </c>
      <c r="G695" s="13">
        <v>72397.460000000006</v>
      </c>
      <c r="H695" s="13">
        <v>72397.460000000006</v>
      </c>
      <c r="I695" s="13">
        <v>72397.460000000006</v>
      </c>
      <c r="J695" s="13">
        <v>72397.460000000006</v>
      </c>
      <c r="K695" s="13">
        <v>72397.460000000006</v>
      </c>
      <c r="L695" s="13">
        <v>72397.460000000006</v>
      </c>
      <c r="M695" s="13">
        <v>72397.460000000006</v>
      </c>
      <c r="N695" s="32">
        <f t="shared" si="10"/>
        <v>868769.5199999999</v>
      </c>
    </row>
    <row r="696" spans="1:14" x14ac:dyDescent="0.25">
      <c r="A696" s="12" t="s">
        <v>711</v>
      </c>
      <c r="B696" s="13">
        <v>17187.07</v>
      </c>
      <c r="C696" s="13">
        <v>17187.07</v>
      </c>
      <c r="D696" s="13">
        <v>17187.07</v>
      </c>
      <c r="E696" s="13">
        <v>17187.07</v>
      </c>
      <c r="F696" s="13">
        <v>17187.07</v>
      </c>
      <c r="G696" s="13">
        <v>17187.07</v>
      </c>
      <c r="H696" s="13">
        <v>17187.07</v>
      </c>
      <c r="I696" s="13">
        <v>17187.07</v>
      </c>
      <c r="J696" s="13">
        <v>17187.07</v>
      </c>
      <c r="K696" s="13">
        <v>17187.07</v>
      </c>
      <c r="L696" s="13">
        <v>17187.07</v>
      </c>
      <c r="M696" s="13">
        <v>17187.07</v>
      </c>
      <c r="N696" s="32">
        <f t="shared" si="10"/>
        <v>206244.84000000005</v>
      </c>
    </row>
    <row r="697" spans="1:14" x14ac:dyDescent="0.25">
      <c r="A697" s="12" t="s">
        <v>712</v>
      </c>
      <c r="B697" s="13">
        <v>2129.6</v>
      </c>
      <c r="C697" s="13">
        <v>2129.6</v>
      </c>
      <c r="D697" s="13">
        <v>2129.6</v>
      </c>
      <c r="E697" s="13">
        <v>2129.6</v>
      </c>
      <c r="F697" s="13">
        <v>2129.6</v>
      </c>
      <c r="G697" s="13">
        <v>2129.6</v>
      </c>
      <c r="H697" s="13">
        <v>2129.6</v>
      </c>
      <c r="I697" s="13">
        <v>2129.6</v>
      </c>
      <c r="J697" s="13">
        <v>2129.6</v>
      </c>
      <c r="K697" s="13">
        <v>2129.6</v>
      </c>
      <c r="L697" s="13">
        <v>2129.6</v>
      </c>
      <c r="M697" s="13">
        <v>2129.6</v>
      </c>
      <c r="N697" s="32">
        <f t="shared" si="10"/>
        <v>25555.199999999993</v>
      </c>
    </row>
    <row r="698" spans="1:14" x14ac:dyDescent="0.25">
      <c r="A698" s="12" t="s">
        <v>713</v>
      </c>
      <c r="B698" s="13">
        <v>1872.76</v>
      </c>
      <c r="C698" s="13">
        <v>1872.76</v>
      </c>
      <c r="D698" s="13">
        <v>1872.76</v>
      </c>
      <c r="E698" s="13">
        <v>1872.76</v>
      </c>
      <c r="F698" s="13">
        <v>1872.76</v>
      </c>
      <c r="G698" s="13">
        <v>1872.76</v>
      </c>
      <c r="H698" s="13">
        <v>1872.76</v>
      </c>
      <c r="I698" s="13">
        <v>1872.76</v>
      </c>
      <c r="J698" s="13">
        <v>1872.76</v>
      </c>
      <c r="K698" s="13">
        <v>1872.76</v>
      </c>
      <c r="L698" s="13">
        <v>1872.76</v>
      </c>
      <c r="M698" s="13">
        <v>1872.76</v>
      </c>
      <c r="N698" s="32">
        <f t="shared" si="10"/>
        <v>22473.119999999995</v>
      </c>
    </row>
    <row r="699" spans="1:14" x14ac:dyDescent="0.25">
      <c r="A699" s="12" t="s">
        <v>714</v>
      </c>
      <c r="B699" s="13">
        <v>9185.31</v>
      </c>
      <c r="C699" s="13">
        <v>9185.31</v>
      </c>
      <c r="D699" s="13">
        <v>9185.31</v>
      </c>
      <c r="E699" s="13">
        <v>9185.31</v>
      </c>
      <c r="F699" s="13">
        <v>9185.31</v>
      </c>
      <c r="G699" s="13">
        <v>9185.31</v>
      </c>
      <c r="H699" s="13">
        <v>9185.31</v>
      </c>
      <c r="I699" s="13">
        <v>9185.31</v>
      </c>
      <c r="J699" s="13">
        <v>9185.31</v>
      </c>
      <c r="K699" s="13">
        <v>9185.31</v>
      </c>
      <c r="L699" s="13">
        <v>9185.31</v>
      </c>
      <c r="M699" s="13">
        <v>9185.31</v>
      </c>
      <c r="N699" s="32">
        <f t="shared" si="10"/>
        <v>110223.71999999999</v>
      </c>
    </row>
    <row r="700" spans="1:14" x14ac:dyDescent="0.25">
      <c r="A700" s="12" t="s">
        <v>715</v>
      </c>
      <c r="B700" s="13">
        <v>29507.4</v>
      </c>
      <c r="C700" s="13">
        <v>29507.4</v>
      </c>
      <c r="D700" s="13">
        <v>29507.4</v>
      </c>
      <c r="E700" s="13">
        <v>29507.4</v>
      </c>
      <c r="F700" s="13">
        <v>29507.4</v>
      </c>
      <c r="G700" s="13">
        <v>29507.4</v>
      </c>
      <c r="H700" s="13">
        <v>29507.4</v>
      </c>
      <c r="I700" s="13">
        <v>29507.4</v>
      </c>
      <c r="J700" s="13">
        <v>29507.4</v>
      </c>
      <c r="K700" s="13">
        <v>29507.4</v>
      </c>
      <c r="L700" s="13">
        <v>29507.4</v>
      </c>
      <c r="M700" s="13">
        <v>29507.4</v>
      </c>
      <c r="N700" s="32">
        <f t="shared" si="10"/>
        <v>354088.80000000005</v>
      </c>
    </row>
    <row r="701" spans="1:14" x14ac:dyDescent="0.25">
      <c r="A701" s="12" t="s">
        <v>716</v>
      </c>
      <c r="B701" s="13">
        <v>58016.98</v>
      </c>
      <c r="C701" s="13">
        <v>58016.98</v>
      </c>
      <c r="D701" s="13">
        <v>58016.98</v>
      </c>
      <c r="E701" s="13">
        <v>58016.98</v>
      </c>
      <c r="F701" s="13">
        <v>58016.98</v>
      </c>
      <c r="G701" s="13">
        <v>58016.98</v>
      </c>
      <c r="H701" s="13">
        <v>58016.98</v>
      </c>
      <c r="I701" s="13">
        <v>58016.98</v>
      </c>
      <c r="J701" s="13">
        <v>58016.98</v>
      </c>
      <c r="K701" s="13">
        <v>58016.98</v>
      </c>
      <c r="L701" s="13">
        <v>58016.98</v>
      </c>
      <c r="M701" s="13">
        <v>58016.98</v>
      </c>
      <c r="N701" s="32">
        <f t="shared" si="10"/>
        <v>696203.75999999989</v>
      </c>
    </row>
    <row r="702" spans="1:14" x14ac:dyDescent="0.25">
      <c r="A702" s="12" t="s">
        <v>717</v>
      </c>
      <c r="B702" s="13">
        <v>46570.32</v>
      </c>
      <c r="C702" s="13">
        <v>46570.32</v>
      </c>
      <c r="D702" s="13">
        <v>46570.32</v>
      </c>
      <c r="E702" s="13">
        <v>46570.32</v>
      </c>
      <c r="F702" s="13">
        <v>46570.32</v>
      </c>
      <c r="G702" s="13">
        <v>46570.32</v>
      </c>
      <c r="H702" s="13">
        <v>46570.32</v>
      </c>
      <c r="I702" s="13">
        <v>46570.32</v>
      </c>
      <c r="J702" s="13">
        <v>46570.32</v>
      </c>
      <c r="K702" s="13">
        <v>46570.32</v>
      </c>
      <c r="L702" s="13">
        <v>46570.32</v>
      </c>
      <c r="M702" s="13">
        <v>46570.32</v>
      </c>
      <c r="N702" s="32">
        <f t="shared" si="10"/>
        <v>558843.84</v>
      </c>
    </row>
    <row r="703" spans="1:14" x14ac:dyDescent="0.25">
      <c r="A703" s="12" t="s">
        <v>718</v>
      </c>
      <c r="B703" s="13">
        <v>5771.5</v>
      </c>
      <c r="C703" s="13">
        <v>5771.5</v>
      </c>
      <c r="D703" s="13">
        <v>5771.5</v>
      </c>
      <c r="E703" s="13">
        <v>5771.5</v>
      </c>
      <c r="F703" s="13">
        <v>5771.5</v>
      </c>
      <c r="G703" s="13">
        <v>5771.5</v>
      </c>
      <c r="H703" s="13">
        <v>5771.5</v>
      </c>
      <c r="I703" s="13">
        <v>5771.5</v>
      </c>
      <c r="J703" s="13">
        <v>5771.5</v>
      </c>
      <c r="K703" s="13">
        <v>5771.5</v>
      </c>
      <c r="L703" s="13">
        <v>5771.5</v>
      </c>
      <c r="M703" s="13">
        <v>5771.5</v>
      </c>
      <c r="N703" s="32">
        <f t="shared" si="10"/>
        <v>69258</v>
      </c>
    </row>
    <row r="704" spans="1:14" x14ac:dyDescent="0.25">
      <c r="A704" s="12" t="s">
        <v>719</v>
      </c>
      <c r="B704" s="13">
        <v>14003.82</v>
      </c>
      <c r="C704" s="13">
        <v>14003.82</v>
      </c>
      <c r="D704" s="13">
        <v>14003.82</v>
      </c>
      <c r="E704" s="13">
        <v>14003.82</v>
      </c>
      <c r="F704" s="13">
        <v>14003.82</v>
      </c>
      <c r="G704" s="13">
        <v>14003.82</v>
      </c>
      <c r="H704" s="13">
        <v>14003.82</v>
      </c>
      <c r="I704" s="13">
        <v>14003.82</v>
      </c>
      <c r="J704" s="13">
        <v>14003.82</v>
      </c>
      <c r="K704" s="13">
        <v>14003.82</v>
      </c>
      <c r="L704" s="13">
        <v>14003.82</v>
      </c>
      <c r="M704" s="13">
        <v>14003.82</v>
      </c>
      <c r="N704" s="32">
        <f t="shared" si="10"/>
        <v>168045.84000000005</v>
      </c>
    </row>
    <row r="705" spans="1:14" x14ac:dyDescent="0.25">
      <c r="A705" s="12" t="s">
        <v>720</v>
      </c>
      <c r="B705" s="13">
        <v>105153.79</v>
      </c>
      <c r="C705" s="13">
        <v>105153.79</v>
      </c>
      <c r="D705" s="13">
        <v>105153.79</v>
      </c>
      <c r="E705" s="13">
        <v>105153.79</v>
      </c>
      <c r="F705" s="13">
        <v>105153.79</v>
      </c>
      <c r="G705" s="13">
        <v>105153.79</v>
      </c>
      <c r="H705" s="13">
        <v>105153.79</v>
      </c>
      <c r="I705" s="13">
        <v>105153.79</v>
      </c>
      <c r="J705" s="13">
        <v>105153.79</v>
      </c>
      <c r="K705" s="13">
        <v>105153.79</v>
      </c>
      <c r="L705" s="13">
        <v>105153.79</v>
      </c>
      <c r="M705" s="13">
        <v>105153.79</v>
      </c>
      <c r="N705" s="32">
        <f t="shared" si="10"/>
        <v>1261845.4800000002</v>
      </c>
    </row>
    <row r="706" spans="1:14" x14ac:dyDescent="0.25">
      <c r="A706" s="12" t="s">
        <v>721</v>
      </c>
      <c r="B706" s="13">
        <v>875.15</v>
      </c>
      <c r="C706" s="13">
        <v>875.15</v>
      </c>
      <c r="D706" s="13">
        <v>875.15</v>
      </c>
      <c r="E706" s="13">
        <v>875.15</v>
      </c>
      <c r="F706" s="13">
        <v>875.15</v>
      </c>
      <c r="G706" s="13">
        <v>875.15</v>
      </c>
      <c r="H706" s="13">
        <v>875.15</v>
      </c>
      <c r="I706" s="13">
        <v>875.15</v>
      </c>
      <c r="J706" s="13">
        <v>875.15</v>
      </c>
      <c r="K706" s="13">
        <v>875.15</v>
      </c>
      <c r="L706" s="13">
        <v>875.15</v>
      </c>
      <c r="M706" s="13">
        <v>875.15</v>
      </c>
      <c r="N706" s="32">
        <f t="shared" ref="N706:N769" si="11">SUM(B706:M706)</f>
        <v>10501.799999999997</v>
      </c>
    </row>
    <row r="707" spans="1:14" x14ac:dyDescent="0.25">
      <c r="A707" s="12" t="s">
        <v>722</v>
      </c>
      <c r="B707" s="13">
        <v>51593.48</v>
      </c>
      <c r="C707" s="13">
        <v>51593.48</v>
      </c>
      <c r="D707" s="13">
        <v>51593.48</v>
      </c>
      <c r="E707" s="13">
        <v>51593.48</v>
      </c>
      <c r="F707" s="13">
        <v>51593.48</v>
      </c>
      <c r="G707" s="13">
        <v>51593.48</v>
      </c>
      <c r="H707" s="13">
        <v>51593.48</v>
      </c>
      <c r="I707" s="13">
        <v>51593.48</v>
      </c>
      <c r="J707" s="13">
        <v>51593.48</v>
      </c>
      <c r="K707" s="13">
        <v>51593.48</v>
      </c>
      <c r="L707" s="13">
        <v>51593.48</v>
      </c>
      <c r="M707" s="13">
        <v>51593.48</v>
      </c>
      <c r="N707" s="32">
        <f t="shared" si="11"/>
        <v>619121.75999999989</v>
      </c>
    </row>
    <row r="708" spans="1:14" x14ac:dyDescent="0.25">
      <c r="A708" s="12" t="s">
        <v>723</v>
      </c>
      <c r="B708" s="13">
        <v>23049.8</v>
      </c>
      <c r="C708" s="13">
        <v>23049.8</v>
      </c>
      <c r="D708" s="13">
        <v>23049.8</v>
      </c>
      <c r="E708" s="13">
        <v>23049.8</v>
      </c>
      <c r="F708" s="13">
        <v>23049.8</v>
      </c>
      <c r="G708" s="13">
        <v>23049.8</v>
      </c>
      <c r="H708" s="13">
        <v>23049.8</v>
      </c>
      <c r="I708" s="13">
        <v>23049.8</v>
      </c>
      <c r="J708" s="13">
        <v>23049.8</v>
      </c>
      <c r="K708" s="13">
        <v>23049.8</v>
      </c>
      <c r="L708" s="13">
        <v>23049.8</v>
      </c>
      <c r="M708" s="13">
        <v>23049.8</v>
      </c>
      <c r="N708" s="32">
        <f t="shared" si="11"/>
        <v>276597.59999999992</v>
      </c>
    </row>
    <row r="709" spans="1:14" x14ac:dyDescent="0.25">
      <c r="A709" s="12" t="s">
        <v>724</v>
      </c>
      <c r="B709" s="13">
        <v>2620.98</v>
      </c>
      <c r="C709" s="13">
        <v>2620.98</v>
      </c>
      <c r="D709" s="13">
        <v>2620.98</v>
      </c>
      <c r="E709" s="13">
        <v>2620.98</v>
      </c>
      <c r="F709" s="13">
        <v>2620.98</v>
      </c>
      <c r="G709" s="13">
        <v>2620.98</v>
      </c>
      <c r="H709" s="13">
        <v>2620.98</v>
      </c>
      <c r="I709" s="13">
        <v>2620.98</v>
      </c>
      <c r="J709" s="13">
        <v>2620.98</v>
      </c>
      <c r="K709" s="13">
        <v>2620.98</v>
      </c>
      <c r="L709" s="13">
        <v>2620.98</v>
      </c>
      <c r="M709" s="13">
        <v>2620.98</v>
      </c>
      <c r="N709" s="32">
        <f t="shared" si="11"/>
        <v>31451.759999999998</v>
      </c>
    </row>
    <row r="710" spans="1:14" x14ac:dyDescent="0.25">
      <c r="A710" s="12" t="s">
        <v>725</v>
      </c>
      <c r="B710" s="13">
        <v>32898.28</v>
      </c>
      <c r="C710" s="13">
        <v>32898.28</v>
      </c>
      <c r="D710" s="13">
        <v>32898.28</v>
      </c>
      <c r="E710" s="13">
        <v>32898.28</v>
      </c>
      <c r="F710" s="13">
        <v>32898.28</v>
      </c>
      <c r="G710" s="13">
        <v>32898.28</v>
      </c>
      <c r="H710" s="13">
        <v>32898.28</v>
      </c>
      <c r="I710" s="13">
        <v>32898.28</v>
      </c>
      <c r="J710" s="13">
        <v>32898.28</v>
      </c>
      <c r="K710" s="13">
        <v>32898.28</v>
      </c>
      <c r="L710" s="13">
        <v>32898.28</v>
      </c>
      <c r="M710" s="13">
        <v>32898.28</v>
      </c>
      <c r="N710" s="32">
        <f t="shared" si="11"/>
        <v>394779.3600000001</v>
      </c>
    </row>
    <row r="711" spans="1:14" x14ac:dyDescent="0.25">
      <c r="A711" s="12" t="s">
        <v>726</v>
      </c>
      <c r="B711" s="13">
        <v>2798.48</v>
      </c>
      <c r="C711" s="13">
        <v>2798.48</v>
      </c>
      <c r="D711" s="13">
        <v>2798.48</v>
      </c>
      <c r="E711" s="13">
        <v>2798.48</v>
      </c>
      <c r="F711" s="13">
        <v>2798.48</v>
      </c>
      <c r="G711" s="13">
        <v>2798.48</v>
      </c>
      <c r="H711" s="13">
        <v>2798.48</v>
      </c>
      <c r="I711" s="13">
        <v>2798.48</v>
      </c>
      <c r="J711" s="13">
        <v>2798.48</v>
      </c>
      <c r="K711" s="13">
        <v>2798.48</v>
      </c>
      <c r="L711" s="13">
        <v>2798.48</v>
      </c>
      <c r="M711" s="13">
        <v>2798.48</v>
      </c>
      <c r="N711" s="32">
        <f t="shared" si="11"/>
        <v>33581.760000000002</v>
      </c>
    </row>
    <row r="712" spans="1:14" x14ac:dyDescent="0.25">
      <c r="A712" s="12" t="s">
        <v>727</v>
      </c>
      <c r="B712" s="13">
        <v>8607.17</v>
      </c>
      <c r="C712" s="13">
        <v>8607.17</v>
      </c>
      <c r="D712" s="13">
        <v>8607.17</v>
      </c>
      <c r="E712" s="13">
        <v>8607.17</v>
      </c>
      <c r="F712" s="13">
        <v>8607.17</v>
      </c>
      <c r="G712" s="13">
        <v>8607.17</v>
      </c>
      <c r="H712" s="13">
        <v>8607.17</v>
      </c>
      <c r="I712" s="13">
        <v>8607.17</v>
      </c>
      <c r="J712" s="13">
        <v>8607.17</v>
      </c>
      <c r="K712" s="13">
        <v>8607.17</v>
      </c>
      <c r="L712" s="13">
        <v>8607.17</v>
      </c>
      <c r="M712" s="13">
        <v>8607.17</v>
      </c>
      <c r="N712" s="32">
        <f t="shared" si="11"/>
        <v>103286.04</v>
      </c>
    </row>
    <row r="713" spans="1:14" x14ac:dyDescent="0.25">
      <c r="A713" s="12" t="s">
        <v>728</v>
      </c>
      <c r="B713" s="13">
        <v>43697.9</v>
      </c>
      <c r="C713" s="13">
        <v>43697.9</v>
      </c>
      <c r="D713" s="13">
        <v>43697.9</v>
      </c>
      <c r="E713" s="13">
        <v>43697.9</v>
      </c>
      <c r="F713" s="13">
        <v>43697.9</v>
      </c>
      <c r="G713" s="13">
        <v>43697.9</v>
      </c>
      <c r="H713" s="13">
        <v>43697.9</v>
      </c>
      <c r="I713" s="13">
        <v>43697.9</v>
      </c>
      <c r="J713" s="13">
        <v>43697.9</v>
      </c>
      <c r="K713" s="13">
        <v>43697.9</v>
      </c>
      <c r="L713" s="13">
        <v>43697.9</v>
      </c>
      <c r="M713" s="13">
        <v>43697.9</v>
      </c>
      <c r="N713" s="32">
        <f t="shared" si="11"/>
        <v>524374.80000000016</v>
      </c>
    </row>
    <row r="714" spans="1:14" x14ac:dyDescent="0.25">
      <c r="A714" s="12" t="s">
        <v>729</v>
      </c>
      <c r="B714" s="13">
        <v>27926.82</v>
      </c>
      <c r="C714" s="13">
        <v>27926.82</v>
      </c>
      <c r="D714" s="13">
        <v>27926.82</v>
      </c>
      <c r="E714" s="13">
        <v>27926.82</v>
      </c>
      <c r="F714" s="13">
        <v>27926.82</v>
      </c>
      <c r="G714" s="13">
        <v>27926.82</v>
      </c>
      <c r="H714" s="13">
        <v>27926.82</v>
      </c>
      <c r="I714" s="13">
        <v>27926.82</v>
      </c>
      <c r="J714" s="13">
        <v>27926.82</v>
      </c>
      <c r="K714" s="13">
        <v>27926.82</v>
      </c>
      <c r="L714" s="13">
        <v>27926.82</v>
      </c>
      <c r="M714" s="13">
        <v>27926.82</v>
      </c>
      <c r="N714" s="32">
        <f t="shared" si="11"/>
        <v>335121.84000000003</v>
      </c>
    </row>
    <row r="715" spans="1:14" x14ac:dyDescent="0.25">
      <c r="A715" s="12" t="s">
        <v>730</v>
      </c>
      <c r="B715" s="13">
        <v>3236.3</v>
      </c>
      <c r="C715" s="13">
        <v>3236.3</v>
      </c>
      <c r="D715" s="13">
        <v>3236.3</v>
      </c>
      <c r="E715" s="13">
        <v>3236.3</v>
      </c>
      <c r="F715" s="13">
        <v>3236.3</v>
      </c>
      <c r="G715" s="13">
        <v>3236.3</v>
      </c>
      <c r="H715" s="13">
        <v>3236.3</v>
      </c>
      <c r="I715" s="13">
        <v>3236.3</v>
      </c>
      <c r="J715" s="13">
        <v>3236.3</v>
      </c>
      <c r="K715" s="13">
        <v>3236.3</v>
      </c>
      <c r="L715" s="13">
        <v>3236.3</v>
      </c>
      <c r="M715" s="13">
        <v>3236.3</v>
      </c>
      <c r="N715" s="32">
        <f t="shared" si="11"/>
        <v>38835.599999999999</v>
      </c>
    </row>
    <row r="716" spans="1:14" x14ac:dyDescent="0.25">
      <c r="A716" s="12" t="s">
        <v>731</v>
      </c>
      <c r="B716" s="13">
        <v>3093.01</v>
      </c>
      <c r="C716" s="13">
        <v>3093.01</v>
      </c>
      <c r="D716" s="13">
        <v>3093.01</v>
      </c>
      <c r="E716" s="13">
        <v>3093.01</v>
      </c>
      <c r="F716" s="13">
        <v>3093.01</v>
      </c>
      <c r="G716" s="13">
        <v>3093.01</v>
      </c>
      <c r="H716" s="13">
        <v>3093.01</v>
      </c>
      <c r="I716" s="13">
        <v>3093.01</v>
      </c>
      <c r="J716" s="13">
        <v>3093.01</v>
      </c>
      <c r="K716" s="13">
        <v>3093.01</v>
      </c>
      <c r="L716" s="13">
        <v>3093.01</v>
      </c>
      <c r="M716" s="13">
        <v>3093.01</v>
      </c>
      <c r="N716" s="32">
        <f t="shared" si="11"/>
        <v>37116.12000000001</v>
      </c>
    </row>
    <row r="717" spans="1:14" x14ac:dyDescent="0.25">
      <c r="A717" s="12" t="s">
        <v>732</v>
      </c>
      <c r="B717" s="13">
        <v>2401.8200000000002</v>
      </c>
      <c r="C717" s="13">
        <v>2401.8200000000002</v>
      </c>
      <c r="D717" s="13">
        <v>2401.8200000000002</v>
      </c>
      <c r="E717" s="13">
        <v>2401.8200000000002</v>
      </c>
      <c r="F717" s="13">
        <v>2401.8200000000002</v>
      </c>
      <c r="G717" s="13">
        <v>2401.8200000000002</v>
      </c>
      <c r="H717" s="13">
        <v>2401.8200000000002</v>
      </c>
      <c r="I717" s="13">
        <v>2401.8200000000002</v>
      </c>
      <c r="J717" s="13">
        <v>2401.8200000000002</v>
      </c>
      <c r="K717" s="13">
        <v>2401.8200000000002</v>
      </c>
      <c r="L717" s="13">
        <v>2401.8200000000002</v>
      </c>
      <c r="M717" s="13">
        <v>2401.8200000000002</v>
      </c>
      <c r="N717" s="32">
        <f t="shared" si="11"/>
        <v>28821.84</v>
      </c>
    </row>
    <row r="718" spans="1:14" x14ac:dyDescent="0.25">
      <c r="A718" s="12" t="s">
        <v>733</v>
      </c>
      <c r="B718" s="13">
        <v>6131.48</v>
      </c>
      <c r="C718" s="13">
        <v>6131.48</v>
      </c>
      <c r="D718" s="13">
        <v>6131.48</v>
      </c>
      <c r="E718" s="13">
        <v>6131.48</v>
      </c>
      <c r="F718" s="13">
        <v>6131.48</v>
      </c>
      <c r="G718" s="13">
        <v>6131.48</v>
      </c>
      <c r="H718" s="13">
        <v>6131.48</v>
      </c>
      <c r="I718" s="13">
        <v>6131.48</v>
      </c>
      <c r="J718" s="13">
        <v>6131.48</v>
      </c>
      <c r="K718" s="13">
        <v>6131.48</v>
      </c>
      <c r="L718" s="13">
        <v>6131.48</v>
      </c>
      <c r="M718" s="13">
        <v>6131.48</v>
      </c>
      <c r="N718" s="32">
        <f t="shared" si="11"/>
        <v>73577.75999999998</v>
      </c>
    </row>
    <row r="719" spans="1:14" x14ac:dyDescent="0.25">
      <c r="A719" s="12" t="s">
        <v>734</v>
      </c>
      <c r="B719" s="13">
        <v>45509.29</v>
      </c>
      <c r="C719" s="13">
        <v>45509.29</v>
      </c>
      <c r="D719" s="13">
        <v>45509.29</v>
      </c>
      <c r="E719" s="13">
        <v>28901.14</v>
      </c>
      <c r="F719" s="13">
        <v>45509.29</v>
      </c>
      <c r="G719" s="13">
        <v>45509.29</v>
      </c>
      <c r="H719" s="13">
        <v>45509.29</v>
      </c>
      <c r="I719" s="13">
        <v>45509.29</v>
      </c>
      <c r="J719" s="13">
        <v>45509.29</v>
      </c>
      <c r="K719" s="13">
        <v>45509.29</v>
      </c>
      <c r="L719" s="13">
        <v>45509.29</v>
      </c>
      <c r="M719" s="13">
        <v>45509.29</v>
      </c>
      <c r="N719" s="32">
        <f t="shared" si="11"/>
        <v>529503.32999999996</v>
      </c>
    </row>
    <row r="720" spans="1:14" x14ac:dyDescent="0.25">
      <c r="A720" s="12" t="s">
        <v>735</v>
      </c>
      <c r="B720" s="13">
        <v>50285.17</v>
      </c>
      <c r="C720" s="13">
        <v>50285.17</v>
      </c>
      <c r="D720" s="13">
        <v>50285.17</v>
      </c>
      <c r="E720" s="13">
        <v>50285.17</v>
      </c>
      <c r="F720" s="13">
        <v>50285.17</v>
      </c>
      <c r="G720" s="13">
        <v>50285.17</v>
      </c>
      <c r="H720" s="13">
        <v>50285.17</v>
      </c>
      <c r="I720" s="13">
        <v>50285.17</v>
      </c>
      <c r="J720" s="13">
        <v>50285.17</v>
      </c>
      <c r="K720" s="13">
        <v>50285.17</v>
      </c>
      <c r="L720" s="13">
        <v>50285.17</v>
      </c>
      <c r="M720" s="13">
        <v>50285.17</v>
      </c>
      <c r="N720" s="32">
        <f t="shared" si="11"/>
        <v>603422.03999999992</v>
      </c>
    </row>
    <row r="721" spans="1:14" x14ac:dyDescent="0.25">
      <c r="A721" s="12" t="s">
        <v>736</v>
      </c>
      <c r="B721" s="13">
        <v>4159.55</v>
      </c>
      <c r="C721" s="13">
        <v>4159.55</v>
      </c>
      <c r="D721" s="13">
        <v>4159.55</v>
      </c>
      <c r="E721" s="13">
        <v>4159.55</v>
      </c>
      <c r="F721" s="13">
        <v>4159.55</v>
      </c>
      <c r="G721" s="13">
        <v>4159.55</v>
      </c>
      <c r="H721" s="13">
        <v>4159.55</v>
      </c>
      <c r="I721" s="13">
        <v>4159.55</v>
      </c>
      <c r="J721" s="13">
        <v>4159.55</v>
      </c>
      <c r="K721" s="13">
        <v>4159.55</v>
      </c>
      <c r="L721" s="13">
        <v>4159.55</v>
      </c>
      <c r="M721" s="13">
        <v>4159.55</v>
      </c>
      <c r="N721" s="32">
        <f t="shared" si="11"/>
        <v>49914.600000000013</v>
      </c>
    </row>
    <row r="722" spans="1:14" x14ac:dyDescent="0.25">
      <c r="A722" s="12" t="s">
        <v>737</v>
      </c>
      <c r="B722" s="13">
        <v>6153.79</v>
      </c>
      <c r="C722" s="13">
        <v>6153.79</v>
      </c>
      <c r="D722" s="13">
        <v>6153.79</v>
      </c>
      <c r="E722" s="13">
        <v>6153.79</v>
      </c>
      <c r="F722" s="13">
        <v>6153.79</v>
      </c>
      <c r="G722" s="13">
        <v>6153.79</v>
      </c>
      <c r="H722" s="13">
        <v>6153.79</v>
      </c>
      <c r="I722" s="13">
        <v>6153.79</v>
      </c>
      <c r="J722" s="13">
        <v>6153.79</v>
      </c>
      <c r="K722" s="13">
        <v>6153.79</v>
      </c>
      <c r="L722" s="13">
        <v>6153.79</v>
      </c>
      <c r="M722" s="13">
        <v>6153.79</v>
      </c>
      <c r="N722" s="32">
        <f t="shared" si="11"/>
        <v>73845.48</v>
      </c>
    </row>
    <row r="723" spans="1:14" x14ac:dyDescent="0.25">
      <c r="A723" s="12" t="s">
        <v>738</v>
      </c>
      <c r="B723" s="13">
        <v>5414.5</v>
      </c>
      <c r="C723" s="13">
        <v>5414.5</v>
      </c>
      <c r="D723" s="13">
        <v>5414.5</v>
      </c>
      <c r="E723" s="13">
        <v>5414.5</v>
      </c>
      <c r="F723" s="13">
        <v>5414.5</v>
      </c>
      <c r="G723" s="13">
        <v>5414.5</v>
      </c>
      <c r="H723" s="13">
        <v>5414.5</v>
      </c>
      <c r="I723" s="13">
        <v>5414.5</v>
      </c>
      <c r="J723" s="13">
        <v>5414.5</v>
      </c>
      <c r="K723" s="13">
        <v>5414.5</v>
      </c>
      <c r="L723" s="13">
        <v>5414.5</v>
      </c>
      <c r="M723" s="13">
        <v>5414.5</v>
      </c>
      <c r="N723" s="32">
        <f t="shared" si="11"/>
        <v>64974</v>
      </c>
    </row>
    <row r="724" spans="1:14" x14ac:dyDescent="0.25">
      <c r="A724" s="12" t="s">
        <v>739</v>
      </c>
      <c r="B724" s="13">
        <v>43758.76</v>
      </c>
      <c r="C724" s="13">
        <v>43758.76</v>
      </c>
      <c r="D724" s="13">
        <v>43758.76</v>
      </c>
      <c r="E724" s="13">
        <v>43758.76</v>
      </c>
      <c r="F724" s="13">
        <v>43758.76</v>
      </c>
      <c r="G724" s="13">
        <v>43758.76</v>
      </c>
      <c r="H724" s="13">
        <v>43758.76</v>
      </c>
      <c r="I724" s="13">
        <v>43758.76</v>
      </c>
      <c r="J724" s="13">
        <v>43758.76</v>
      </c>
      <c r="K724" s="13">
        <v>43758.76</v>
      </c>
      <c r="L724" s="13">
        <v>43758.76</v>
      </c>
      <c r="M724" s="13">
        <v>43758.76</v>
      </c>
      <c r="N724" s="32">
        <f t="shared" si="11"/>
        <v>525105.12</v>
      </c>
    </row>
    <row r="725" spans="1:14" x14ac:dyDescent="0.25">
      <c r="A725" s="12" t="s">
        <v>740</v>
      </c>
      <c r="B725" s="13">
        <v>12618.46</v>
      </c>
      <c r="C725" s="13">
        <v>12618.46</v>
      </c>
      <c r="D725" s="13">
        <v>12618.46</v>
      </c>
      <c r="E725" s="13">
        <v>12618.46</v>
      </c>
      <c r="F725" s="13">
        <v>12618.46</v>
      </c>
      <c r="G725" s="13">
        <v>12618.46</v>
      </c>
      <c r="H725" s="13">
        <v>12618.46</v>
      </c>
      <c r="I725" s="13">
        <v>12618.46</v>
      </c>
      <c r="J725" s="13">
        <v>12618.46</v>
      </c>
      <c r="K725" s="13">
        <v>12618.46</v>
      </c>
      <c r="L725" s="13">
        <v>12618.46</v>
      </c>
      <c r="M725" s="13">
        <v>12618.46</v>
      </c>
      <c r="N725" s="32">
        <f t="shared" si="11"/>
        <v>151421.51999999996</v>
      </c>
    </row>
    <row r="726" spans="1:14" x14ac:dyDescent="0.25">
      <c r="A726" s="12" t="s">
        <v>741</v>
      </c>
      <c r="B726" s="13">
        <v>17586.71</v>
      </c>
      <c r="C726" s="13">
        <v>17586.71</v>
      </c>
      <c r="D726" s="13">
        <v>17586.71</v>
      </c>
      <c r="E726" s="13">
        <v>17586.71</v>
      </c>
      <c r="F726" s="13">
        <v>17586.71</v>
      </c>
      <c r="G726" s="13">
        <v>17586.71</v>
      </c>
      <c r="H726" s="13">
        <v>17586.71</v>
      </c>
      <c r="I726" s="13">
        <v>17586.71</v>
      </c>
      <c r="J726" s="13">
        <v>17586.71</v>
      </c>
      <c r="K726" s="13">
        <v>17586.71</v>
      </c>
      <c r="L726" s="13">
        <v>17586.71</v>
      </c>
      <c r="M726" s="13">
        <v>17586.71</v>
      </c>
      <c r="N726" s="32">
        <f t="shared" si="11"/>
        <v>211040.51999999993</v>
      </c>
    </row>
    <row r="727" spans="1:14" x14ac:dyDescent="0.25">
      <c r="A727" s="12" t="s">
        <v>742</v>
      </c>
      <c r="B727" s="13">
        <v>3695.45</v>
      </c>
      <c r="C727" s="13">
        <v>3695.45</v>
      </c>
      <c r="D727" s="13">
        <v>3695.45</v>
      </c>
      <c r="E727" s="13">
        <v>3695.45</v>
      </c>
      <c r="F727" s="13">
        <v>3695.45</v>
      </c>
      <c r="G727" s="13">
        <v>3695.45</v>
      </c>
      <c r="H727" s="13">
        <v>3695.45</v>
      </c>
      <c r="I727" s="13">
        <v>3695.45</v>
      </c>
      <c r="J727" s="13">
        <v>3695.45</v>
      </c>
      <c r="K727" s="13">
        <v>3695.45</v>
      </c>
      <c r="L727" s="13">
        <v>3695.45</v>
      </c>
      <c r="M727" s="13">
        <v>3695.45</v>
      </c>
      <c r="N727" s="32">
        <f t="shared" si="11"/>
        <v>44345.399999999994</v>
      </c>
    </row>
    <row r="728" spans="1:14" x14ac:dyDescent="0.25">
      <c r="A728" s="12" t="s">
        <v>743</v>
      </c>
      <c r="B728" s="13">
        <v>64169.13</v>
      </c>
      <c r="C728" s="13">
        <v>64169.13</v>
      </c>
      <c r="D728" s="13">
        <v>64169.13</v>
      </c>
      <c r="E728" s="13">
        <v>64169.13</v>
      </c>
      <c r="F728" s="13">
        <v>64169.13</v>
      </c>
      <c r="G728" s="13">
        <v>64169.13</v>
      </c>
      <c r="H728" s="13">
        <v>64169.13</v>
      </c>
      <c r="I728" s="13">
        <v>64169.13</v>
      </c>
      <c r="J728" s="13">
        <v>64169.13</v>
      </c>
      <c r="K728" s="13">
        <v>64169.13</v>
      </c>
      <c r="L728" s="13">
        <v>64169.13</v>
      </c>
      <c r="M728" s="13">
        <v>64169.13</v>
      </c>
      <c r="N728" s="32">
        <f t="shared" si="11"/>
        <v>770029.55999999994</v>
      </c>
    </row>
    <row r="729" spans="1:14" x14ac:dyDescent="0.25">
      <c r="A729" s="12" t="s">
        <v>744</v>
      </c>
      <c r="B729" s="13">
        <v>29308.9</v>
      </c>
      <c r="C729" s="13">
        <v>29308.9</v>
      </c>
      <c r="D729" s="13">
        <v>29308.9</v>
      </c>
      <c r="E729" s="13">
        <v>29308.9</v>
      </c>
      <c r="F729" s="13">
        <v>29308.9</v>
      </c>
      <c r="G729" s="13">
        <v>29308.9</v>
      </c>
      <c r="H729" s="13">
        <v>29308.9</v>
      </c>
      <c r="I729" s="13">
        <v>29308.9</v>
      </c>
      <c r="J729" s="13">
        <v>29308.9</v>
      </c>
      <c r="K729" s="13">
        <v>29308.9</v>
      </c>
      <c r="L729" s="13">
        <v>29308.9</v>
      </c>
      <c r="M729" s="13">
        <v>29308.9</v>
      </c>
      <c r="N729" s="32">
        <f t="shared" si="11"/>
        <v>351706.80000000005</v>
      </c>
    </row>
    <row r="730" spans="1:14" x14ac:dyDescent="0.25">
      <c r="A730" s="12" t="s">
        <v>745</v>
      </c>
      <c r="B730" s="13">
        <v>303078.49</v>
      </c>
      <c r="C730" s="13">
        <v>303078.49</v>
      </c>
      <c r="D730" s="13">
        <v>303078.49</v>
      </c>
      <c r="E730" s="13">
        <v>303078.49</v>
      </c>
      <c r="F730" s="13">
        <v>303078.49</v>
      </c>
      <c r="G730" s="13">
        <v>303078.49</v>
      </c>
      <c r="H730" s="13">
        <v>303078.49</v>
      </c>
      <c r="I730" s="13">
        <v>303078.49</v>
      </c>
      <c r="J730" s="13">
        <v>303078.49</v>
      </c>
      <c r="K730" s="13">
        <v>303078.49</v>
      </c>
      <c r="L730" s="13">
        <v>303078.49</v>
      </c>
      <c r="M730" s="13">
        <v>303078.49</v>
      </c>
      <c r="N730" s="32">
        <f t="shared" si="11"/>
        <v>3636941.8800000008</v>
      </c>
    </row>
    <row r="731" spans="1:14" x14ac:dyDescent="0.25">
      <c r="A731" s="12" t="s">
        <v>746</v>
      </c>
      <c r="B731" s="13">
        <v>6452.78</v>
      </c>
      <c r="C731" s="13">
        <v>6452.78</v>
      </c>
      <c r="D731" s="13">
        <v>6452.78</v>
      </c>
      <c r="E731" s="13">
        <v>6452.78</v>
      </c>
      <c r="F731" s="13">
        <v>6452.78</v>
      </c>
      <c r="G731" s="13">
        <v>6452.78</v>
      </c>
      <c r="H731" s="13">
        <v>6452.78</v>
      </c>
      <c r="I731" s="13">
        <v>6452.78</v>
      </c>
      <c r="J731" s="13">
        <v>6452.78</v>
      </c>
      <c r="K731" s="13">
        <v>6452.78</v>
      </c>
      <c r="L731" s="13">
        <v>6452.78</v>
      </c>
      <c r="M731" s="13">
        <v>6452.78</v>
      </c>
      <c r="N731" s="32">
        <f t="shared" si="11"/>
        <v>77433.36</v>
      </c>
    </row>
    <row r="732" spans="1:14" x14ac:dyDescent="0.25">
      <c r="A732" s="12" t="s">
        <v>747</v>
      </c>
      <c r="B732" s="13">
        <v>44665.66</v>
      </c>
      <c r="C732" s="13">
        <v>44665.66</v>
      </c>
      <c r="D732" s="13">
        <v>44665.66</v>
      </c>
      <c r="E732" s="13">
        <v>44665.66</v>
      </c>
      <c r="F732" s="13">
        <v>44665.66</v>
      </c>
      <c r="G732" s="13">
        <v>44665.66</v>
      </c>
      <c r="H732" s="13">
        <v>44665.66</v>
      </c>
      <c r="I732" s="13">
        <v>44665.66</v>
      </c>
      <c r="J732" s="13">
        <v>44665.66</v>
      </c>
      <c r="K732" s="13">
        <v>44665.66</v>
      </c>
      <c r="L732" s="13">
        <v>44665.66</v>
      </c>
      <c r="M732" s="13">
        <v>44665.66</v>
      </c>
      <c r="N732" s="32">
        <f t="shared" si="11"/>
        <v>535987.92000000016</v>
      </c>
    </row>
    <row r="733" spans="1:14" x14ac:dyDescent="0.25">
      <c r="A733" s="12" t="s">
        <v>748</v>
      </c>
      <c r="B733" s="13">
        <v>5731.34</v>
      </c>
      <c r="C733" s="13">
        <v>5731.34</v>
      </c>
      <c r="D733" s="13">
        <v>5731.34</v>
      </c>
      <c r="E733" s="13">
        <v>5731.34</v>
      </c>
      <c r="F733" s="13">
        <v>5731.34</v>
      </c>
      <c r="G733" s="13">
        <v>5731.34</v>
      </c>
      <c r="H733" s="13">
        <v>5731.34</v>
      </c>
      <c r="I733" s="13">
        <v>5731.34</v>
      </c>
      <c r="J733" s="13">
        <v>5731.34</v>
      </c>
      <c r="K733" s="13">
        <v>5731.34</v>
      </c>
      <c r="L733" s="13">
        <v>5731.34</v>
      </c>
      <c r="M733" s="13">
        <v>5731.34</v>
      </c>
      <c r="N733" s="32">
        <f t="shared" si="11"/>
        <v>68776.079999999987</v>
      </c>
    </row>
    <row r="734" spans="1:14" x14ac:dyDescent="0.25">
      <c r="A734" s="12" t="s">
        <v>749</v>
      </c>
      <c r="B734" s="13">
        <v>41285.35</v>
      </c>
      <c r="C734" s="13">
        <v>64637.35</v>
      </c>
      <c r="D734" s="13">
        <v>64637.35</v>
      </c>
      <c r="E734" s="13">
        <v>64637.35</v>
      </c>
      <c r="F734" s="13">
        <v>64637.35</v>
      </c>
      <c r="G734" s="13">
        <v>64637.35</v>
      </c>
      <c r="H734" s="13">
        <v>64637.35</v>
      </c>
      <c r="I734" s="13">
        <v>64637.35</v>
      </c>
      <c r="J734" s="13">
        <v>30318.68</v>
      </c>
      <c r="K734" s="13">
        <v>30318.68</v>
      </c>
      <c r="L734" s="13">
        <v>64637.35</v>
      </c>
      <c r="M734" s="13">
        <v>64637.35</v>
      </c>
      <c r="N734" s="32">
        <f t="shared" si="11"/>
        <v>683658.85999999987</v>
      </c>
    </row>
    <row r="735" spans="1:14" x14ac:dyDescent="0.25">
      <c r="A735" s="12" t="s">
        <v>750</v>
      </c>
      <c r="B735" s="13">
        <v>3717.76</v>
      </c>
      <c r="C735" s="13">
        <v>3717.76</v>
      </c>
      <c r="D735" s="13">
        <v>3717.76</v>
      </c>
      <c r="E735" s="13">
        <v>3717.76</v>
      </c>
      <c r="F735" s="13">
        <v>3717.76</v>
      </c>
      <c r="G735" s="13">
        <v>3717.76</v>
      </c>
      <c r="H735" s="13">
        <v>3717.76</v>
      </c>
      <c r="I735" s="13">
        <v>3717.76</v>
      </c>
      <c r="J735" s="13">
        <v>3717.76</v>
      </c>
      <c r="K735" s="13">
        <v>3717.76</v>
      </c>
      <c r="L735" s="13">
        <v>3717.76</v>
      </c>
      <c r="M735" s="13">
        <v>3717.76</v>
      </c>
      <c r="N735" s="32">
        <f t="shared" si="11"/>
        <v>44613.120000000017</v>
      </c>
    </row>
    <row r="736" spans="1:14" x14ac:dyDescent="0.25">
      <c r="A736" s="12" t="s">
        <v>751</v>
      </c>
      <c r="B736" s="13">
        <v>2191.09</v>
      </c>
      <c r="C736" s="13">
        <v>2191.09</v>
      </c>
      <c r="D736" s="13">
        <v>2191.09</v>
      </c>
      <c r="E736" s="13">
        <v>2191.09</v>
      </c>
      <c r="F736" s="13">
        <v>2191.09</v>
      </c>
      <c r="G736" s="13">
        <v>2191.09</v>
      </c>
      <c r="H736" s="13">
        <v>2191.09</v>
      </c>
      <c r="I736" s="13">
        <v>2191.09</v>
      </c>
      <c r="J736" s="13">
        <v>2191.09</v>
      </c>
      <c r="K736" s="13">
        <v>2191.09</v>
      </c>
      <c r="L736" s="13">
        <v>2191.09</v>
      </c>
      <c r="M736" s="13">
        <v>2191.09</v>
      </c>
      <c r="N736" s="32">
        <f t="shared" si="11"/>
        <v>26293.08</v>
      </c>
    </row>
    <row r="737" spans="1:14" x14ac:dyDescent="0.25">
      <c r="A737" s="12" t="s">
        <v>752</v>
      </c>
      <c r="B737" s="13">
        <v>11710.59</v>
      </c>
      <c r="C737" s="13">
        <v>11710.59</v>
      </c>
      <c r="D737" s="13">
        <v>11710.59</v>
      </c>
      <c r="E737" s="13">
        <v>11710.59</v>
      </c>
      <c r="F737" s="13">
        <v>11710.59</v>
      </c>
      <c r="G737" s="13">
        <v>11710.59</v>
      </c>
      <c r="H737" s="13">
        <v>11710.59</v>
      </c>
      <c r="I737" s="13">
        <v>11710.59</v>
      </c>
      <c r="J737" s="13">
        <v>11710.59</v>
      </c>
      <c r="K737" s="13">
        <v>11710.59</v>
      </c>
      <c r="L737" s="13">
        <v>11710.59</v>
      </c>
      <c r="M737" s="13">
        <v>11710.59</v>
      </c>
      <c r="N737" s="32">
        <f t="shared" si="11"/>
        <v>140527.07999999999</v>
      </c>
    </row>
    <row r="738" spans="1:14" x14ac:dyDescent="0.25">
      <c r="A738" s="12" t="s">
        <v>753</v>
      </c>
      <c r="B738" s="13">
        <v>7821.28</v>
      </c>
      <c r="C738" s="13">
        <v>7821.28</v>
      </c>
      <c r="D738" s="13">
        <v>7821.28</v>
      </c>
      <c r="E738" s="13">
        <v>7821.28</v>
      </c>
      <c r="F738" s="13">
        <v>7821.28</v>
      </c>
      <c r="G738" s="13">
        <v>7821.28</v>
      </c>
      <c r="H738" s="13">
        <v>7821.28</v>
      </c>
      <c r="I738" s="13">
        <v>7821.28</v>
      </c>
      <c r="J738" s="13">
        <v>7821.28</v>
      </c>
      <c r="K738" s="13">
        <v>7821.28</v>
      </c>
      <c r="L738" s="13">
        <v>7821.28</v>
      </c>
      <c r="M738" s="13">
        <v>7821.28</v>
      </c>
      <c r="N738" s="32">
        <f t="shared" si="11"/>
        <v>93855.360000000001</v>
      </c>
    </row>
    <row r="739" spans="1:14" x14ac:dyDescent="0.25">
      <c r="A739" s="12" t="s">
        <v>754</v>
      </c>
      <c r="B739" s="13">
        <v>13070.66</v>
      </c>
      <c r="C739" s="13">
        <v>13070.66</v>
      </c>
      <c r="D739" s="13">
        <v>13070.66</v>
      </c>
      <c r="E739" s="13">
        <v>13070.66</v>
      </c>
      <c r="F739" s="13">
        <v>13070.66</v>
      </c>
      <c r="G739" s="13">
        <v>13070.66</v>
      </c>
      <c r="H739" s="13">
        <v>13070.66</v>
      </c>
      <c r="I739" s="13">
        <v>13070.66</v>
      </c>
      <c r="J739" s="13">
        <v>13070.66</v>
      </c>
      <c r="K739" s="13">
        <v>13070.66</v>
      </c>
      <c r="L739" s="13">
        <v>13070.66</v>
      </c>
      <c r="M739" s="13">
        <v>13070.66</v>
      </c>
      <c r="N739" s="32">
        <f t="shared" si="11"/>
        <v>156847.92000000001</v>
      </c>
    </row>
    <row r="740" spans="1:14" x14ac:dyDescent="0.25">
      <c r="A740" s="12" t="s">
        <v>755</v>
      </c>
      <c r="B740" s="13">
        <v>15657.43</v>
      </c>
      <c r="C740" s="13">
        <v>15657.43</v>
      </c>
      <c r="D740" s="13">
        <v>15657.43</v>
      </c>
      <c r="E740" s="13">
        <v>15657.43</v>
      </c>
      <c r="F740" s="13">
        <v>15657.43</v>
      </c>
      <c r="G740" s="13">
        <v>15657.43</v>
      </c>
      <c r="H740" s="13">
        <v>15657.43</v>
      </c>
      <c r="I740" s="13">
        <v>15657.43</v>
      </c>
      <c r="J740" s="13">
        <v>15657.43</v>
      </c>
      <c r="K740" s="13">
        <v>15657.43</v>
      </c>
      <c r="L740" s="13">
        <v>15657.43</v>
      </c>
      <c r="M740" s="13">
        <v>15657.43</v>
      </c>
      <c r="N740" s="32">
        <f t="shared" si="11"/>
        <v>187889.15999999995</v>
      </c>
    </row>
    <row r="741" spans="1:14" x14ac:dyDescent="0.25">
      <c r="A741" s="12" t="s">
        <v>756</v>
      </c>
      <c r="B741" s="13">
        <v>3682.06</v>
      </c>
      <c r="C741" s="13">
        <v>3682.06</v>
      </c>
      <c r="D741" s="13">
        <v>3682.06</v>
      </c>
      <c r="E741" s="13">
        <v>3682.06</v>
      </c>
      <c r="F741" s="13">
        <v>3682.06</v>
      </c>
      <c r="G741" s="13">
        <v>3682.06</v>
      </c>
      <c r="H741" s="13">
        <v>3682.06</v>
      </c>
      <c r="I741" s="13">
        <v>3682.06</v>
      </c>
      <c r="J741" s="13">
        <v>3682.06</v>
      </c>
      <c r="K741" s="13">
        <v>3682.06</v>
      </c>
      <c r="L741" s="13">
        <v>3682.06</v>
      </c>
      <c r="M741" s="13">
        <v>3682.06</v>
      </c>
      <c r="N741" s="32">
        <f t="shared" si="11"/>
        <v>44184.719999999994</v>
      </c>
    </row>
    <row r="742" spans="1:14" x14ac:dyDescent="0.25">
      <c r="A742" s="12" t="s">
        <v>757</v>
      </c>
      <c r="B742" s="13">
        <v>11783.98</v>
      </c>
      <c r="C742" s="13">
        <v>11783.98</v>
      </c>
      <c r="D742" s="13">
        <v>11783.98</v>
      </c>
      <c r="E742" s="13">
        <v>11783.98</v>
      </c>
      <c r="F742" s="13">
        <v>11783.98</v>
      </c>
      <c r="G742" s="13">
        <v>11783.98</v>
      </c>
      <c r="H742" s="13">
        <v>11783.98</v>
      </c>
      <c r="I742" s="13">
        <v>11783.98</v>
      </c>
      <c r="J742" s="13">
        <v>11783.98</v>
      </c>
      <c r="K742" s="13">
        <v>11783.98</v>
      </c>
      <c r="L742" s="13">
        <v>11783.98</v>
      </c>
      <c r="M742" s="13">
        <v>11783.98</v>
      </c>
      <c r="N742" s="32">
        <f t="shared" si="11"/>
        <v>141407.75999999998</v>
      </c>
    </row>
    <row r="743" spans="1:14" x14ac:dyDescent="0.25">
      <c r="A743" s="12" t="s">
        <v>758</v>
      </c>
      <c r="B743" s="13">
        <v>45002.06</v>
      </c>
      <c r="C743" s="13">
        <v>45002.06</v>
      </c>
      <c r="D743" s="13">
        <v>45002.06</v>
      </c>
      <c r="E743" s="13">
        <v>45002.06</v>
      </c>
      <c r="F743" s="13">
        <v>45002.06</v>
      </c>
      <c r="G743" s="13">
        <v>45002.06</v>
      </c>
      <c r="H743" s="13">
        <v>45002.06</v>
      </c>
      <c r="I743" s="13">
        <v>45002.06</v>
      </c>
      <c r="J743" s="13">
        <v>45002.06</v>
      </c>
      <c r="K743" s="13">
        <v>45002.06</v>
      </c>
      <c r="L743" s="13">
        <v>45002.06</v>
      </c>
      <c r="M743" s="13">
        <v>45002.06</v>
      </c>
      <c r="N743" s="32">
        <f t="shared" si="11"/>
        <v>540024.72</v>
      </c>
    </row>
    <row r="744" spans="1:14" x14ac:dyDescent="0.25">
      <c r="A744" s="12" t="s">
        <v>759</v>
      </c>
      <c r="B744" s="13">
        <v>2481.15</v>
      </c>
      <c r="C744" s="13">
        <v>2481.15</v>
      </c>
      <c r="D744" s="13">
        <v>2481.15</v>
      </c>
      <c r="E744" s="13">
        <v>2481.15</v>
      </c>
      <c r="F744" s="13">
        <v>2481.15</v>
      </c>
      <c r="G744" s="13">
        <v>2481.15</v>
      </c>
      <c r="H744" s="13">
        <v>2481.15</v>
      </c>
      <c r="I744" s="13">
        <v>2481.15</v>
      </c>
      <c r="J744" s="13">
        <v>2481.15</v>
      </c>
      <c r="K744" s="13">
        <v>2481.15</v>
      </c>
      <c r="L744" s="13">
        <v>2481.15</v>
      </c>
      <c r="M744" s="13">
        <v>2481.15</v>
      </c>
      <c r="N744" s="32">
        <f t="shared" si="11"/>
        <v>29773.800000000007</v>
      </c>
    </row>
    <row r="745" spans="1:14" x14ac:dyDescent="0.25">
      <c r="A745" s="12" t="s">
        <v>760</v>
      </c>
      <c r="B745" s="13">
        <v>27196.34</v>
      </c>
      <c r="C745" s="13">
        <v>27196.34</v>
      </c>
      <c r="D745" s="13">
        <v>27196.34</v>
      </c>
      <c r="E745" s="13">
        <v>27196.34</v>
      </c>
      <c r="F745" s="13">
        <v>27196.34</v>
      </c>
      <c r="G745" s="13">
        <v>27196.34</v>
      </c>
      <c r="H745" s="13">
        <v>27196.34</v>
      </c>
      <c r="I745" s="13">
        <v>27196.34</v>
      </c>
      <c r="J745" s="13">
        <v>27196.34</v>
      </c>
      <c r="K745" s="13">
        <v>27196.34</v>
      </c>
      <c r="L745" s="13">
        <v>27196.34</v>
      </c>
      <c r="M745" s="13">
        <v>27196.34</v>
      </c>
      <c r="N745" s="32">
        <f t="shared" si="11"/>
        <v>326356.08000000007</v>
      </c>
    </row>
    <row r="746" spans="1:14" x14ac:dyDescent="0.25">
      <c r="A746" s="12" t="s">
        <v>761</v>
      </c>
      <c r="B746" s="13">
        <v>50724.57</v>
      </c>
      <c r="C746" s="13">
        <v>50724.57</v>
      </c>
      <c r="D746" s="13">
        <v>50724.57</v>
      </c>
      <c r="E746" s="13">
        <v>50724.57</v>
      </c>
      <c r="F746" s="13">
        <v>50724.57</v>
      </c>
      <c r="G746" s="13">
        <v>50724.57</v>
      </c>
      <c r="H746" s="13">
        <v>50724.57</v>
      </c>
      <c r="I746" s="13">
        <v>50724.57</v>
      </c>
      <c r="J746" s="13">
        <v>50724.57</v>
      </c>
      <c r="K746" s="13">
        <v>50724.57</v>
      </c>
      <c r="L746" s="13">
        <v>50724.57</v>
      </c>
      <c r="M746" s="13">
        <v>50724.57</v>
      </c>
      <c r="N746" s="32">
        <f t="shared" si="11"/>
        <v>608694.84</v>
      </c>
    </row>
    <row r="747" spans="1:14" x14ac:dyDescent="0.25">
      <c r="A747" s="12" t="s">
        <v>762</v>
      </c>
      <c r="B747" s="13">
        <v>47369.2</v>
      </c>
      <c r="C747" s="13">
        <v>47369.2</v>
      </c>
      <c r="D747" s="13">
        <v>47369.2</v>
      </c>
      <c r="E747" s="13">
        <v>47369.2</v>
      </c>
      <c r="F747" s="13">
        <v>47369.2</v>
      </c>
      <c r="G747" s="13">
        <v>47369.2</v>
      </c>
      <c r="H747" s="13">
        <v>47369.2</v>
      </c>
      <c r="I747" s="13">
        <v>47369.2</v>
      </c>
      <c r="J747" s="13">
        <v>47369.2</v>
      </c>
      <c r="K747" s="13">
        <v>47369.2</v>
      </c>
      <c r="L747" s="13">
        <v>47369.2</v>
      </c>
      <c r="M747" s="13">
        <v>47369.2</v>
      </c>
      <c r="N747" s="32">
        <f t="shared" si="11"/>
        <v>568430.4</v>
      </c>
    </row>
    <row r="748" spans="1:14" x14ac:dyDescent="0.25">
      <c r="A748" s="12" t="s">
        <v>763</v>
      </c>
      <c r="B748" s="13">
        <v>3199.61</v>
      </c>
      <c r="C748" s="13">
        <v>3199.61</v>
      </c>
      <c r="D748" s="13">
        <v>3199.61</v>
      </c>
      <c r="E748" s="13">
        <v>3199.61</v>
      </c>
      <c r="F748" s="13">
        <v>3199.61</v>
      </c>
      <c r="G748" s="13">
        <v>3199.61</v>
      </c>
      <c r="H748" s="13">
        <v>3199.61</v>
      </c>
      <c r="I748" s="13">
        <v>3199.61</v>
      </c>
      <c r="J748" s="13">
        <v>3199.61</v>
      </c>
      <c r="K748" s="13">
        <v>3199.61</v>
      </c>
      <c r="L748" s="13">
        <v>3199.61</v>
      </c>
      <c r="M748" s="13">
        <v>3199.61</v>
      </c>
      <c r="N748" s="32">
        <f t="shared" si="11"/>
        <v>38395.32</v>
      </c>
    </row>
    <row r="749" spans="1:14" x14ac:dyDescent="0.25">
      <c r="A749" s="12" t="s">
        <v>764</v>
      </c>
      <c r="B749" s="13">
        <v>1383.87</v>
      </c>
      <c r="C749" s="13">
        <v>1383.87</v>
      </c>
      <c r="D749" s="13">
        <v>1383.87</v>
      </c>
      <c r="E749" s="13">
        <v>1383.87</v>
      </c>
      <c r="F749" s="13">
        <v>1383.87</v>
      </c>
      <c r="G749" s="13">
        <v>1383.87</v>
      </c>
      <c r="H749" s="13">
        <v>1383.87</v>
      </c>
      <c r="I749" s="13">
        <v>1383.87</v>
      </c>
      <c r="J749" s="13">
        <v>1383.87</v>
      </c>
      <c r="K749" s="13">
        <v>1383.87</v>
      </c>
      <c r="L749" s="13">
        <v>1383.87</v>
      </c>
      <c r="M749" s="13">
        <v>1383.87</v>
      </c>
      <c r="N749" s="32">
        <f t="shared" si="11"/>
        <v>16606.439999999995</v>
      </c>
    </row>
    <row r="750" spans="1:14" x14ac:dyDescent="0.25">
      <c r="A750" s="12" t="s">
        <v>765</v>
      </c>
      <c r="B750" s="13">
        <v>22734.45</v>
      </c>
      <c r="C750" s="13">
        <v>22734.45</v>
      </c>
      <c r="D750" s="13">
        <v>22734.45</v>
      </c>
      <c r="E750" s="13">
        <v>22734.45</v>
      </c>
      <c r="F750" s="13">
        <v>22734.45</v>
      </c>
      <c r="G750" s="13">
        <v>22734.45</v>
      </c>
      <c r="H750" s="13">
        <v>22734.45</v>
      </c>
      <c r="I750" s="13">
        <v>22734.45</v>
      </c>
      <c r="J750" s="13">
        <v>22734.45</v>
      </c>
      <c r="K750" s="13">
        <v>22734.45</v>
      </c>
      <c r="L750" s="13">
        <v>22734.45</v>
      </c>
      <c r="M750" s="13">
        <v>22734.45</v>
      </c>
      <c r="N750" s="32">
        <f t="shared" si="11"/>
        <v>272813.40000000008</v>
      </c>
    </row>
    <row r="751" spans="1:14" x14ac:dyDescent="0.25">
      <c r="A751" s="12" t="s">
        <v>766</v>
      </c>
      <c r="B751" s="13">
        <v>3440.09</v>
      </c>
      <c r="C751" s="13">
        <v>3440.09</v>
      </c>
      <c r="D751" s="13">
        <v>3440.09</v>
      </c>
      <c r="E751" s="13">
        <v>3440.09</v>
      </c>
      <c r="F751" s="13">
        <v>3440.09</v>
      </c>
      <c r="G751" s="13">
        <v>3440.09</v>
      </c>
      <c r="H751" s="13">
        <v>3440.09</v>
      </c>
      <c r="I751" s="13">
        <v>3440.09</v>
      </c>
      <c r="J751" s="13">
        <v>3440.09</v>
      </c>
      <c r="K751" s="13">
        <v>3440.09</v>
      </c>
      <c r="L751" s="13">
        <v>3440.09</v>
      </c>
      <c r="M751" s="13">
        <v>3440.09</v>
      </c>
      <c r="N751" s="32">
        <f t="shared" si="11"/>
        <v>41281.08</v>
      </c>
    </row>
    <row r="752" spans="1:14" x14ac:dyDescent="0.25">
      <c r="A752" s="12" t="s">
        <v>767</v>
      </c>
      <c r="B752" s="13">
        <v>2310.09</v>
      </c>
      <c r="C752" s="13">
        <v>2310.09</v>
      </c>
      <c r="D752" s="13">
        <v>2310.09</v>
      </c>
      <c r="E752" s="13">
        <v>2310.09</v>
      </c>
      <c r="F752" s="13">
        <v>2310.09</v>
      </c>
      <c r="G752" s="13">
        <v>2310.09</v>
      </c>
      <c r="H752" s="13">
        <v>2310.09</v>
      </c>
      <c r="I752" s="13">
        <v>2310.09</v>
      </c>
      <c r="J752" s="13">
        <v>2310.09</v>
      </c>
      <c r="K752" s="13">
        <v>2310.09</v>
      </c>
      <c r="L752" s="13">
        <v>2310.09</v>
      </c>
      <c r="M752" s="13">
        <v>2310.09</v>
      </c>
      <c r="N752" s="32">
        <f t="shared" si="11"/>
        <v>27721.08</v>
      </c>
    </row>
    <row r="753" spans="1:14" x14ac:dyDescent="0.25">
      <c r="A753" s="12" t="s">
        <v>768</v>
      </c>
      <c r="B753" s="13">
        <v>59715.58</v>
      </c>
      <c r="C753" s="13">
        <v>59715.58</v>
      </c>
      <c r="D753" s="13">
        <v>59715.58</v>
      </c>
      <c r="E753" s="13">
        <v>59715.58</v>
      </c>
      <c r="F753" s="13">
        <v>59715.58</v>
      </c>
      <c r="G753" s="13">
        <v>22745.16</v>
      </c>
      <c r="H753" s="13">
        <v>59715.58</v>
      </c>
      <c r="I753" s="13">
        <v>59715.58</v>
      </c>
      <c r="J753" s="13">
        <v>59715.58</v>
      </c>
      <c r="K753" s="13">
        <v>59715.58</v>
      </c>
      <c r="L753" s="13">
        <v>59715.58</v>
      </c>
      <c r="M753" s="13">
        <v>59715.58</v>
      </c>
      <c r="N753" s="32">
        <f t="shared" si="11"/>
        <v>679616.53999999992</v>
      </c>
    </row>
    <row r="754" spans="1:14" x14ac:dyDescent="0.25">
      <c r="A754" s="12" t="s">
        <v>769</v>
      </c>
      <c r="B754" s="13">
        <v>3858.08</v>
      </c>
      <c r="C754" s="13">
        <v>3858.08</v>
      </c>
      <c r="D754" s="13">
        <v>3858.08</v>
      </c>
      <c r="E754" s="13">
        <v>3858.08</v>
      </c>
      <c r="F754" s="13">
        <v>3858.08</v>
      </c>
      <c r="G754" s="13">
        <v>3858.08</v>
      </c>
      <c r="H754" s="13">
        <v>3858.08</v>
      </c>
      <c r="I754" s="13">
        <v>3858.08</v>
      </c>
      <c r="J754" s="13">
        <v>3858.08</v>
      </c>
      <c r="K754" s="13">
        <v>3858.08</v>
      </c>
      <c r="L754" s="13">
        <v>3858.08</v>
      </c>
      <c r="M754" s="13">
        <v>3858.08</v>
      </c>
      <c r="N754" s="32">
        <f t="shared" si="11"/>
        <v>46296.960000000014</v>
      </c>
    </row>
    <row r="755" spans="1:14" x14ac:dyDescent="0.25">
      <c r="A755" s="12" t="s">
        <v>770</v>
      </c>
      <c r="B755" s="13">
        <v>6117.1</v>
      </c>
      <c r="C755" s="13">
        <v>6117.1</v>
      </c>
      <c r="D755" s="13">
        <v>6117.1</v>
      </c>
      <c r="E755" s="13">
        <v>6117.1</v>
      </c>
      <c r="F755" s="13">
        <v>6117.1</v>
      </c>
      <c r="G755" s="13">
        <v>6117.1</v>
      </c>
      <c r="H755" s="13">
        <v>6117.1</v>
      </c>
      <c r="I755" s="13">
        <v>6117.1</v>
      </c>
      <c r="J755" s="13">
        <v>6117.1</v>
      </c>
      <c r="K755" s="13">
        <v>6117.1</v>
      </c>
      <c r="L755" s="13">
        <v>6117.1</v>
      </c>
      <c r="M755" s="13">
        <v>6117.1</v>
      </c>
      <c r="N755" s="32">
        <f t="shared" si="11"/>
        <v>73405.2</v>
      </c>
    </row>
    <row r="756" spans="1:14" x14ac:dyDescent="0.25">
      <c r="A756" s="12" t="s">
        <v>771</v>
      </c>
      <c r="B756" s="13">
        <v>3496.12</v>
      </c>
      <c r="C756" s="13">
        <v>3496.12</v>
      </c>
      <c r="D756" s="13">
        <v>3496.12</v>
      </c>
      <c r="E756" s="13">
        <v>3496.12</v>
      </c>
      <c r="F756" s="13">
        <v>3496.12</v>
      </c>
      <c r="G756" s="13">
        <v>3496.12</v>
      </c>
      <c r="H756" s="13">
        <v>3496.12</v>
      </c>
      <c r="I756" s="13">
        <v>3496.12</v>
      </c>
      <c r="J756" s="13">
        <v>3496.12</v>
      </c>
      <c r="K756" s="13">
        <v>3496.12</v>
      </c>
      <c r="L756" s="13">
        <v>3496.12</v>
      </c>
      <c r="M756" s="13">
        <v>3496.12</v>
      </c>
      <c r="N756" s="32">
        <f t="shared" si="11"/>
        <v>41953.440000000002</v>
      </c>
    </row>
    <row r="757" spans="1:14" x14ac:dyDescent="0.25">
      <c r="A757" s="12" t="s">
        <v>772</v>
      </c>
      <c r="B757" s="13">
        <v>2729.07</v>
      </c>
      <c r="C757" s="13">
        <v>2729.07</v>
      </c>
      <c r="D757" s="13">
        <v>2729.07</v>
      </c>
      <c r="E757" s="13">
        <v>2729.07</v>
      </c>
      <c r="F757" s="13">
        <v>2729.07</v>
      </c>
      <c r="G757" s="13">
        <v>2729.07</v>
      </c>
      <c r="H757" s="13">
        <v>2729.07</v>
      </c>
      <c r="I757" s="13">
        <v>2729.07</v>
      </c>
      <c r="J757" s="13">
        <v>2729.07</v>
      </c>
      <c r="K757" s="13">
        <v>2729.07</v>
      </c>
      <c r="L757" s="13">
        <v>2729.07</v>
      </c>
      <c r="M757" s="13">
        <v>2729.07</v>
      </c>
      <c r="N757" s="32">
        <f t="shared" si="11"/>
        <v>32748.84</v>
      </c>
    </row>
    <row r="758" spans="1:14" x14ac:dyDescent="0.25">
      <c r="A758" s="12" t="s">
        <v>773</v>
      </c>
      <c r="B758" s="13">
        <v>1490.97</v>
      </c>
      <c r="C758" s="13">
        <v>1490.97</v>
      </c>
      <c r="D758" s="13">
        <v>1490.97</v>
      </c>
      <c r="E758" s="13">
        <v>1490.97</v>
      </c>
      <c r="F758" s="13">
        <v>1490.97</v>
      </c>
      <c r="G758" s="13">
        <v>1490.97</v>
      </c>
      <c r="H758" s="13">
        <v>1490.97</v>
      </c>
      <c r="I758" s="13">
        <v>1490.97</v>
      </c>
      <c r="J758" s="13">
        <v>1490.97</v>
      </c>
      <c r="K758" s="13">
        <v>1490.97</v>
      </c>
      <c r="L758" s="13">
        <v>1490.97</v>
      </c>
      <c r="M758" s="13">
        <v>1490.97</v>
      </c>
      <c r="N758" s="32">
        <f t="shared" si="11"/>
        <v>17891.64</v>
      </c>
    </row>
    <row r="759" spans="1:14" x14ac:dyDescent="0.25">
      <c r="A759" s="12" t="s">
        <v>774</v>
      </c>
      <c r="B759" s="13">
        <v>3250.19</v>
      </c>
      <c r="C759" s="13">
        <v>3250.19</v>
      </c>
      <c r="D759" s="13">
        <v>3250.19</v>
      </c>
      <c r="E759" s="13">
        <v>3250.19</v>
      </c>
      <c r="F759" s="13">
        <v>3250.19</v>
      </c>
      <c r="G759" s="13">
        <v>3250.19</v>
      </c>
      <c r="H759" s="13">
        <v>3250.19</v>
      </c>
      <c r="I759" s="13">
        <v>3250.19</v>
      </c>
      <c r="J759" s="13">
        <v>3250.19</v>
      </c>
      <c r="K759" s="13">
        <v>3250.19</v>
      </c>
      <c r="L759" s="13">
        <v>3250.19</v>
      </c>
      <c r="M759" s="13">
        <v>3250.19</v>
      </c>
      <c r="N759" s="32">
        <f t="shared" si="11"/>
        <v>39002.28</v>
      </c>
    </row>
    <row r="760" spans="1:14" x14ac:dyDescent="0.25">
      <c r="A760" s="12" t="s">
        <v>775</v>
      </c>
      <c r="B760" s="13">
        <v>4980.1499999999996</v>
      </c>
      <c r="C760" s="13">
        <v>4980.1499999999996</v>
      </c>
      <c r="D760" s="13">
        <v>4980.1499999999996</v>
      </c>
      <c r="E760" s="13">
        <v>4980.1499999999996</v>
      </c>
      <c r="F760" s="13">
        <v>4980.1499999999996</v>
      </c>
      <c r="G760" s="13">
        <v>4980.1499999999996</v>
      </c>
      <c r="H760" s="13">
        <v>4980.1499999999996</v>
      </c>
      <c r="I760" s="13">
        <v>4980.1499999999996</v>
      </c>
      <c r="J760" s="13">
        <v>4980.1499999999996</v>
      </c>
      <c r="K760" s="13">
        <v>4980.1499999999996</v>
      </c>
      <c r="L760" s="13">
        <v>4980.1499999999996</v>
      </c>
      <c r="M760" s="13">
        <v>4980.1499999999996</v>
      </c>
      <c r="N760" s="32">
        <f t="shared" si="11"/>
        <v>59761.80000000001</v>
      </c>
    </row>
    <row r="761" spans="1:14" x14ac:dyDescent="0.25">
      <c r="A761" s="12" t="s">
        <v>776</v>
      </c>
      <c r="B761" s="13">
        <v>3359.27</v>
      </c>
      <c r="C761" s="13">
        <v>3359.27</v>
      </c>
      <c r="D761" s="13">
        <v>3359.27</v>
      </c>
      <c r="E761" s="13">
        <v>3359.27</v>
      </c>
      <c r="F761" s="13">
        <v>3359.27</v>
      </c>
      <c r="G761" s="13">
        <v>3359.27</v>
      </c>
      <c r="H761" s="13">
        <v>3359.27</v>
      </c>
      <c r="I761" s="13">
        <v>3359.27</v>
      </c>
      <c r="J761" s="13">
        <v>3359.27</v>
      </c>
      <c r="K761" s="13">
        <v>3359.27</v>
      </c>
      <c r="L761" s="13">
        <v>3359.27</v>
      </c>
      <c r="M761" s="13">
        <v>3359.27</v>
      </c>
      <c r="N761" s="32">
        <f t="shared" si="11"/>
        <v>40311.239999999991</v>
      </c>
    </row>
    <row r="762" spans="1:14" x14ac:dyDescent="0.25">
      <c r="A762" s="12" t="s">
        <v>777</v>
      </c>
      <c r="B762" s="13">
        <v>35182.35</v>
      </c>
      <c r="C762" s="13">
        <v>35182.35</v>
      </c>
      <c r="D762" s="13">
        <v>35182.35</v>
      </c>
      <c r="E762" s="13">
        <v>35182.35</v>
      </c>
      <c r="F762" s="13">
        <v>35182.35</v>
      </c>
      <c r="G762" s="13">
        <v>35182.35</v>
      </c>
      <c r="H762" s="13">
        <v>35182.35</v>
      </c>
      <c r="I762" s="13">
        <v>35182.35</v>
      </c>
      <c r="J762" s="13">
        <v>35182.35</v>
      </c>
      <c r="K762" s="13">
        <v>35182.35</v>
      </c>
      <c r="L762" s="13">
        <v>35182.35</v>
      </c>
      <c r="M762" s="13">
        <v>35182.35</v>
      </c>
      <c r="N762" s="32">
        <f t="shared" si="11"/>
        <v>422188.1999999999</v>
      </c>
    </row>
    <row r="763" spans="1:14" x14ac:dyDescent="0.25">
      <c r="A763" s="12" t="s">
        <v>778</v>
      </c>
      <c r="B763" s="13">
        <v>746.73</v>
      </c>
      <c r="C763" s="13">
        <v>746.73</v>
      </c>
      <c r="D763" s="13">
        <v>746.73</v>
      </c>
      <c r="E763" s="13">
        <v>746.73</v>
      </c>
      <c r="F763" s="13">
        <v>746.73</v>
      </c>
      <c r="G763" s="13">
        <v>746.73</v>
      </c>
      <c r="H763" s="13">
        <v>746.73</v>
      </c>
      <c r="I763" s="13">
        <v>746.73</v>
      </c>
      <c r="J763" s="13">
        <v>746.73</v>
      </c>
      <c r="K763" s="13">
        <v>746.73</v>
      </c>
      <c r="L763" s="13">
        <v>746.73</v>
      </c>
      <c r="M763" s="13">
        <v>746.73</v>
      </c>
      <c r="N763" s="32">
        <f t="shared" si="11"/>
        <v>8960.7599999999984</v>
      </c>
    </row>
    <row r="764" spans="1:14" x14ac:dyDescent="0.25">
      <c r="A764" s="12" t="s">
        <v>779</v>
      </c>
      <c r="B764" s="13">
        <v>34683.879999999997</v>
      </c>
      <c r="C764" s="13">
        <v>34683.879999999997</v>
      </c>
      <c r="D764" s="13">
        <v>34683.879999999997</v>
      </c>
      <c r="E764" s="13">
        <v>34683.879999999997</v>
      </c>
      <c r="F764" s="13">
        <v>34683.879999999997</v>
      </c>
      <c r="G764" s="13">
        <v>34683.879999999997</v>
      </c>
      <c r="H764" s="13">
        <v>34683.879999999997</v>
      </c>
      <c r="I764" s="13">
        <v>34683.879999999997</v>
      </c>
      <c r="J764" s="13">
        <v>34683.879999999997</v>
      </c>
      <c r="K764" s="13">
        <v>34683.879999999997</v>
      </c>
      <c r="L764" s="13">
        <v>34683.879999999997</v>
      </c>
      <c r="M764" s="13">
        <v>34683.879999999997</v>
      </c>
      <c r="N764" s="32">
        <f t="shared" si="11"/>
        <v>416206.56</v>
      </c>
    </row>
    <row r="765" spans="1:14" x14ac:dyDescent="0.25">
      <c r="A765" s="12" t="s">
        <v>780</v>
      </c>
      <c r="B765" s="13">
        <v>3514.96</v>
      </c>
      <c r="C765" s="13">
        <v>3514.96</v>
      </c>
      <c r="D765" s="13">
        <v>3514.96</v>
      </c>
      <c r="E765" s="13">
        <v>3514.96</v>
      </c>
      <c r="F765" s="13">
        <v>3514.96</v>
      </c>
      <c r="G765" s="13">
        <v>3514.96</v>
      </c>
      <c r="H765" s="13">
        <v>3514.96</v>
      </c>
      <c r="I765" s="13">
        <v>3514.96</v>
      </c>
      <c r="J765" s="13">
        <v>3514.96</v>
      </c>
      <c r="K765" s="13">
        <v>3514.96</v>
      </c>
      <c r="L765" s="13">
        <v>3514.96</v>
      </c>
      <c r="M765" s="13">
        <v>3514.96</v>
      </c>
      <c r="N765" s="32">
        <f t="shared" si="11"/>
        <v>42179.519999999997</v>
      </c>
    </row>
    <row r="766" spans="1:14" x14ac:dyDescent="0.25">
      <c r="A766" s="12" t="s">
        <v>781</v>
      </c>
      <c r="B766" s="13">
        <v>5424.91</v>
      </c>
      <c r="C766" s="13">
        <v>5424.91</v>
      </c>
      <c r="D766" s="13">
        <v>5424.91</v>
      </c>
      <c r="E766" s="13">
        <v>5424.91</v>
      </c>
      <c r="F766" s="13">
        <v>5424.91</v>
      </c>
      <c r="G766" s="13">
        <v>5424.91</v>
      </c>
      <c r="H766" s="13">
        <v>5424.91</v>
      </c>
      <c r="I766" s="13">
        <v>5424.91</v>
      </c>
      <c r="J766" s="13">
        <v>5424.91</v>
      </c>
      <c r="K766" s="13">
        <v>5424.91</v>
      </c>
      <c r="L766" s="13">
        <v>5424.91</v>
      </c>
      <c r="M766" s="13">
        <v>5424.91</v>
      </c>
      <c r="N766" s="32">
        <f t="shared" si="11"/>
        <v>65098.920000000013</v>
      </c>
    </row>
    <row r="767" spans="1:14" x14ac:dyDescent="0.25">
      <c r="A767" s="12" t="s">
        <v>782</v>
      </c>
      <c r="B767" s="13">
        <v>3481.25</v>
      </c>
      <c r="C767" s="13">
        <v>3481.25</v>
      </c>
      <c r="D767" s="13">
        <v>3481.25</v>
      </c>
      <c r="E767" s="13">
        <v>3481.25</v>
      </c>
      <c r="F767" s="13">
        <v>3481.25</v>
      </c>
      <c r="G767" s="13">
        <v>3481.25</v>
      </c>
      <c r="H767" s="13">
        <v>3481.25</v>
      </c>
      <c r="I767" s="13">
        <v>3481.25</v>
      </c>
      <c r="J767" s="13">
        <v>3481.25</v>
      </c>
      <c r="K767" s="13">
        <v>3481.25</v>
      </c>
      <c r="L767" s="13">
        <v>3481.25</v>
      </c>
      <c r="M767" s="13">
        <v>3481.25</v>
      </c>
      <c r="N767" s="32">
        <f t="shared" si="11"/>
        <v>41775</v>
      </c>
    </row>
    <row r="768" spans="1:14" x14ac:dyDescent="0.25">
      <c r="A768" s="12" t="s">
        <v>783</v>
      </c>
      <c r="B768" s="13">
        <v>3844.2</v>
      </c>
      <c r="C768" s="13">
        <v>3844.2</v>
      </c>
      <c r="D768" s="13">
        <v>3844.2</v>
      </c>
      <c r="E768" s="13">
        <v>3844.2</v>
      </c>
      <c r="F768" s="13">
        <v>3844.2</v>
      </c>
      <c r="G768" s="13">
        <v>3844.2</v>
      </c>
      <c r="H768" s="13">
        <v>3844.2</v>
      </c>
      <c r="I768" s="13">
        <v>3844.2</v>
      </c>
      <c r="J768" s="13">
        <v>3844.2</v>
      </c>
      <c r="K768" s="13">
        <v>3844.2</v>
      </c>
      <c r="L768" s="13">
        <v>3844.2</v>
      </c>
      <c r="M768" s="13">
        <v>3844.2</v>
      </c>
      <c r="N768" s="32">
        <f t="shared" si="11"/>
        <v>46130.399999999994</v>
      </c>
    </row>
    <row r="769" spans="1:14" x14ac:dyDescent="0.25">
      <c r="A769" s="12" t="s">
        <v>784</v>
      </c>
      <c r="B769" s="13">
        <v>3436.13</v>
      </c>
      <c r="C769" s="13">
        <v>3436.13</v>
      </c>
      <c r="D769" s="13">
        <v>3436.13</v>
      </c>
      <c r="E769" s="13">
        <v>3436.13</v>
      </c>
      <c r="F769" s="13">
        <v>3436.13</v>
      </c>
      <c r="G769" s="13">
        <v>3436.13</v>
      </c>
      <c r="H769" s="13">
        <v>3436.13</v>
      </c>
      <c r="I769" s="13">
        <v>3436.13</v>
      </c>
      <c r="J769" s="13">
        <v>3436.13</v>
      </c>
      <c r="K769" s="13">
        <v>3436.13</v>
      </c>
      <c r="L769" s="13">
        <v>3436.13</v>
      </c>
      <c r="M769" s="13">
        <v>3436.13</v>
      </c>
      <c r="N769" s="32">
        <f t="shared" si="11"/>
        <v>41233.56</v>
      </c>
    </row>
    <row r="770" spans="1:14" x14ac:dyDescent="0.25">
      <c r="A770" s="12" t="s">
        <v>785</v>
      </c>
      <c r="B770" s="13">
        <v>3123.75</v>
      </c>
      <c r="C770" s="13">
        <v>3123.75</v>
      </c>
      <c r="D770" s="13">
        <v>3123.75</v>
      </c>
      <c r="E770" s="13">
        <v>3123.75</v>
      </c>
      <c r="F770" s="13">
        <v>3123.75</v>
      </c>
      <c r="G770" s="13">
        <v>3123.75</v>
      </c>
      <c r="H770" s="13">
        <v>3123.75</v>
      </c>
      <c r="I770" s="13">
        <v>3123.75</v>
      </c>
      <c r="J770" s="13">
        <v>3123.75</v>
      </c>
      <c r="K770" s="13">
        <v>3123.75</v>
      </c>
      <c r="L770" s="13">
        <v>3123.75</v>
      </c>
      <c r="M770" s="13">
        <v>3123.75</v>
      </c>
      <c r="N770" s="32">
        <f t="shared" ref="N770:N833" si="12">SUM(B770:M770)</f>
        <v>37485</v>
      </c>
    </row>
    <row r="771" spans="1:14" x14ac:dyDescent="0.25">
      <c r="A771" s="12" t="s">
        <v>786</v>
      </c>
      <c r="B771" s="13">
        <v>16239.53</v>
      </c>
      <c r="C771" s="13">
        <v>16239.53</v>
      </c>
      <c r="D771" s="13">
        <v>16239.53</v>
      </c>
      <c r="E771" s="13">
        <v>16239.53</v>
      </c>
      <c r="F771" s="13">
        <v>16239.53</v>
      </c>
      <c r="G771" s="13">
        <v>16239.53</v>
      </c>
      <c r="H771" s="13">
        <v>16239.53</v>
      </c>
      <c r="I771" s="13">
        <v>16239.53</v>
      </c>
      <c r="J771" s="13">
        <v>16239.53</v>
      </c>
      <c r="K771" s="13">
        <v>16239.53</v>
      </c>
      <c r="L771" s="13">
        <v>16239.53</v>
      </c>
      <c r="M771" s="13">
        <v>16239.53</v>
      </c>
      <c r="N771" s="32">
        <f t="shared" si="12"/>
        <v>194874.36000000002</v>
      </c>
    </row>
    <row r="772" spans="1:14" x14ac:dyDescent="0.25">
      <c r="A772" s="12" t="s">
        <v>787</v>
      </c>
      <c r="B772" s="13">
        <v>1305.53</v>
      </c>
      <c r="C772" s="13">
        <v>1305.53</v>
      </c>
      <c r="D772" s="13">
        <v>1305.53</v>
      </c>
      <c r="E772" s="13">
        <v>1305.53</v>
      </c>
      <c r="F772" s="13">
        <v>1305.53</v>
      </c>
      <c r="G772" s="13">
        <v>1305.53</v>
      </c>
      <c r="H772" s="13">
        <v>1305.53</v>
      </c>
      <c r="I772" s="13">
        <v>1305.53</v>
      </c>
      <c r="J772" s="13">
        <v>1305.53</v>
      </c>
      <c r="K772" s="13">
        <v>1305.53</v>
      </c>
      <c r="L772" s="13">
        <v>1305.53</v>
      </c>
      <c r="M772" s="13">
        <v>1305.53</v>
      </c>
      <c r="N772" s="32">
        <f t="shared" si="12"/>
        <v>15666.360000000002</v>
      </c>
    </row>
    <row r="773" spans="1:14" x14ac:dyDescent="0.25">
      <c r="A773" s="12" t="s">
        <v>788</v>
      </c>
      <c r="B773" s="13">
        <v>2655.68</v>
      </c>
      <c r="C773" s="13">
        <v>2655.68</v>
      </c>
      <c r="D773" s="13">
        <v>2655.68</v>
      </c>
      <c r="E773" s="13">
        <v>2655.68</v>
      </c>
      <c r="F773" s="13">
        <v>2655.68</v>
      </c>
      <c r="G773" s="13">
        <v>2655.68</v>
      </c>
      <c r="H773" s="13">
        <v>2655.68</v>
      </c>
      <c r="I773" s="13">
        <v>2655.68</v>
      </c>
      <c r="J773" s="13">
        <v>2655.68</v>
      </c>
      <c r="K773" s="13">
        <v>2655.68</v>
      </c>
      <c r="L773" s="13">
        <v>2655.68</v>
      </c>
      <c r="M773" s="13">
        <v>2655.68</v>
      </c>
      <c r="N773" s="32">
        <f t="shared" si="12"/>
        <v>31868.16</v>
      </c>
    </row>
    <row r="774" spans="1:14" x14ac:dyDescent="0.25">
      <c r="A774" s="12" t="s">
        <v>789</v>
      </c>
      <c r="B774" s="13">
        <v>994.15</v>
      </c>
      <c r="C774" s="13">
        <v>994.15</v>
      </c>
      <c r="D774" s="13">
        <v>994.15</v>
      </c>
      <c r="E774" s="13">
        <v>994.15</v>
      </c>
      <c r="F774" s="13">
        <v>994.15</v>
      </c>
      <c r="G774" s="13">
        <v>994.15</v>
      </c>
      <c r="H774" s="13">
        <v>994.15</v>
      </c>
      <c r="I774" s="13">
        <v>994.15</v>
      </c>
      <c r="J774" s="13">
        <v>994.15</v>
      </c>
      <c r="K774" s="13">
        <v>994.15</v>
      </c>
      <c r="L774" s="13">
        <v>994.15</v>
      </c>
      <c r="M774" s="13">
        <v>994.15</v>
      </c>
      <c r="N774" s="32">
        <f t="shared" si="12"/>
        <v>11929.799999999997</v>
      </c>
    </row>
    <row r="775" spans="1:14" x14ac:dyDescent="0.25">
      <c r="A775" s="12" t="s">
        <v>790</v>
      </c>
      <c r="B775" s="13">
        <v>3873.45</v>
      </c>
      <c r="C775" s="13">
        <v>3873.45</v>
      </c>
      <c r="D775" s="13">
        <v>3873.45</v>
      </c>
      <c r="E775" s="13">
        <v>3873.45</v>
      </c>
      <c r="F775" s="13">
        <v>3873.45</v>
      </c>
      <c r="G775" s="13">
        <v>3873.45</v>
      </c>
      <c r="H775" s="13">
        <v>3873.45</v>
      </c>
      <c r="I775" s="13">
        <v>3873.45</v>
      </c>
      <c r="J775" s="13">
        <v>3873.45</v>
      </c>
      <c r="K775" s="13">
        <v>3873.45</v>
      </c>
      <c r="L775" s="13">
        <v>3873.45</v>
      </c>
      <c r="M775" s="13">
        <v>3873.45</v>
      </c>
      <c r="N775" s="32">
        <f t="shared" si="12"/>
        <v>46481.399999999994</v>
      </c>
    </row>
    <row r="776" spans="1:14" x14ac:dyDescent="0.25">
      <c r="A776" s="12" t="s">
        <v>791</v>
      </c>
      <c r="B776" s="13">
        <v>744.74</v>
      </c>
      <c r="C776" s="13">
        <v>744.74</v>
      </c>
      <c r="D776" s="13">
        <v>744.74</v>
      </c>
      <c r="E776" s="13">
        <v>744.74</v>
      </c>
      <c r="F776" s="13">
        <v>744.74</v>
      </c>
      <c r="G776" s="13">
        <v>744.74</v>
      </c>
      <c r="H776" s="13">
        <v>744.74</v>
      </c>
      <c r="I776" s="13">
        <v>744.74</v>
      </c>
      <c r="J776" s="13">
        <v>744.74</v>
      </c>
      <c r="K776" s="13">
        <v>744.74</v>
      </c>
      <c r="L776" s="13">
        <v>744.74</v>
      </c>
      <c r="M776" s="13">
        <v>744.74</v>
      </c>
      <c r="N776" s="32">
        <f t="shared" si="12"/>
        <v>8936.8799999999992</v>
      </c>
    </row>
    <row r="777" spans="1:14" x14ac:dyDescent="0.25">
      <c r="A777" s="12" t="s">
        <v>792</v>
      </c>
      <c r="B777" s="13">
        <v>2060.6799999999998</v>
      </c>
      <c r="C777" s="13">
        <v>2060.6799999999998</v>
      </c>
      <c r="D777" s="13">
        <v>2060.6799999999998</v>
      </c>
      <c r="E777" s="13">
        <v>2060.6799999999998</v>
      </c>
      <c r="F777" s="13">
        <v>2060.6799999999998</v>
      </c>
      <c r="G777" s="13">
        <v>2060.6799999999998</v>
      </c>
      <c r="H777" s="13">
        <v>2060.6799999999998</v>
      </c>
      <c r="I777" s="13">
        <v>2060.6799999999998</v>
      </c>
      <c r="J777" s="13">
        <v>2060.6799999999998</v>
      </c>
      <c r="K777" s="13">
        <v>2060.6799999999998</v>
      </c>
      <c r="L777" s="13">
        <v>2060.6799999999998</v>
      </c>
      <c r="M777" s="13">
        <v>2060.6799999999998</v>
      </c>
      <c r="N777" s="32">
        <f t="shared" si="12"/>
        <v>24728.16</v>
      </c>
    </row>
    <row r="778" spans="1:14" x14ac:dyDescent="0.25">
      <c r="A778" s="12" t="s">
        <v>793</v>
      </c>
      <c r="B778" s="13">
        <v>2868.89</v>
      </c>
      <c r="C778" s="13">
        <v>2868.89</v>
      </c>
      <c r="D778" s="13">
        <v>2868.89</v>
      </c>
      <c r="E778" s="13">
        <v>2868.89</v>
      </c>
      <c r="F778" s="13">
        <v>2868.89</v>
      </c>
      <c r="G778" s="13">
        <v>2868.89</v>
      </c>
      <c r="H778" s="13">
        <v>2868.89</v>
      </c>
      <c r="I778" s="13">
        <v>2868.89</v>
      </c>
      <c r="J778" s="13">
        <v>2868.89</v>
      </c>
      <c r="K778" s="13">
        <v>2868.89</v>
      </c>
      <c r="L778" s="13">
        <v>2868.89</v>
      </c>
      <c r="M778" s="13">
        <v>2868.89</v>
      </c>
      <c r="N778" s="32">
        <f t="shared" si="12"/>
        <v>34426.68</v>
      </c>
    </row>
    <row r="779" spans="1:14" x14ac:dyDescent="0.25">
      <c r="A779" s="12" t="s">
        <v>794</v>
      </c>
      <c r="B779" s="13">
        <v>50756.67</v>
      </c>
      <c r="C779" s="13">
        <v>50756.67</v>
      </c>
      <c r="D779" s="13">
        <v>50756.67</v>
      </c>
      <c r="E779" s="13">
        <v>50756.67</v>
      </c>
      <c r="F779" s="13">
        <v>50756.67</v>
      </c>
      <c r="G779" s="13">
        <v>50756.67</v>
      </c>
      <c r="H779" s="13">
        <v>50756.67</v>
      </c>
      <c r="I779" s="13">
        <v>50756.67</v>
      </c>
      <c r="J779" s="13">
        <v>50756.67</v>
      </c>
      <c r="K779" s="13">
        <v>50756.67</v>
      </c>
      <c r="L779" s="13">
        <v>50756.67</v>
      </c>
      <c r="M779" s="13">
        <v>50756.67</v>
      </c>
      <c r="N779" s="32">
        <f t="shared" si="12"/>
        <v>609080.03999999992</v>
      </c>
    </row>
    <row r="780" spans="1:14" x14ac:dyDescent="0.25">
      <c r="A780" s="12" t="s">
        <v>795</v>
      </c>
      <c r="B780" s="13">
        <v>5185.92</v>
      </c>
      <c r="C780" s="13">
        <v>5185.92</v>
      </c>
      <c r="D780" s="13">
        <v>5185.92</v>
      </c>
      <c r="E780" s="13">
        <v>5185.92</v>
      </c>
      <c r="F780" s="13">
        <v>5185.92</v>
      </c>
      <c r="G780" s="13">
        <v>5185.92</v>
      </c>
      <c r="H780" s="13">
        <v>5185.92</v>
      </c>
      <c r="I780" s="13">
        <v>5185.92</v>
      </c>
      <c r="J780" s="13">
        <v>5185.92</v>
      </c>
      <c r="K780" s="13">
        <v>5185.92</v>
      </c>
      <c r="L780" s="13">
        <v>5185.92</v>
      </c>
      <c r="M780" s="13">
        <v>5185.92</v>
      </c>
      <c r="N780" s="32">
        <f t="shared" si="12"/>
        <v>62231.039999999986</v>
      </c>
    </row>
    <row r="781" spans="1:14" x14ac:dyDescent="0.25">
      <c r="A781" s="12" t="s">
        <v>796</v>
      </c>
      <c r="B781" s="13">
        <v>3632.48</v>
      </c>
      <c r="C781" s="13">
        <v>3632.48</v>
      </c>
      <c r="D781" s="13">
        <v>3632.48</v>
      </c>
      <c r="E781" s="13">
        <v>3632.48</v>
      </c>
      <c r="F781" s="13">
        <v>3632.48</v>
      </c>
      <c r="G781" s="13">
        <v>3632.48</v>
      </c>
      <c r="H781" s="13">
        <v>3632.48</v>
      </c>
      <c r="I781" s="13">
        <v>3632.48</v>
      </c>
      <c r="J781" s="13">
        <v>3632.48</v>
      </c>
      <c r="K781" s="13">
        <v>3632.48</v>
      </c>
      <c r="L781" s="13">
        <v>3632.48</v>
      </c>
      <c r="M781" s="13">
        <v>3632.48</v>
      </c>
      <c r="N781" s="32">
        <f t="shared" si="12"/>
        <v>43589.760000000009</v>
      </c>
    </row>
    <row r="782" spans="1:14" x14ac:dyDescent="0.25">
      <c r="A782" s="12" t="s">
        <v>797</v>
      </c>
      <c r="B782" s="13">
        <v>32700.94</v>
      </c>
      <c r="C782" s="13">
        <v>32700.94</v>
      </c>
      <c r="D782" s="13">
        <v>32700.94</v>
      </c>
      <c r="E782" s="13">
        <v>32700.94</v>
      </c>
      <c r="F782" s="13">
        <v>32700.94</v>
      </c>
      <c r="G782" s="13">
        <v>32700.94</v>
      </c>
      <c r="H782" s="13">
        <v>32700.94</v>
      </c>
      <c r="I782" s="13">
        <v>32700.94</v>
      </c>
      <c r="J782" s="13">
        <v>32700.94</v>
      </c>
      <c r="K782" s="13">
        <v>32700.94</v>
      </c>
      <c r="L782" s="13">
        <v>32700.94</v>
      </c>
      <c r="M782" s="13">
        <v>32700.94</v>
      </c>
      <c r="N782" s="32">
        <f t="shared" si="12"/>
        <v>392411.27999999997</v>
      </c>
    </row>
    <row r="783" spans="1:14" x14ac:dyDescent="0.25">
      <c r="A783" s="12" t="s">
        <v>798</v>
      </c>
      <c r="B783" s="13">
        <v>57515.35</v>
      </c>
      <c r="C783" s="13">
        <v>57515.35</v>
      </c>
      <c r="D783" s="13">
        <v>57515.35</v>
      </c>
      <c r="E783" s="13">
        <v>57515.35</v>
      </c>
      <c r="F783" s="13">
        <v>57515.35</v>
      </c>
      <c r="G783" s="13">
        <v>57515.35</v>
      </c>
      <c r="H783" s="13">
        <v>57515.35</v>
      </c>
      <c r="I783" s="13">
        <v>57515.35</v>
      </c>
      <c r="J783" s="13">
        <v>57515.35</v>
      </c>
      <c r="K783" s="13">
        <v>57515.35</v>
      </c>
      <c r="L783" s="13">
        <v>57515.35</v>
      </c>
      <c r="M783" s="13">
        <v>57515.35</v>
      </c>
      <c r="N783" s="32">
        <f t="shared" si="12"/>
        <v>690184.19999999984</v>
      </c>
    </row>
    <row r="784" spans="1:14" x14ac:dyDescent="0.25">
      <c r="A784" s="12" t="s">
        <v>799</v>
      </c>
      <c r="B784" s="13">
        <v>28239.87</v>
      </c>
      <c r="C784" s="13">
        <v>28239.87</v>
      </c>
      <c r="D784" s="13">
        <v>28239.87</v>
      </c>
      <c r="E784" s="13">
        <v>28239.87</v>
      </c>
      <c r="F784" s="13">
        <v>28239.87</v>
      </c>
      <c r="G784" s="13">
        <v>28239.87</v>
      </c>
      <c r="H784" s="13">
        <v>28239.87</v>
      </c>
      <c r="I784" s="13">
        <v>28239.87</v>
      </c>
      <c r="J784" s="13">
        <v>28239.87</v>
      </c>
      <c r="K784" s="13">
        <v>28239.87</v>
      </c>
      <c r="L784" s="13">
        <v>28239.87</v>
      </c>
      <c r="M784" s="13">
        <v>28239.87</v>
      </c>
      <c r="N784" s="32">
        <f t="shared" si="12"/>
        <v>338878.44</v>
      </c>
    </row>
    <row r="785" spans="1:14" x14ac:dyDescent="0.25">
      <c r="A785" s="12" t="s">
        <v>800</v>
      </c>
      <c r="B785" s="13">
        <v>5742.74</v>
      </c>
      <c r="C785" s="13">
        <v>5742.74</v>
      </c>
      <c r="D785" s="13">
        <v>5742.74</v>
      </c>
      <c r="E785" s="13">
        <v>5742.74</v>
      </c>
      <c r="F785" s="13">
        <v>5742.74</v>
      </c>
      <c r="G785" s="13">
        <v>5742.74</v>
      </c>
      <c r="H785" s="13">
        <v>5742.74</v>
      </c>
      <c r="I785" s="13">
        <v>5742.74</v>
      </c>
      <c r="J785" s="13">
        <v>5742.74</v>
      </c>
      <c r="K785" s="13">
        <v>5742.74</v>
      </c>
      <c r="L785" s="13">
        <v>5742.74</v>
      </c>
      <c r="M785" s="13">
        <v>5742.74</v>
      </c>
      <c r="N785" s="32">
        <f t="shared" si="12"/>
        <v>68912.87999999999</v>
      </c>
    </row>
    <row r="786" spans="1:14" x14ac:dyDescent="0.25">
      <c r="A786" s="12" t="s">
        <v>801</v>
      </c>
      <c r="B786" s="13">
        <v>4313.25</v>
      </c>
      <c r="C786" s="13">
        <v>4313.25</v>
      </c>
      <c r="D786" s="13">
        <v>4313.25</v>
      </c>
      <c r="E786" s="13">
        <v>4313.25</v>
      </c>
      <c r="F786" s="13">
        <v>4313.25</v>
      </c>
      <c r="G786" s="13">
        <v>4313.25</v>
      </c>
      <c r="H786" s="13">
        <v>4313.25</v>
      </c>
      <c r="I786" s="13">
        <v>4313.25</v>
      </c>
      <c r="J786" s="13">
        <v>4313.25</v>
      </c>
      <c r="K786" s="13">
        <v>4313.25</v>
      </c>
      <c r="L786" s="13">
        <v>4313.25</v>
      </c>
      <c r="M786" s="13">
        <v>4313.25</v>
      </c>
      <c r="N786" s="32">
        <f t="shared" si="12"/>
        <v>51759</v>
      </c>
    </row>
    <row r="787" spans="1:14" x14ac:dyDescent="0.25">
      <c r="A787" s="12" t="s">
        <v>802</v>
      </c>
      <c r="B787" s="13">
        <v>3802.55</v>
      </c>
      <c r="C787" s="13">
        <v>3802.55</v>
      </c>
      <c r="D787" s="13">
        <v>3802.55</v>
      </c>
      <c r="E787" s="13">
        <v>3802.55</v>
      </c>
      <c r="F787" s="13">
        <v>3802.55</v>
      </c>
      <c r="G787" s="13">
        <v>3802.55</v>
      </c>
      <c r="H787" s="13">
        <v>3802.55</v>
      </c>
      <c r="I787" s="13">
        <v>3802.55</v>
      </c>
      <c r="J787" s="13">
        <v>3802.55</v>
      </c>
      <c r="K787" s="13">
        <v>3802.55</v>
      </c>
      <c r="L787" s="13">
        <v>3802.55</v>
      </c>
      <c r="M787" s="13">
        <v>3802.55</v>
      </c>
      <c r="N787" s="32">
        <f t="shared" si="12"/>
        <v>45630.600000000006</v>
      </c>
    </row>
    <row r="788" spans="1:14" x14ac:dyDescent="0.25">
      <c r="A788" s="12" t="s">
        <v>803</v>
      </c>
      <c r="B788" s="13">
        <v>2370.58</v>
      </c>
      <c r="C788" s="13">
        <v>2370.58</v>
      </c>
      <c r="D788" s="13">
        <v>2370.58</v>
      </c>
      <c r="E788" s="13">
        <v>2370.58</v>
      </c>
      <c r="F788" s="13">
        <v>2370.58</v>
      </c>
      <c r="G788" s="13">
        <v>2370.58</v>
      </c>
      <c r="H788" s="13">
        <v>2370.58</v>
      </c>
      <c r="I788" s="13">
        <v>2370.58</v>
      </c>
      <c r="J788" s="13">
        <v>2370.58</v>
      </c>
      <c r="K788" s="13">
        <v>2370.58</v>
      </c>
      <c r="L788" s="13">
        <v>2370.58</v>
      </c>
      <c r="M788" s="13">
        <v>2370.58</v>
      </c>
      <c r="N788" s="32">
        <f t="shared" si="12"/>
        <v>28446.960000000006</v>
      </c>
    </row>
    <row r="789" spans="1:14" x14ac:dyDescent="0.25">
      <c r="A789" s="12" t="s">
        <v>804</v>
      </c>
      <c r="B789" s="13">
        <v>30147.48</v>
      </c>
      <c r="C789" s="13">
        <v>30147.48</v>
      </c>
      <c r="D789" s="13">
        <v>30147.48</v>
      </c>
      <c r="E789" s="13">
        <v>30147.48</v>
      </c>
      <c r="F789" s="13">
        <v>30147.48</v>
      </c>
      <c r="G789" s="13">
        <v>30147.48</v>
      </c>
      <c r="H789" s="13">
        <v>30147.48</v>
      </c>
      <c r="I789" s="13">
        <v>30147.48</v>
      </c>
      <c r="J789" s="13">
        <v>30147.48</v>
      </c>
      <c r="K789" s="13">
        <v>30147.48</v>
      </c>
      <c r="L789" s="13">
        <v>30147.48</v>
      </c>
      <c r="M789" s="13">
        <v>30147.48</v>
      </c>
      <c r="N789" s="32">
        <f t="shared" si="12"/>
        <v>361769.75999999995</v>
      </c>
    </row>
    <row r="790" spans="1:14" x14ac:dyDescent="0.25">
      <c r="A790" s="12" t="s">
        <v>805</v>
      </c>
      <c r="B790" s="13">
        <v>205757.77</v>
      </c>
      <c r="C790" s="13">
        <v>187284.36</v>
      </c>
      <c r="D790" s="13">
        <v>205757.77</v>
      </c>
      <c r="E790" s="13">
        <v>205757.77</v>
      </c>
      <c r="F790" s="13">
        <v>205757.77</v>
      </c>
      <c r="G790" s="13">
        <v>205757.77</v>
      </c>
      <c r="H790" s="13">
        <v>205757.77</v>
      </c>
      <c r="I790" s="13">
        <v>205757.77</v>
      </c>
      <c r="J790" s="13">
        <v>205757.77</v>
      </c>
      <c r="K790" s="13">
        <v>205757.77</v>
      </c>
      <c r="L790" s="13">
        <v>205757.77</v>
      </c>
      <c r="M790" s="13">
        <v>205757.77</v>
      </c>
      <c r="N790" s="32">
        <f t="shared" si="12"/>
        <v>2450619.83</v>
      </c>
    </row>
    <row r="791" spans="1:14" x14ac:dyDescent="0.25">
      <c r="A791" s="12" t="s">
        <v>806</v>
      </c>
      <c r="B791" s="13">
        <v>118821</v>
      </c>
      <c r="C791" s="13">
        <v>118821</v>
      </c>
      <c r="D791" s="13">
        <v>118821</v>
      </c>
      <c r="E791" s="13">
        <v>118821</v>
      </c>
      <c r="F791" s="13">
        <v>118821</v>
      </c>
      <c r="G791" s="13">
        <v>118821</v>
      </c>
      <c r="H791" s="13">
        <v>118821</v>
      </c>
      <c r="I791" s="13">
        <v>118821</v>
      </c>
      <c r="J791" s="13">
        <v>118821</v>
      </c>
      <c r="K791" s="13">
        <v>118821</v>
      </c>
      <c r="L791" s="13">
        <v>118821</v>
      </c>
      <c r="M791" s="13">
        <v>118821</v>
      </c>
      <c r="N791" s="32">
        <f t="shared" si="12"/>
        <v>1425852</v>
      </c>
    </row>
    <row r="792" spans="1:14" x14ac:dyDescent="0.25">
      <c r="A792" s="12" t="s">
        <v>807</v>
      </c>
      <c r="B792" s="13">
        <v>6077.93</v>
      </c>
      <c r="C792" s="13">
        <v>6077.93</v>
      </c>
      <c r="D792" s="13">
        <v>6077.93</v>
      </c>
      <c r="E792" s="13">
        <v>6077.93</v>
      </c>
      <c r="F792" s="13">
        <v>6077.93</v>
      </c>
      <c r="G792" s="13">
        <v>6077.93</v>
      </c>
      <c r="H792" s="13">
        <v>6077.93</v>
      </c>
      <c r="I792" s="13">
        <v>6077.93</v>
      </c>
      <c r="J792" s="13">
        <v>6077.93</v>
      </c>
      <c r="K792" s="13">
        <v>6077.93</v>
      </c>
      <c r="L792" s="13">
        <v>6077.93</v>
      </c>
      <c r="M792" s="13">
        <v>6077.93</v>
      </c>
      <c r="N792" s="32">
        <f t="shared" si="12"/>
        <v>72935.16</v>
      </c>
    </row>
    <row r="793" spans="1:14" x14ac:dyDescent="0.25">
      <c r="A793" s="12" t="s">
        <v>808</v>
      </c>
      <c r="B793" s="13">
        <v>32571.61</v>
      </c>
      <c r="C793" s="13">
        <v>32571.61</v>
      </c>
      <c r="D793" s="13">
        <v>32571.61</v>
      </c>
      <c r="E793" s="13">
        <v>32571.61</v>
      </c>
      <c r="F793" s="13">
        <v>32571.61</v>
      </c>
      <c r="G793" s="13">
        <v>12105.28</v>
      </c>
      <c r="H793" s="13">
        <v>12105.28</v>
      </c>
      <c r="I793" s="13">
        <v>32571.61</v>
      </c>
      <c r="J793" s="13">
        <v>32571.61</v>
      </c>
      <c r="K793" s="13">
        <v>32571.61</v>
      </c>
      <c r="L793" s="13">
        <v>32571.61</v>
      </c>
      <c r="M793" s="13">
        <v>32571.61</v>
      </c>
      <c r="N793" s="32">
        <f t="shared" si="12"/>
        <v>349926.65999999992</v>
      </c>
    </row>
    <row r="794" spans="1:14" x14ac:dyDescent="0.25">
      <c r="A794" s="12" t="s">
        <v>809</v>
      </c>
      <c r="B794" s="13">
        <v>3093.01</v>
      </c>
      <c r="C794" s="13">
        <v>3093.01</v>
      </c>
      <c r="D794" s="13">
        <v>3093.01</v>
      </c>
      <c r="E794" s="13">
        <v>3093.01</v>
      </c>
      <c r="F794" s="13">
        <v>3093.01</v>
      </c>
      <c r="G794" s="13">
        <v>3093.01</v>
      </c>
      <c r="H794" s="13">
        <v>3093.01</v>
      </c>
      <c r="I794" s="13">
        <v>3093.01</v>
      </c>
      <c r="J794" s="13">
        <v>3093.01</v>
      </c>
      <c r="K794" s="13">
        <v>3093.01</v>
      </c>
      <c r="L794" s="13">
        <v>3093.01</v>
      </c>
      <c r="M794" s="13">
        <v>3093.01</v>
      </c>
      <c r="N794" s="32">
        <f t="shared" si="12"/>
        <v>37116.12000000001</v>
      </c>
    </row>
    <row r="795" spans="1:14" x14ac:dyDescent="0.25">
      <c r="A795" s="12" t="s">
        <v>810</v>
      </c>
      <c r="B795" s="13">
        <v>1296.5999999999999</v>
      </c>
      <c r="C795" s="13">
        <v>1296.5999999999999</v>
      </c>
      <c r="D795" s="13">
        <v>1296.5999999999999</v>
      </c>
      <c r="E795" s="13">
        <v>1296.5999999999999</v>
      </c>
      <c r="F795" s="13">
        <v>1296.5999999999999</v>
      </c>
      <c r="G795" s="13">
        <v>1296.5999999999999</v>
      </c>
      <c r="H795" s="13">
        <v>1296.5999999999999</v>
      </c>
      <c r="I795" s="13">
        <v>1296.5999999999999</v>
      </c>
      <c r="J795" s="13">
        <v>1296.5999999999999</v>
      </c>
      <c r="K795" s="13">
        <v>1296.5999999999999</v>
      </c>
      <c r="L795" s="13">
        <v>1296.5999999999999</v>
      </c>
      <c r="M795" s="13">
        <v>1296.5999999999999</v>
      </c>
      <c r="N795" s="32">
        <f t="shared" si="12"/>
        <v>15559.200000000003</v>
      </c>
    </row>
    <row r="796" spans="1:14" x14ac:dyDescent="0.25">
      <c r="A796" s="12" t="s">
        <v>811</v>
      </c>
      <c r="B796" s="13">
        <v>198965.97</v>
      </c>
      <c r="C796" s="13">
        <v>198965.97</v>
      </c>
      <c r="D796" s="13">
        <v>198965.97</v>
      </c>
      <c r="E796" s="13">
        <v>198965.97</v>
      </c>
      <c r="F796" s="13">
        <v>198965.97</v>
      </c>
      <c r="G796" s="13">
        <v>198965.97</v>
      </c>
      <c r="H796" s="13">
        <v>198965.97</v>
      </c>
      <c r="I796" s="13">
        <v>198965.97</v>
      </c>
      <c r="J796" s="13">
        <v>198965.97</v>
      </c>
      <c r="K796" s="13">
        <v>198965.97</v>
      </c>
      <c r="L796" s="13">
        <v>198965.97</v>
      </c>
      <c r="M796" s="13">
        <v>198965.97</v>
      </c>
      <c r="N796" s="32">
        <f t="shared" si="12"/>
        <v>2387591.64</v>
      </c>
    </row>
    <row r="797" spans="1:14" x14ac:dyDescent="0.25">
      <c r="A797" s="12" t="s">
        <v>812</v>
      </c>
      <c r="B797" s="13">
        <v>2753.36</v>
      </c>
      <c r="C797" s="13">
        <v>2753.36</v>
      </c>
      <c r="D797" s="13">
        <v>2753.36</v>
      </c>
      <c r="E797" s="13">
        <v>2753.36</v>
      </c>
      <c r="F797" s="13">
        <v>2753.36</v>
      </c>
      <c r="G797" s="13">
        <v>2753.36</v>
      </c>
      <c r="H797" s="13">
        <v>2753.36</v>
      </c>
      <c r="I797" s="13">
        <v>2753.36</v>
      </c>
      <c r="J797" s="13">
        <v>2753.36</v>
      </c>
      <c r="K797" s="13">
        <v>2753.36</v>
      </c>
      <c r="L797" s="13">
        <v>2753.36</v>
      </c>
      <c r="M797" s="13">
        <v>2753.36</v>
      </c>
      <c r="N797" s="32">
        <f t="shared" si="12"/>
        <v>33040.32</v>
      </c>
    </row>
    <row r="798" spans="1:14" x14ac:dyDescent="0.25">
      <c r="A798" s="12" t="s">
        <v>813</v>
      </c>
      <c r="B798" s="13">
        <v>3049.87</v>
      </c>
      <c r="C798" s="13">
        <v>3049.87</v>
      </c>
      <c r="D798" s="13">
        <v>3049.87</v>
      </c>
      <c r="E798" s="13">
        <v>3049.87</v>
      </c>
      <c r="F798" s="13">
        <v>3049.87</v>
      </c>
      <c r="G798" s="13">
        <v>3049.87</v>
      </c>
      <c r="H798" s="13">
        <v>3049.87</v>
      </c>
      <c r="I798" s="13">
        <v>3049.87</v>
      </c>
      <c r="J798" s="13">
        <v>3049.87</v>
      </c>
      <c r="K798" s="13">
        <v>3049.87</v>
      </c>
      <c r="L798" s="13">
        <v>3049.87</v>
      </c>
      <c r="M798" s="13">
        <v>3049.87</v>
      </c>
      <c r="N798" s="32">
        <f t="shared" si="12"/>
        <v>36598.439999999995</v>
      </c>
    </row>
    <row r="799" spans="1:14" x14ac:dyDescent="0.25">
      <c r="A799" s="12" t="s">
        <v>814</v>
      </c>
      <c r="B799" s="13">
        <v>1859.38</v>
      </c>
      <c r="C799" s="13">
        <v>1859.38</v>
      </c>
      <c r="D799" s="13">
        <v>1859.38</v>
      </c>
      <c r="E799" s="13">
        <v>1859.38</v>
      </c>
      <c r="F799" s="13">
        <v>1859.38</v>
      </c>
      <c r="G799" s="13">
        <v>1859.38</v>
      </c>
      <c r="H799" s="13">
        <v>1859.38</v>
      </c>
      <c r="I799" s="13">
        <v>1859.38</v>
      </c>
      <c r="J799" s="13">
        <v>1859.38</v>
      </c>
      <c r="K799" s="13">
        <v>1859.38</v>
      </c>
      <c r="L799" s="13">
        <v>1859.38</v>
      </c>
      <c r="M799" s="13">
        <v>1859.38</v>
      </c>
      <c r="N799" s="32">
        <f t="shared" si="12"/>
        <v>22312.560000000009</v>
      </c>
    </row>
    <row r="800" spans="1:14" x14ac:dyDescent="0.25">
      <c r="A800" s="12" t="s">
        <v>815</v>
      </c>
      <c r="B800" s="13">
        <v>425838.14</v>
      </c>
      <c r="C800" s="13">
        <v>425838.14</v>
      </c>
      <c r="D800" s="13">
        <v>425838.14</v>
      </c>
      <c r="E800" s="13">
        <v>425838.14</v>
      </c>
      <c r="F800" s="13">
        <v>425838.14</v>
      </c>
      <c r="G800" s="13">
        <v>425838.14</v>
      </c>
      <c r="H800" s="13">
        <v>425838.14</v>
      </c>
      <c r="I800" s="13">
        <v>425838.14</v>
      </c>
      <c r="J800" s="13">
        <v>425838.14</v>
      </c>
      <c r="K800" s="13">
        <v>425838.14</v>
      </c>
      <c r="L800" s="13">
        <v>425838.14</v>
      </c>
      <c r="M800" s="13">
        <v>425838.14</v>
      </c>
      <c r="N800" s="32">
        <f t="shared" si="12"/>
        <v>5110057.68</v>
      </c>
    </row>
    <row r="801" spans="1:14" x14ac:dyDescent="0.25">
      <c r="A801" s="12" t="s">
        <v>816</v>
      </c>
      <c r="B801" s="13">
        <v>48983.9</v>
      </c>
      <c r="C801" s="13">
        <v>48983.9</v>
      </c>
      <c r="D801" s="13">
        <v>48983.9</v>
      </c>
      <c r="E801" s="13">
        <v>48983.9</v>
      </c>
      <c r="F801" s="13">
        <v>48983.9</v>
      </c>
      <c r="G801" s="13">
        <v>48983.9</v>
      </c>
      <c r="H801" s="13">
        <v>48983.9</v>
      </c>
      <c r="I801" s="13">
        <v>48983.9</v>
      </c>
      <c r="J801" s="13">
        <v>48983.9</v>
      </c>
      <c r="K801" s="13">
        <v>48983.9</v>
      </c>
      <c r="L801" s="13">
        <v>48983.9</v>
      </c>
      <c r="M801" s="13">
        <v>48983.9</v>
      </c>
      <c r="N801" s="32">
        <f t="shared" si="12"/>
        <v>587806.80000000016</v>
      </c>
    </row>
    <row r="802" spans="1:14" x14ac:dyDescent="0.25">
      <c r="A802" s="12" t="s">
        <v>817</v>
      </c>
      <c r="B802" s="13">
        <v>2366.61</v>
      </c>
      <c r="C802" s="13">
        <v>2366.61</v>
      </c>
      <c r="D802" s="13">
        <v>2366.61</v>
      </c>
      <c r="E802" s="13">
        <v>2366.61</v>
      </c>
      <c r="F802" s="13">
        <v>2366.61</v>
      </c>
      <c r="G802" s="13">
        <v>2366.61</v>
      </c>
      <c r="H802" s="13">
        <v>2366.61</v>
      </c>
      <c r="I802" s="13">
        <v>2366.61</v>
      </c>
      <c r="J802" s="13">
        <v>2366.61</v>
      </c>
      <c r="K802" s="13">
        <v>2366.61</v>
      </c>
      <c r="L802" s="13">
        <v>2366.61</v>
      </c>
      <c r="M802" s="13">
        <v>2366.61</v>
      </c>
      <c r="N802" s="32">
        <f t="shared" si="12"/>
        <v>28399.320000000003</v>
      </c>
    </row>
    <row r="803" spans="1:14" x14ac:dyDescent="0.25">
      <c r="A803" s="12" t="s">
        <v>818</v>
      </c>
      <c r="B803" s="13">
        <v>929.69</v>
      </c>
      <c r="C803" s="13">
        <v>929.69</v>
      </c>
      <c r="D803" s="13">
        <v>929.69</v>
      </c>
      <c r="E803" s="13">
        <v>929.69</v>
      </c>
      <c r="F803" s="13">
        <v>929.69</v>
      </c>
      <c r="G803" s="13">
        <v>929.69</v>
      </c>
      <c r="H803" s="13">
        <v>929.69</v>
      </c>
      <c r="I803" s="13">
        <v>929.69</v>
      </c>
      <c r="J803" s="13">
        <v>929.69</v>
      </c>
      <c r="K803" s="13">
        <v>929.69</v>
      </c>
      <c r="L803" s="13">
        <v>929.69</v>
      </c>
      <c r="M803" s="13">
        <v>929.69</v>
      </c>
      <c r="N803" s="32">
        <f t="shared" si="12"/>
        <v>11156.280000000004</v>
      </c>
    </row>
    <row r="804" spans="1:14" x14ac:dyDescent="0.25">
      <c r="A804" s="12" t="s">
        <v>819</v>
      </c>
      <c r="B804" s="13">
        <v>2021.51</v>
      </c>
      <c r="C804" s="13">
        <v>2021.51</v>
      </c>
      <c r="D804" s="13">
        <v>2021.51</v>
      </c>
      <c r="E804" s="13">
        <v>2021.51</v>
      </c>
      <c r="F804" s="13">
        <v>2021.51</v>
      </c>
      <c r="G804" s="13">
        <v>2021.51</v>
      </c>
      <c r="H804" s="13">
        <v>2021.51</v>
      </c>
      <c r="I804" s="13">
        <v>2021.51</v>
      </c>
      <c r="J804" s="13">
        <v>2021.51</v>
      </c>
      <c r="K804" s="13">
        <v>2021.51</v>
      </c>
      <c r="L804" s="13">
        <v>2021.51</v>
      </c>
      <c r="M804" s="13">
        <v>2021.51</v>
      </c>
      <c r="N804" s="32">
        <f t="shared" si="12"/>
        <v>24258.119999999995</v>
      </c>
    </row>
    <row r="805" spans="1:14" x14ac:dyDescent="0.25">
      <c r="A805" s="12" t="s">
        <v>820</v>
      </c>
      <c r="B805" s="13">
        <v>169438.39</v>
      </c>
      <c r="C805" s="13">
        <v>169438.39</v>
      </c>
      <c r="D805" s="13">
        <v>169438.39</v>
      </c>
      <c r="E805" s="13">
        <v>169438.39</v>
      </c>
      <c r="F805" s="13">
        <v>169438.39</v>
      </c>
      <c r="G805" s="13">
        <v>169438.39</v>
      </c>
      <c r="H805" s="13">
        <v>169438.39</v>
      </c>
      <c r="I805" s="13">
        <v>169438.39</v>
      </c>
      <c r="J805" s="13">
        <v>169438.39</v>
      </c>
      <c r="K805" s="13">
        <v>169438.39</v>
      </c>
      <c r="L805" s="13">
        <v>169438.39</v>
      </c>
      <c r="M805" s="13">
        <v>169438.39</v>
      </c>
      <c r="N805" s="32">
        <f t="shared" si="12"/>
        <v>2033260.6800000006</v>
      </c>
    </row>
    <row r="806" spans="1:14" x14ac:dyDescent="0.25">
      <c r="A806" s="12" t="s">
        <v>821</v>
      </c>
      <c r="B806" s="13">
        <v>5781.91</v>
      </c>
      <c r="C806" s="13">
        <v>5781.91</v>
      </c>
      <c r="D806" s="13">
        <v>5781.91</v>
      </c>
      <c r="E806" s="13">
        <v>5781.91</v>
      </c>
      <c r="F806" s="13">
        <v>5781.91</v>
      </c>
      <c r="G806" s="13">
        <v>5781.91</v>
      </c>
      <c r="H806" s="13">
        <v>5781.91</v>
      </c>
      <c r="I806" s="13">
        <v>5781.91</v>
      </c>
      <c r="J806" s="13">
        <v>5781.91</v>
      </c>
      <c r="K806" s="13">
        <v>5781.91</v>
      </c>
      <c r="L806" s="13">
        <v>5781.91</v>
      </c>
      <c r="M806" s="13">
        <v>5781.91</v>
      </c>
      <c r="N806" s="32">
        <f t="shared" si="12"/>
        <v>69382.920000000013</v>
      </c>
    </row>
    <row r="807" spans="1:14" x14ac:dyDescent="0.25">
      <c r="A807" s="12" t="s">
        <v>822</v>
      </c>
      <c r="B807" s="13">
        <v>69710.2</v>
      </c>
      <c r="C807" s="13">
        <v>69710.2</v>
      </c>
      <c r="D807" s="13">
        <v>69710.2</v>
      </c>
      <c r="E807" s="13">
        <v>69710.2</v>
      </c>
      <c r="F807" s="13">
        <v>69710.2</v>
      </c>
      <c r="G807" s="13">
        <v>69710.2</v>
      </c>
      <c r="H807" s="13">
        <v>69710.2</v>
      </c>
      <c r="I807" s="13">
        <v>69710.2</v>
      </c>
      <c r="J807" s="13">
        <v>69710.2</v>
      </c>
      <c r="K807" s="13">
        <v>69710.2</v>
      </c>
      <c r="L807" s="13">
        <v>69710.2</v>
      </c>
      <c r="M807" s="13">
        <v>69710.2</v>
      </c>
      <c r="N807" s="32">
        <f t="shared" si="12"/>
        <v>836522.39999999979</v>
      </c>
    </row>
    <row r="808" spans="1:14" x14ac:dyDescent="0.25">
      <c r="A808" s="12" t="s">
        <v>823</v>
      </c>
      <c r="B808" s="13">
        <v>44546.66</v>
      </c>
      <c r="C808" s="13">
        <v>44546.66</v>
      </c>
      <c r="D808" s="13">
        <v>44546.66</v>
      </c>
      <c r="E808" s="13">
        <v>44546.66</v>
      </c>
      <c r="F808" s="13">
        <v>44546.66</v>
      </c>
      <c r="G808" s="13">
        <v>44546.66</v>
      </c>
      <c r="H808" s="13">
        <v>44546.66</v>
      </c>
      <c r="I808" s="13">
        <v>44546.66</v>
      </c>
      <c r="J808" s="13">
        <v>44546.66</v>
      </c>
      <c r="K808" s="13">
        <v>44546.66</v>
      </c>
      <c r="L808" s="13">
        <v>44546.66</v>
      </c>
      <c r="M808" s="13">
        <v>44546.66</v>
      </c>
      <c r="N808" s="32">
        <f t="shared" si="12"/>
        <v>534559.92000000016</v>
      </c>
    </row>
    <row r="809" spans="1:14" x14ac:dyDescent="0.25">
      <c r="A809" s="12" t="s">
        <v>824</v>
      </c>
      <c r="B809" s="13">
        <v>3957.25</v>
      </c>
      <c r="C809" s="13">
        <v>3957.25</v>
      </c>
      <c r="D809" s="13">
        <v>3957.25</v>
      </c>
      <c r="E809" s="13">
        <v>3957.25</v>
      </c>
      <c r="F809" s="13">
        <v>3957.25</v>
      </c>
      <c r="G809" s="13">
        <v>3957.25</v>
      </c>
      <c r="H809" s="13">
        <v>3957.25</v>
      </c>
      <c r="I809" s="13">
        <v>3957.25</v>
      </c>
      <c r="J809" s="13">
        <v>3957.25</v>
      </c>
      <c r="K809" s="13">
        <v>3957.25</v>
      </c>
      <c r="L809" s="13">
        <v>3957.25</v>
      </c>
      <c r="M809" s="13">
        <v>3957.25</v>
      </c>
      <c r="N809" s="32">
        <f t="shared" si="12"/>
        <v>47487</v>
      </c>
    </row>
    <row r="810" spans="1:14" x14ac:dyDescent="0.25">
      <c r="A810" s="12" t="s">
        <v>825</v>
      </c>
      <c r="B810" s="13">
        <v>3213</v>
      </c>
      <c r="C810" s="13">
        <v>3213</v>
      </c>
      <c r="D810" s="13">
        <v>3213</v>
      </c>
      <c r="E810" s="13">
        <v>3213</v>
      </c>
      <c r="F810" s="13">
        <v>3213</v>
      </c>
      <c r="G810" s="13">
        <v>3213</v>
      </c>
      <c r="H810" s="13">
        <v>3213</v>
      </c>
      <c r="I810" s="13">
        <v>3213</v>
      </c>
      <c r="J810" s="13">
        <v>3213</v>
      </c>
      <c r="K810" s="13">
        <v>3213</v>
      </c>
      <c r="L810" s="13">
        <v>3213</v>
      </c>
      <c r="M810" s="13">
        <v>3213</v>
      </c>
      <c r="N810" s="32">
        <f t="shared" si="12"/>
        <v>38556</v>
      </c>
    </row>
    <row r="811" spans="1:14" x14ac:dyDescent="0.25">
      <c r="A811" s="12" t="s">
        <v>826</v>
      </c>
      <c r="B811" s="13">
        <v>8260.09</v>
      </c>
      <c r="C811" s="13">
        <v>8260.09</v>
      </c>
      <c r="D811" s="13">
        <v>8260.09</v>
      </c>
      <c r="E811" s="13">
        <v>8260.09</v>
      </c>
      <c r="F811" s="13">
        <v>8260.09</v>
      </c>
      <c r="G811" s="13">
        <v>8260.09</v>
      </c>
      <c r="H811" s="13">
        <v>8260.09</v>
      </c>
      <c r="I811" s="13">
        <v>8260.09</v>
      </c>
      <c r="J811" s="13">
        <v>8260.09</v>
      </c>
      <c r="K811" s="13">
        <v>8260.09</v>
      </c>
      <c r="L811" s="13">
        <v>8260.09</v>
      </c>
      <c r="M811" s="13">
        <v>8260.09</v>
      </c>
      <c r="N811" s="32">
        <f t="shared" si="12"/>
        <v>99121.079999999973</v>
      </c>
    </row>
    <row r="812" spans="1:14" x14ac:dyDescent="0.25">
      <c r="A812" s="12" t="s">
        <v>827</v>
      </c>
      <c r="B812" s="13">
        <v>2033.41</v>
      </c>
      <c r="C812" s="13">
        <v>2033.41</v>
      </c>
      <c r="D812" s="13">
        <v>2033.41</v>
      </c>
      <c r="E812" s="13">
        <v>2033.41</v>
      </c>
      <c r="F812" s="13">
        <v>2033.41</v>
      </c>
      <c r="G812" s="13">
        <v>2033.41</v>
      </c>
      <c r="H812" s="13">
        <v>2033.41</v>
      </c>
      <c r="I812" s="13">
        <v>2033.41</v>
      </c>
      <c r="J812" s="13">
        <v>2033.41</v>
      </c>
      <c r="K812" s="13">
        <v>2033.41</v>
      </c>
      <c r="L812" s="13">
        <v>2033.41</v>
      </c>
      <c r="M812" s="13">
        <v>2033.41</v>
      </c>
      <c r="N812" s="32">
        <f t="shared" si="12"/>
        <v>24400.920000000002</v>
      </c>
    </row>
    <row r="813" spans="1:14" x14ac:dyDescent="0.25">
      <c r="A813" s="12" t="s">
        <v>828</v>
      </c>
      <c r="B813" s="13">
        <v>3102.93</v>
      </c>
      <c r="C813" s="13">
        <v>3102.93</v>
      </c>
      <c r="D813" s="13">
        <v>3102.93</v>
      </c>
      <c r="E813" s="13">
        <v>3102.93</v>
      </c>
      <c r="F813" s="13">
        <v>3102.93</v>
      </c>
      <c r="G813" s="13">
        <v>3102.93</v>
      </c>
      <c r="H813" s="13">
        <v>3102.93</v>
      </c>
      <c r="I813" s="13">
        <v>3102.93</v>
      </c>
      <c r="J813" s="13">
        <v>3102.93</v>
      </c>
      <c r="K813" s="13">
        <v>3102.93</v>
      </c>
      <c r="L813" s="13">
        <v>3102.93</v>
      </c>
      <c r="M813" s="13">
        <v>3102.93</v>
      </c>
      <c r="N813" s="32">
        <f t="shared" si="12"/>
        <v>37235.159999999996</v>
      </c>
    </row>
    <row r="814" spans="1:14" x14ac:dyDescent="0.25">
      <c r="A814" s="12" t="s">
        <v>829</v>
      </c>
      <c r="B814" s="13">
        <v>3977.58</v>
      </c>
      <c r="C814" s="13">
        <v>3977.58</v>
      </c>
      <c r="D814" s="13">
        <v>3977.58</v>
      </c>
      <c r="E814" s="13">
        <v>3977.58</v>
      </c>
      <c r="F814" s="13">
        <v>3977.58</v>
      </c>
      <c r="G814" s="13">
        <v>3977.58</v>
      </c>
      <c r="H814" s="13">
        <v>3977.58</v>
      </c>
      <c r="I814" s="13">
        <v>3977.58</v>
      </c>
      <c r="J814" s="13">
        <v>3977.58</v>
      </c>
      <c r="K814" s="13">
        <v>3977.58</v>
      </c>
      <c r="L814" s="13">
        <v>3977.58</v>
      </c>
      <c r="M814" s="13">
        <v>3977.58</v>
      </c>
      <c r="N814" s="32">
        <f t="shared" si="12"/>
        <v>47730.960000000014</v>
      </c>
    </row>
    <row r="815" spans="1:14" x14ac:dyDescent="0.25">
      <c r="A815" s="12" t="s">
        <v>830</v>
      </c>
      <c r="B815" s="13">
        <v>39409.83</v>
      </c>
      <c r="C815" s="13">
        <v>39409.83</v>
      </c>
      <c r="D815" s="13">
        <v>39409.83</v>
      </c>
      <c r="E815" s="13">
        <v>39409.83</v>
      </c>
      <c r="F815" s="13">
        <v>39409.83</v>
      </c>
      <c r="G815" s="13">
        <v>39409.83</v>
      </c>
      <c r="H815" s="13">
        <v>39409.83</v>
      </c>
      <c r="I815" s="13">
        <v>39409.83</v>
      </c>
      <c r="J815" s="13">
        <v>39409.83</v>
      </c>
      <c r="K815" s="13">
        <v>39409.83</v>
      </c>
      <c r="L815" s="13">
        <v>39409.83</v>
      </c>
      <c r="M815" s="13">
        <v>39409.83</v>
      </c>
      <c r="N815" s="32">
        <f t="shared" si="12"/>
        <v>472917.96000000014</v>
      </c>
    </row>
    <row r="816" spans="1:14" x14ac:dyDescent="0.25">
      <c r="A816" s="12" t="s">
        <v>831</v>
      </c>
      <c r="B816" s="13">
        <v>16043.18</v>
      </c>
      <c r="C816" s="13">
        <v>16043.18</v>
      </c>
      <c r="D816" s="13">
        <v>16043.18</v>
      </c>
      <c r="E816" s="13">
        <v>16043.18</v>
      </c>
      <c r="F816" s="13">
        <v>16043.18</v>
      </c>
      <c r="G816" s="13">
        <v>16043.18</v>
      </c>
      <c r="H816" s="13">
        <v>16043.18</v>
      </c>
      <c r="I816" s="13">
        <v>16043.18</v>
      </c>
      <c r="J816" s="13">
        <v>16043.18</v>
      </c>
      <c r="K816" s="13">
        <v>16043.18</v>
      </c>
      <c r="L816" s="13">
        <v>16043.18</v>
      </c>
      <c r="M816" s="13">
        <v>16043.18</v>
      </c>
      <c r="N816" s="32">
        <f t="shared" si="12"/>
        <v>192518.15999999995</v>
      </c>
    </row>
    <row r="817" spans="1:14" x14ac:dyDescent="0.25">
      <c r="A817" s="12" t="s">
        <v>832</v>
      </c>
      <c r="B817" s="13">
        <v>28136.560000000001</v>
      </c>
      <c r="C817" s="13">
        <v>28136.560000000001</v>
      </c>
      <c r="D817" s="13">
        <v>28136.560000000001</v>
      </c>
      <c r="E817" s="13">
        <v>28136.560000000001</v>
      </c>
      <c r="F817" s="13">
        <v>28136.560000000001</v>
      </c>
      <c r="G817" s="13">
        <v>28136.560000000001</v>
      </c>
      <c r="H817" s="13">
        <v>28136.560000000001</v>
      </c>
      <c r="I817" s="13">
        <v>28136.560000000001</v>
      </c>
      <c r="J817" s="13">
        <v>28136.560000000001</v>
      </c>
      <c r="K817" s="13">
        <v>28136.560000000001</v>
      </c>
      <c r="L817" s="13">
        <v>28136.560000000001</v>
      </c>
      <c r="M817" s="13">
        <v>28136.560000000001</v>
      </c>
      <c r="N817" s="32">
        <f t="shared" si="12"/>
        <v>337638.72000000003</v>
      </c>
    </row>
    <row r="818" spans="1:14" x14ac:dyDescent="0.25">
      <c r="A818" s="12" t="s">
        <v>833</v>
      </c>
      <c r="B818" s="13">
        <v>65939.83</v>
      </c>
      <c r="C818" s="13">
        <v>65939.83</v>
      </c>
      <c r="D818" s="13">
        <v>65939.83</v>
      </c>
      <c r="E818" s="13">
        <v>65939.83</v>
      </c>
      <c r="F818" s="13">
        <v>43959.89</v>
      </c>
      <c r="G818" s="13">
        <v>45956.1</v>
      </c>
      <c r="H818" s="13">
        <v>65939.83</v>
      </c>
      <c r="I818" s="13">
        <v>65939.83</v>
      </c>
      <c r="J818" s="13">
        <v>65939.83</v>
      </c>
      <c r="K818" s="13">
        <v>65939.83</v>
      </c>
      <c r="L818" s="13">
        <v>65939.83</v>
      </c>
      <c r="M818" s="13">
        <v>65939.83</v>
      </c>
      <c r="N818" s="32">
        <f t="shared" si="12"/>
        <v>749314.28999999992</v>
      </c>
    </row>
    <row r="819" spans="1:14" x14ac:dyDescent="0.25">
      <c r="A819" s="12" t="s">
        <v>834</v>
      </c>
      <c r="B819" s="13">
        <v>12557.97</v>
      </c>
      <c r="C819" s="13">
        <v>12557.97</v>
      </c>
      <c r="D819" s="13">
        <v>12557.97</v>
      </c>
      <c r="E819" s="13">
        <v>12557.97</v>
      </c>
      <c r="F819" s="13">
        <v>12557.97</v>
      </c>
      <c r="G819" s="13">
        <v>12557.97</v>
      </c>
      <c r="H819" s="13">
        <v>12557.97</v>
      </c>
      <c r="I819" s="13">
        <v>12557.97</v>
      </c>
      <c r="J819" s="13">
        <v>12557.97</v>
      </c>
      <c r="K819" s="13">
        <v>12557.97</v>
      </c>
      <c r="L819" s="13">
        <v>12557.97</v>
      </c>
      <c r="M819" s="13">
        <v>12557.97</v>
      </c>
      <c r="N819" s="32">
        <f t="shared" si="12"/>
        <v>150695.63999999998</v>
      </c>
    </row>
    <row r="820" spans="1:14" x14ac:dyDescent="0.25">
      <c r="A820" s="12" t="s">
        <v>835</v>
      </c>
      <c r="B820" s="13">
        <v>9898.82</v>
      </c>
      <c r="C820" s="13">
        <v>9898.82</v>
      </c>
      <c r="D820" s="13">
        <v>9898.82</v>
      </c>
      <c r="E820" s="13">
        <v>9898.82</v>
      </c>
      <c r="F820" s="13">
        <v>9898.82</v>
      </c>
      <c r="G820" s="13">
        <v>9898.82</v>
      </c>
      <c r="H820" s="13">
        <v>9898.82</v>
      </c>
      <c r="I820" s="13">
        <v>9898.82</v>
      </c>
      <c r="J820" s="13">
        <v>9898.82</v>
      </c>
      <c r="K820" s="13">
        <v>9898.82</v>
      </c>
      <c r="L820" s="13">
        <v>9898.82</v>
      </c>
      <c r="M820" s="13">
        <v>9898.82</v>
      </c>
      <c r="N820" s="32">
        <f t="shared" si="12"/>
        <v>118785.84000000003</v>
      </c>
    </row>
    <row r="821" spans="1:14" x14ac:dyDescent="0.25">
      <c r="A821" s="12" t="s">
        <v>836</v>
      </c>
      <c r="B821" s="13">
        <v>2499</v>
      </c>
      <c r="C821" s="13">
        <v>2499</v>
      </c>
      <c r="D821" s="13">
        <v>2499</v>
      </c>
      <c r="E821" s="13">
        <v>2499</v>
      </c>
      <c r="F821" s="13">
        <v>2499</v>
      </c>
      <c r="G821" s="13">
        <v>2499</v>
      </c>
      <c r="H821" s="13">
        <v>2499</v>
      </c>
      <c r="I821" s="13">
        <v>2499</v>
      </c>
      <c r="J821" s="13">
        <v>2499</v>
      </c>
      <c r="K821" s="13">
        <v>2499</v>
      </c>
      <c r="L821" s="13">
        <v>2499</v>
      </c>
      <c r="M821" s="13">
        <v>2499</v>
      </c>
      <c r="N821" s="32">
        <f t="shared" si="12"/>
        <v>29988</v>
      </c>
    </row>
    <row r="822" spans="1:14" x14ac:dyDescent="0.25">
      <c r="A822" s="12" t="s">
        <v>837</v>
      </c>
      <c r="B822" s="13">
        <v>57294.53</v>
      </c>
      <c r="C822" s="13">
        <v>57294.53</v>
      </c>
      <c r="D822" s="13">
        <v>57294.53</v>
      </c>
      <c r="E822" s="13">
        <v>57294.53</v>
      </c>
      <c r="F822" s="13">
        <v>57294.53</v>
      </c>
      <c r="G822" s="13">
        <v>57294.53</v>
      </c>
      <c r="H822" s="13">
        <v>57294.53</v>
      </c>
      <c r="I822" s="13">
        <v>57294.53</v>
      </c>
      <c r="J822" s="13">
        <v>57294.53</v>
      </c>
      <c r="K822" s="13">
        <v>57294.53</v>
      </c>
      <c r="L822" s="13">
        <v>57294.53</v>
      </c>
      <c r="M822" s="13">
        <v>57294.53</v>
      </c>
      <c r="N822" s="32">
        <f t="shared" si="12"/>
        <v>687534.36000000022</v>
      </c>
    </row>
    <row r="823" spans="1:14" x14ac:dyDescent="0.25">
      <c r="A823" s="12" t="s">
        <v>838</v>
      </c>
      <c r="B823" s="13">
        <v>124967.08</v>
      </c>
      <c r="C823" s="13">
        <v>124967.08</v>
      </c>
      <c r="D823" s="13">
        <v>124967.08</v>
      </c>
      <c r="E823" s="13">
        <v>124967.08</v>
      </c>
      <c r="F823" s="13">
        <v>124967.08</v>
      </c>
      <c r="G823" s="13">
        <v>124967.08</v>
      </c>
      <c r="H823" s="13">
        <v>124967.08</v>
      </c>
      <c r="I823" s="13">
        <v>124967.08</v>
      </c>
      <c r="J823" s="13">
        <v>124967.08</v>
      </c>
      <c r="K823" s="13">
        <v>124967.08</v>
      </c>
      <c r="L823" s="13">
        <v>124967.08</v>
      </c>
      <c r="M823" s="13">
        <v>124967.08</v>
      </c>
      <c r="N823" s="32">
        <f t="shared" si="12"/>
        <v>1499604.9600000002</v>
      </c>
    </row>
    <row r="824" spans="1:14" x14ac:dyDescent="0.25">
      <c r="A824" s="12" t="s">
        <v>839</v>
      </c>
      <c r="B824" s="13">
        <v>6183.54</v>
      </c>
      <c r="C824" s="13">
        <v>6183.54</v>
      </c>
      <c r="D824" s="13">
        <v>6183.54</v>
      </c>
      <c r="E824" s="13">
        <v>6183.54</v>
      </c>
      <c r="F824" s="13">
        <v>6183.54</v>
      </c>
      <c r="G824" s="13">
        <v>6183.54</v>
      </c>
      <c r="H824" s="13">
        <v>6183.54</v>
      </c>
      <c r="I824" s="13">
        <v>6183.54</v>
      </c>
      <c r="J824" s="13">
        <v>6183.54</v>
      </c>
      <c r="K824" s="13">
        <v>6183.54</v>
      </c>
      <c r="L824" s="13">
        <v>6183.54</v>
      </c>
      <c r="M824" s="13">
        <v>6183.54</v>
      </c>
      <c r="N824" s="32">
        <f t="shared" si="12"/>
        <v>74202.48</v>
      </c>
    </row>
    <row r="825" spans="1:14" x14ac:dyDescent="0.25">
      <c r="A825" s="12" t="s">
        <v>840</v>
      </c>
      <c r="B825" s="13">
        <v>165500.74</v>
      </c>
      <c r="C825" s="13">
        <v>165500.74</v>
      </c>
      <c r="D825" s="13">
        <v>165500.74</v>
      </c>
      <c r="E825" s="13">
        <v>165500.74</v>
      </c>
      <c r="F825" s="13">
        <v>165500.74</v>
      </c>
      <c r="G825" s="13">
        <v>165500.74</v>
      </c>
      <c r="H825" s="13">
        <v>165500.74</v>
      </c>
      <c r="I825" s="13">
        <v>165500.74</v>
      </c>
      <c r="J825" s="13">
        <v>165500.74</v>
      </c>
      <c r="K825" s="13">
        <v>165500.74</v>
      </c>
      <c r="L825" s="13">
        <v>165500.74</v>
      </c>
      <c r="M825" s="13">
        <v>165500.74</v>
      </c>
      <c r="N825" s="32">
        <f t="shared" si="12"/>
        <v>1986008.88</v>
      </c>
    </row>
    <row r="826" spans="1:14" x14ac:dyDescent="0.25">
      <c r="A826" s="12" t="s">
        <v>841</v>
      </c>
      <c r="B826" s="13">
        <v>2641604.15</v>
      </c>
      <c r="C826" s="13">
        <v>2615452</v>
      </c>
      <c r="D826" s="13">
        <v>2615452</v>
      </c>
      <c r="E826" s="13">
        <v>2615452</v>
      </c>
      <c r="F826" s="13">
        <v>2484744.84</v>
      </c>
      <c r="G826" s="13">
        <v>2641604.15</v>
      </c>
      <c r="H826" s="13">
        <v>2641604.15</v>
      </c>
      <c r="I826" s="13">
        <v>2641604.15</v>
      </c>
      <c r="J826" s="13">
        <v>2641604.15</v>
      </c>
      <c r="K826" s="13">
        <v>2641604.15</v>
      </c>
      <c r="L826" s="13">
        <v>2641604.15</v>
      </c>
      <c r="M826" s="13">
        <v>2641604.15</v>
      </c>
      <c r="N826" s="32">
        <f t="shared" si="12"/>
        <v>31463934.039999992</v>
      </c>
    </row>
    <row r="827" spans="1:14" x14ac:dyDescent="0.25">
      <c r="A827" s="12" t="s">
        <v>842</v>
      </c>
      <c r="B827" s="13">
        <v>1294.6199999999999</v>
      </c>
      <c r="C827" s="13">
        <v>1294.6199999999999</v>
      </c>
      <c r="D827" s="13">
        <v>1294.6199999999999</v>
      </c>
      <c r="E827" s="13">
        <v>1294.6199999999999</v>
      </c>
      <c r="F827" s="13">
        <v>1294.6199999999999</v>
      </c>
      <c r="G827" s="13">
        <v>1294.6199999999999</v>
      </c>
      <c r="H827" s="13">
        <v>1294.6199999999999</v>
      </c>
      <c r="I827" s="13">
        <v>1294.6199999999999</v>
      </c>
      <c r="J827" s="13">
        <v>1294.6199999999999</v>
      </c>
      <c r="K827" s="13">
        <v>1294.6199999999999</v>
      </c>
      <c r="L827" s="13">
        <v>1294.6199999999999</v>
      </c>
      <c r="M827" s="13">
        <v>1294.6199999999999</v>
      </c>
      <c r="N827" s="32">
        <f t="shared" si="12"/>
        <v>15535.439999999995</v>
      </c>
    </row>
    <row r="828" spans="1:14" x14ac:dyDescent="0.25">
      <c r="A828" s="12" t="s">
        <v>843</v>
      </c>
      <c r="B828" s="13">
        <v>41837.43</v>
      </c>
      <c r="C828" s="13">
        <v>41837.43</v>
      </c>
      <c r="D828" s="13">
        <v>41837.43</v>
      </c>
      <c r="E828" s="13">
        <v>41837.43</v>
      </c>
      <c r="F828" s="13">
        <v>41837.43</v>
      </c>
      <c r="G828" s="13">
        <v>41837.43</v>
      </c>
      <c r="H828" s="13">
        <v>41837.43</v>
      </c>
      <c r="I828" s="13">
        <v>41837.43</v>
      </c>
      <c r="J828" s="13">
        <v>41837.43</v>
      </c>
      <c r="K828" s="13">
        <v>41837.43</v>
      </c>
      <c r="L828" s="13">
        <v>41837.43</v>
      </c>
      <c r="M828" s="13">
        <v>41837.43</v>
      </c>
      <c r="N828" s="32">
        <f t="shared" si="12"/>
        <v>502049.16</v>
      </c>
    </row>
    <row r="829" spans="1:14" x14ac:dyDescent="0.25">
      <c r="A829" s="12" t="s">
        <v>844</v>
      </c>
      <c r="B829" s="13">
        <v>27379.68</v>
      </c>
      <c r="C829" s="13">
        <v>27379.68</v>
      </c>
      <c r="D829" s="13">
        <v>27379.68</v>
      </c>
      <c r="E829" s="13">
        <v>27379.68</v>
      </c>
      <c r="F829" s="13">
        <v>27379.68</v>
      </c>
      <c r="G829" s="13">
        <v>27379.68</v>
      </c>
      <c r="H829" s="13">
        <v>27379.68</v>
      </c>
      <c r="I829" s="13">
        <v>27379.68</v>
      </c>
      <c r="J829" s="13">
        <v>27379.68</v>
      </c>
      <c r="K829" s="13">
        <v>27379.68</v>
      </c>
      <c r="L829" s="13">
        <v>27379.68</v>
      </c>
      <c r="M829" s="13">
        <v>27379.68</v>
      </c>
      <c r="N829" s="32">
        <f t="shared" si="12"/>
        <v>328556.15999999997</v>
      </c>
    </row>
    <row r="830" spans="1:14" x14ac:dyDescent="0.25">
      <c r="A830" s="12" t="s">
        <v>845</v>
      </c>
      <c r="B830" s="13">
        <v>39267.29</v>
      </c>
      <c r="C830" s="13">
        <v>39267.29</v>
      </c>
      <c r="D830" s="13">
        <v>39267.29</v>
      </c>
      <c r="E830" s="13">
        <v>39267.29</v>
      </c>
      <c r="F830" s="13">
        <v>39267.29</v>
      </c>
      <c r="G830" s="13">
        <v>39267.29</v>
      </c>
      <c r="H830" s="13">
        <v>39267.29</v>
      </c>
      <c r="I830" s="13">
        <v>39267.29</v>
      </c>
      <c r="J830" s="13">
        <v>39267.29</v>
      </c>
      <c r="K830" s="13">
        <v>39267.29</v>
      </c>
      <c r="L830" s="13">
        <v>39267.29</v>
      </c>
      <c r="M830" s="13">
        <v>39267.29</v>
      </c>
      <c r="N830" s="32">
        <f t="shared" si="12"/>
        <v>471207.47999999992</v>
      </c>
    </row>
    <row r="831" spans="1:14" x14ac:dyDescent="0.25">
      <c r="A831" s="12" t="s">
        <v>846</v>
      </c>
      <c r="B831" s="13">
        <v>85802.07</v>
      </c>
      <c r="C831" s="13">
        <v>85802.07</v>
      </c>
      <c r="D831" s="13">
        <v>85802.07</v>
      </c>
      <c r="E831" s="13">
        <v>85802.07</v>
      </c>
      <c r="F831" s="13">
        <v>85802.07</v>
      </c>
      <c r="G831" s="13">
        <v>85802.07</v>
      </c>
      <c r="H831" s="13">
        <v>85802.07</v>
      </c>
      <c r="I831" s="13">
        <v>85802.07</v>
      </c>
      <c r="J831" s="13">
        <v>85802.07</v>
      </c>
      <c r="K831" s="13">
        <v>85802.07</v>
      </c>
      <c r="L831" s="13">
        <v>85802.07</v>
      </c>
      <c r="M831" s="13">
        <v>85802.07</v>
      </c>
      <c r="N831" s="32">
        <f t="shared" si="12"/>
        <v>1029624.8400000003</v>
      </c>
    </row>
    <row r="832" spans="1:14" x14ac:dyDescent="0.25">
      <c r="A832" s="12" t="s">
        <v>847</v>
      </c>
      <c r="B832" s="13">
        <v>8362.23</v>
      </c>
      <c r="C832" s="13">
        <v>8362.23</v>
      </c>
      <c r="D832" s="13">
        <v>8362.23</v>
      </c>
      <c r="E832" s="13">
        <v>8362.23</v>
      </c>
      <c r="F832" s="13">
        <v>8362.23</v>
      </c>
      <c r="G832" s="13">
        <v>8362.23</v>
      </c>
      <c r="H832" s="13">
        <v>8362.23</v>
      </c>
      <c r="I832" s="13">
        <v>8362.23</v>
      </c>
      <c r="J832" s="13">
        <v>8362.23</v>
      </c>
      <c r="K832" s="13">
        <v>8362.23</v>
      </c>
      <c r="L832" s="13">
        <v>8362.23</v>
      </c>
      <c r="M832" s="13">
        <v>8362.23</v>
      </c>
      <c r="N832" s="32">
        <f t="shared" si="12"/>
        <v>100346.75999999997</v>
      </c>
    </row>
    <row r="833" spans="1:14" x14ac:dyDescent="0.25">
      <c r="A833" s="12" t="s">
        <v>848</v>
      </c>
      <c r="B833" s="13">
        <v>68637.240000000005</v>
      </c>
      <c r="C833" s="13">
        <v>68637.240000000005</v>
      </c>
      <c r="D833" s="13">
        <v>68637.240000000005</v>
      </c>
      <c r="E833" s="13">
        <v>68637.240000000005</v>
      </c>
      <c r="F833" s="13">
        <v>68637.240000000005</v>
      </c>
      <c r="G833" s="13">
        <v>68637.240000000005</v>
      </c>
      <c r="H833" s="13">
        <v>68637.240000000005</v>
      </c>
      <c r="I833" s="13">
        <v>68637.240000000005</v>
      </c>
      <c r="J833" s="13">
        <v>68637.240000000005</v>
      </c>
      <c r="K833" s="13">
        <v>68637.240000000005</v>
      </c>
      <c r="L833" s="13">
        <v>68637.240000000005</v>
      </c>
      <c r="M833" s="13">
        <v>68637.240000000005</v>
      </c>
      <c r="N833" s="32">
        <f t="shared" si="12"/>
        <v>823646.88</v>
      </c>
    </row>
    <row r="834" spans="1:14" x14ac:dyDescent="0.25">
      <c r="A834" s="12" t="s">
        <v>849</v>
      </c>
      <c r="B834" s="13">
        <v>27014.15</v>
      </c>
      <c r="C834" s="13">
        <v>27014.15</v>
      </c>
      <c r="D834" s="13">
        <v>27014.15</v>
      </c>
      <c r="E834" s="13">
        <v>27014.15</v>
      </c>
      <c r="F834" s="13">
        <v>27014.15</v>
      </c>
      <c r="G834" s="13">
        <v>27014.15</v>
      </c>
      <c r="H834" s="13">
        <v>27014.15</v>
      </c>
      <c r="I834" s="13">
        <v>27014.15</v>
      </c>
      <c r="J834" s="13">
        <v>27014.15</v>
      </c>
      <c r="K834" s="13">
        <v>27014.15</v>
      </c>
      <c r="L834" s="13">
        <v>27014.15</v>
      </c>
      <c r="M834" s="13">
        <v>27014.15</v>
      </c>
      <c r="N834" s="32">
        <f t="shared" ref="N834:N854" si="13">SUM(B834:M834)</f>
        <v>324169.80000000005</v>
      </c>
    </row>
    <row r="835" spans="1:14" x14ac:dyDescent="0.25">
      <c r="A835" s="12" t="s">
        <v>850</v>
      </c>
      <c r="B835" s="13">
        <v>2482.64</v>
      </c>
      <c r="C835" s="13">
        <v>2482.64</v>
      </c>
      <c r="D835" s="13">
        <v>2482.64</v>
      </c>
      <c r="E835" s="13">
        <v>2482.64</v>
      </c>
      <c r="F835" s="13">
        <v>2482.64</v>
      </c>
      <c r="G835" s="13">
        <v>2482.64</v>
      </c>
      <c r="H835" s="13">
        <v>2482.64</v>
      </c>
      <c r="I835" s="13">
        <v>2482.64</v>
      </c>
      <c r="J835" s="13">
        <v>2482.64</v>
      </c>
      <c r="K835" s="13">
        <v>2482.64</v>
      </c>
      <c r="L835" s="13">
        <v>2482.64</v>
      </c>
      <c r="M835" s="13">
        <v>2482.64</v>
      </c>
      <c r="N835" s="32">
        <f t="shared" si="13"/>
        <v>29791.679999999997</v>
      </c>
    </row>
    <row r="836" spans="1:14" x14ac:dyDescent="0.25">
      <c r="A836" s="12" t="s">
        <v>851</v>
      </c>
      <c r="B836" s="13">
        <v>67214.179999999993</v>
      </c>
      <c r="C836" s="13">
        <v>67214.179999999993</v>
      </c>
      <c r="D836" s="13">
        <v>67214.179999999993</v>
      </c>
      <c r="E836" s="13">
        <v>67214.179999999993</v>
      </c>
      <c r="F836" s="13">
        <v>67214.179999999993</v>
      </c>
      <c r="G836" s="13">
        <v>67214.179999999993</v>
      </c>
      <c r="H836" s="13">
        <v>67214.179999999993</v>
      </c>
      <c r="I836" s="13">
        <v>67214.179999999993</v>
      </c>
      <c r="J836" s="13">
        <v>67214.179999999993</v>
      </c>
      <c r="K836" s="13">
        <v>67214.179999999993</v>
      </c>
      <c r="L836" s="13">
        <v>67214.179999999993</v>
      </c>
      <c r="M836" s="13">
        <v>67214.179999999993</v>
      </c>
      <c r="N836" s="32">
        <f t="shared" si="13"/>
        <v>806570.15999999968</v>
      </c>
    </row>
    <row r="837" spans="1:14" x14ac:dyDescent="0.25">
      <c r="A837" s="12" t="s">
        <v>852</v>
      </c>
      <c r="B837" s="13">
        <v>3488.68</v>
      </c>
      <c r="C837" s="13">
        <v>3488.68</v>
      </c>
      <c r="D837" s="13">
        <v>3488.68</v>
      </c>
      <c r="E837" s="13">
        <v>3488.68</v>
      </c>
      <c r="F837" s="13">
        <v>3488.68</v>
      </c>
      <c r="G837" s="13">
        <v>3488.68</v>
      </c>
      <c r="H837" s="13">
        <v>3488.68</v>
      </c>
      <c r="I837" s="13">
        <v>3488.68</v>
      </c>
      <c r="J837" s="13">
        <v>3488.68</v>
      </c>
      <c r="K837" s="13">
        <v>3488.68</v>
      </c>
      <c r="L837" s="13">
        <v>3488.68</v>
      </c>
      <c r="M837" s="13">
        <v>3488.68</v>
      </c>
      <c r="N837" s="32">
        <f t="shared" si="13"/>
        <v>41864.159999999996</v>
      </c>
    </row>
    <row r="838" spans="1:14" x14ac:dyDescent="0.25">
      <c r="A838" s="12" t="s">
        <v>853</v>
      </c>
      <c r="B838" s="13">
        <v>19581.95</v>
      </c>
      <c r="C838" s="13">
        <v>19581.95</v>
      </c>
      <c r="D838" s="13">
        <v>19581.95</v>
      </c>
      <c r="E838" s="13">
        <v>19581.95</v>
      </c>
      <c r="F838" s="13">
        <v>19581.95</v>
      </c>
      <c r="G838" s="13">
        <v>19581.95</v>
      </c>
      <c r="H838" s="13">
        <v>19581.95</v>
      </c>
      <c r="I838" s="13">
        <v>19581.95</v>
      </c>
      <c r="J838" s="13">
        <v>19581.95</v>
      </c>
      <c r="K838" s="13">
        <v>19581.95</v>
      </c>
      <c r="L838" s="13">
        <v>19581.95</v>
      </c>
      <c r="M838" s="13">
        <v>19581.95</v>
      </c>
      <c r="N838" s="32">
        <f t="shared" si="13"/>
        <v>234983.40000000005</v>
      </c>
    </row>
    <row r="839" spans="1:14" x14ac:dyDescent="0.25">
      <c r="A839" s="12" t="s">
        <v>854</v>
      </c>
      <c r="B839" s="13">
        <v>284212.21000000002</v>
      </c>
      <c r="C839" s="13">
        <v>284212.21000000002</v>
      </c>
      <c r="D839" s="13">
        <v>284212.21000000002</v>
      </c>
      <c r="E839" s="13">
        <v>284212.21000000002</v>
      </c>
      <c r="F839" s="13">
        <v>284212.21000000002</v>
      </c>
      <c r="G839" s="13">
        <v>284212.21000000002</v>
      </c>
      <c r="H839" s="13">
        <v>284212.21000000002</v>
      </c>
      <c r="I839" s="13">
        <v>284212.21000000002</v>
      </c>
      <c r="J839" s="13">
        <v>284212.21000000002</v>
      </c>
      <c r="K839" s="13">
        <v>284212.21000000002</v>
      </c>
      <c r="L839" s="13">
        <v>284212.21000000002</v>
      </c>
      <c r="M839" s="13">
        <v>284212.21000000002</v>
      </c>
      <c r="N839" s="32">
        <f t="shared" si="13"/>
        <v>3410546.52</v>
      </c>
    </row>
    <row r="840" spans="1:14" x14ac:dyDescent="0.25">
      <c r="A840" s="12" t="s">
        <v>855</v>
      </c>
      <c r="B840" s="13">
        <v>181669.17</v>
      </c>
      <c r="C840" s="13">
        <v>181669.17</v>
      </c>
      <c r="D840" s="13">
        <v>181669.17</v>
      </c>
      <c r="E840" s="13">
        <v>181669.17</v>
      </c>
      <c r="F840" s="13">
        <v>181669.17</v>
      </c>
      <c r="G840" s="13">
        <v>181669.17</v>
      </c>
      <c r="H840" s="13">
        <v>181669.17</v>
      </c>
      <c r="I840" s="13">
        <v>181669.17</v>
      </c>
      <c r="J840" s="13">
        <v>181669.17</v>
      </c>
      <c r="K840" s="13">
        <v>126051.88</v>
      </c>
      <c r="L840" s="13">
        <v>181669.17</v>
      </c>
      <c r="M840" s="13">
        <v>181669.17</v>
      </c>
      <c r="N840" s="32">
        <f t="shared" si="13"/>
        <v>2124412.7499999995</v>
      </c>
    </row>
    <row r="841" spans="1:14" x14ac:dyDescent="0.25">
      <c r="A841" s="12" t="s">
        <v>856</v>
      </c>
      <c r="B841" s="13">
        <v>119322.39</v>
      </c>
      <c r="C841" s="13">
        <v>119322.39</v>
      </c>
      <c r="D841" s="13">
        <v>119322.39</v>
      </c>
      <c r="E841" s="13">
        <v>119322.39</v>
      </c>
      <c r="F841" s="13">
        <v>119322.39</v>
      </c>
      <c r="G841" s="13">
        <v>119322.39</v>
      </c>
      <c r="H841" s="13">
        <v>119322.39</v>
      </c>
      <c r="I841" s="13">
        <v>119322.39</v>
      </c>
      <c r="J841" s="13">
        <v>119322.39</v>
      </c>
      <c r="K841" s="13">
        <v>119322.39</v>
      </c>
      <c r="L841" s="13">
        <v>119322.39</v>
      </c>
      <c r="M841" s="13">
        <v>119322.39</v>
      </c>
      <c r="N841" s="32">
        <f t="shared" si="13"/>
        <v>1431868.6799999997</v>
      </c>
    </row>
    <row r="842" spans="1:14" x14ac:dyDescent="0.25">
      <c r="A842" s="12" t="s">
        <v>857</v>
      </c>
      <c r="B842" s="13">
        <v>80880.12</v>
      </c>
      <c r="C842" s="13">
        <v>80880.12</v>
      </c>
      <c r="D842" s="13">
        <v>80880.12</v>
      </c>
      <c r="E842" s="13">
        <v>80880.12</v>
      </c>
      <c r="F842" s="13">
        <v>80880.12</v>
      </c>
      <c r="G842" s="13">
        <v>80880.12</v>
      </c>
      <c r="H842" s="13">
        <v>80880.12</v>
      </c>
      <c r="I842" s="13">
        <v>80880.12</v>
      </c>
      <c r="J842" s="13">
        <v>80880.12</v>
      </c>
      <c r="K842" s="13">
        <v>80880.12</v>
      </c>
      <c r="L842" s="13">
        <v>80880.12</v>
      </c>
      <c r="M842" s="13">
        <v>80880.12</v>
      </c>
      <c r="N842" s="32">
        <f t="shared" si="13"/>
        <v>970561.44</v>
      </c>
    </row>
    <row r="843" spans="1:14" x14ac:dyDescent="0.25">
      <c r="A843" s="12" t="s">
        <v>858</v>
      </c>
      <c r="B843" s="13">
        <v>30470.91</v>
      </c>
      <c r="C843" s="13">
        <v>30470.91</v>
      </c>
      <c r="D843" s="13">
        <v>30470.91</v>
      </c>
      <c r="E843" s="13">
        <v>2465.79</v>
      </c>
      <c r="F843" s="13">
        <v>30470.91</v>
      </c>
      <c r="G843" s="13">
        <v>30470.91</v>
      </c>
      <c r="H843" s="13">
        <v>30470.91</v>
      </c>
      <c r="I843" s="13">
        <v>30470.91</v>
      </c>
      <c r="J843" s="13">
        <v>30470.91</v>
      </c>
      <c r="K843" s="13">
        <v>30470.91</v>
      </c>
      <c r="L843" s="13">
        <v>30470.91</v>
      </c>
      <c r="M843" s="13">
        <v>30470.91</v>
      </c>
      <c r="N843" s="32">
        <f t="shared" si="13"/>
        <v>337645.79999999993</v>
      </c>
    </row>
    <row r="844" spans="1:14" x14ac:dyDescent="0.25">
      <c r="A844" s="12" t="s">
        <v>859</v>
      </c>
      <c r="B844" s="13">
        <v>2399.34</v>
      </c>
      <c r="C844" s="13">
        <v>2399.34</v>
      </c>
      <c r="D844" s="13">
        <v>2399.34</v>
      </c>
      <c r="E844" s="13">
        <v>2399.34</v>
      </c>
      <c r="F844" s="13">
        <v>2399.34</v>
      </c>
      <c r="G844" s="13">
        <v>2399.34</v>
      </c>
      <c r="H844" s="13">
        <v>2399.34</v>
      </c>
      <c r="I844" s="13">
        <v>2399.34</v>
      </c>
      <c r="J844" s="13">
        <v>2399.34</v>
      </c>
      <c r="K844" s="13">
        <v>2399.34</v>
      </c>
      <c r="L844" s="13">
        <v>2399.34</v>
      </c>
      <c r="M844" s="13">
        <v>2399.34</v>
      </c>
      <c r="N844" s="32">
        <f t="shared" si="13"/>
        <v>28792.080000000002</v>
      </c>
    </row>
    <row r="845" spans="1:14" x14ac:dyDescent="0.25">
      <c r="A845" s="12" t="s">
        <v>860</v>
      </c>
      <c r="B845" s="13">
        <v>63268.83</v>
      </c>
      <c r="C845" s="13">
        <v>63268.83</v>
      </c>
      <c r="D845" s="13">
        <v>63268.83</v>
      </c>
      <c r="E845" s="13">
        <v>63268.83</v>
      </c>
      <c r="F845" s="13">
        <v>63268.83</v>
      </c>
      <c r="G845" s="13">
        <v>63268.83</v>
      </c>
      <c r="H845" s="13">
        <v>63268.83</v>
      </c>
      <c r="I845" s="13">
        <v>63268.83</v>
      </c>
      <c r="J845" s="13">
        <v>63268.83</v>
      </c>
      <c r="K845" s="13">
        <v>63268.83</v>
      </c>
      <c r="L845" s="13">
        <v>63268.83</v>
      </c>
      <c r="M845" s="13">
        <v>63268.83</v>
      </c>
      <c r="N845" s="32">
        <f t="shared" si="13"/>
        <v>759225.96</v>
      </c>
    </row>
    <row r="846" spans="1:14" x14ac:dyDescent="0.25">
      <c r="A846" s="12" t="s">
        <v>861</v>
      </c>
      <c r="B846" s="13">
        <v>39094.480000000003</v>
      </c>
      <c r="C846" s="13">
        <v>39094.480000000003</v>
      </c>
      <c r="D846" s="13">
        <v>39094.480000000003</v>
      </c>
      <c r="E846" s="13">
        <v>39094.480000000003</v>
      </c>
      <c r="F846" s="13">
        <v>39094.480000000003</v>
      </c>
      <c r="G846" s="13">
        <v>39094.480000000003</v>
      </c>
      <c r="H846" s="13">
        <v>39094.480000000003</v>
      </c>
      <c r="I846" s="13">
        <v>39094.480000000003</v>
      </c>
      <c r="J846" s="13">
        <v>39094.480000000003</v>
      </c>
      <c r="K846" s="13">
        <v>39094.480000000003</v>
      </c>
      <c r="L846" s="13">
        <v>39094.480000000003</v>
      </c>
      <c r="M846" s="13">
        <v>39094.480000000003</v>
      </c>
      <c r="N846" s="32">
        <f t="shared" si="13"/>
        <v>469133.75999999995</v>
      </c>
    </row>
    <row r="847" spans="1:14" x14ac:dyDescent="0.25">
      <c r="A847" s="12" t="s">
        <v>862</v>
      </c>
      <c r="B847" s="13">
        <v>1788.97</v>
      </c>
      <c r="C847" s="13">
        <v>1788.97</v>
      </c>
      <c r="D847" s="13">
        <v>1788.97</v>
      </c>
      <c r="E847" s="13">
        <v>1788.97</v>
      </c>
      <c r="F847" s="13">
        <v>1788.97</v>
      </c>
      <c r="G847" s="13">
        <v>1788.97</v>
      </c>
      <c r="H847" s="13">
        <v>1788.97</v>
      </c>
      <c r="I847" s="13">
        <v>1788.97</v>
      </c>
      <c r="J847" s="13">
        <v>1788.97</v>
      </c>
      <c r="K847" s="13">
        <v>1788.97</v>
      </c>
      <c r="L847" s="13">
        <v>1788.97</v>
      </c>
      <c r="M847" s="13">
        <v>1788.97</v>
      </c>
      <c r="N847" s="32">
        <f t="shared" si="13"/>
        <v>21467.64</v>
      </c>
    </row>
    <row r="848" spans="1:14" x14ac:dyDescent="0.25">
      <c r="A848" s="12" t="s">
        <v>863</v>
      </c>
      <c r="B848" s="13">
        <v>6818.7</v>
      </c>
      <c r="C848" s="13">
        <v>6818.7</v>
      </c>
      <c r="D848" s="13">
        <v>6818.7</v>
      </c>
      <c r="E848" s="13">
        <v>6818.7</v>
      </c>
      <c r="F848" s="13">
        <v>6818.7</v>
      </c>
      <c r="G848" s="13">
        <v>6818.7</v>
      </c>
      <c r="H848" s="13">
        <v>6818.7</v>
      </c>
      <c r="I848" s="13">
        <v>6818.7</v>
      </c>
      <c r="J848" s="13">
        <v>6818.7</v>
      </c>
      <c r="K848" s="13">
        <v>6818.7</v>
      </c>
      <c r="L848" s="13">
        <v>6818.7</v>
      </c>
      <c r="M848" s="13">
        <v>6818.7</v>
      </c>
      <c r="N848" s="32">
        <f t="shared" si="13"/>
        <v>81824.39999999998</v>
      </c>
    </row>
    <row r="849" spans="1:14" x14ac:dyDescent="0.25">
      <c r="A849" s="12" t="s">
        <v>864</v>
      </c>
      <c r="B849" s="13">
        <v>4300.8599999999997</v>
      </c>
      <c r="C849" s="13">
        <v>4300.8599999999997</v>
      </c>
      <c r="D849" s="13">
        <v>4300.8599999999997</v>
      </c>
      <c r="E849" s="13">
        <v>4300.8599999999997</v>
      </c>
      <c r="F849" s="13">
        <v>4300.8599999999997</v>
      </c>
      <c r="G849" s="13">
        <v>4300.8599999999997</v>
      </c>
      <c r="H849" s="13">
        <v>4300.8599999999997</v>
      </c>
      <c r="I849" s="13">
        <v>4300.8599999999997</v>
      </c>
      <c r="J849" s="13">
        <v>4300.8599999999997</v>
      </c>
      <c r="K849" s="13">
        <v>4300.8599999999997</v>
      </c>
      <c r="L849" s="13">
        <v>4300.8599999999997</v>
      </c>
      <c r="M849" s="13">
        <v>4300.8599999999997</v>
      </c>
      <c r="N849" s="32">
        <f t="shared" si="13"/>
        <v>51610.32</v>
      </c>
    </row>
    <row r="850" spans="1:14" x14ac:dyDescent="0.25">
      <c r="A850" s="12" t="s">
        <v>865</v>
      </c>
      <c r="B850" s="13">
        <v>5211.21</v>
      </c>
      <c r="C850" s="13">
        <v>5211.21</v>
      </c>
      <c r="D850" s="13">
        <v>5211.21</v>
      </c>
      <c r="E850" s="13">
        <v>5211.21</v>
      </c>
      <c r="F850" s="13">
        <v>5211.21</v>
      </c>
      <c r="G850" s="13">
        <v>5211.21</v>
      </c>
      <c r="H850" s="13">
        <v>5211.21</v>
      </c>
      <c r="I850" s="13">
        <v>5211.21</v>
      </c>
      <c r="J850" s="13">
        <v>5211.21</v>
      </c>
      <c r="K850" s="13">
        <v>5211.21</v>
      </c>
      <c r="L850" s="13">
        <v>5211.21</v>
      </c>
      <c r="M850" s="13">
        <v>5211.21</v>
      </c>
      <c r="N850" s="32">
        <f t="shared" si="13"/>
        <v>62534.52</v>
      </c>
    </row>
    <row r="851" spans="1:14" x14ac:dyDescent="0.25">
      <c r="A851" s="12" t="s">
        <v>866</v>
      </c>
      <c r="B851" s="13">
        <v>83414.03</v>
      </c>
      <c r="C851" s="13">
        <v>83414.03</v>
      </c>
      <c r="D851" s="13">
        <v>83414.03</v>
      </c>
      <c r="E851" s="13">
        <v>83414.03</v>
      </c>
      <c r="F851" s="13">
        <v>83414.03</v>
      </c>
      <c r="G851" s="13">
        <v>83414.03</v>
      </c>
      <c r="H851" s="13">
        <v>83414.03</v>
      </c>
      <c r="I851" s="13">
        <v>83414.03</v>
      </c>
      <c r="J851" s="13">
        <v>83414.03</v>
      </c>
      <c r="K851" s="13">
        <v>83414.03</v>
      </c>
      <c r="L851" s="13">
        <v>83414.03</v>
      </c>
      <c r="M851" s="13">
        <v>83414.03</v>
      </c>
      <c r="N851" s="32">
        <f t="shared" si="13"/>
        <v>1000968.3600000002</v>
      </c>
    </row>
    <row r="852" spans="1:14" x14ac:dyDescent="0.25">
      <c r="A852" s="12" t="s">
        <v>867</v>
      </c>
      <c r="B852" s="13">
        <v>21104.65</v>
      </c>
      <c r="C852" s="13">
        <v>21104.65</v>
      </c>
      <c r="D852" s="13">
        <v>21104.65</v>
      </c>
      <c r="E852" s="13">
        <v>21104.65</v>
      </c>
      <c r="F852" s="13">
        <v>21104.65</v>
      </c>
      <c r="G852" s="13">
        <v>21104.65</v>
      </c>
      <c r="H852" s="13">
        <v>21104.65</v>
      </c>
      <c r="I852" s="13">
        <v>21104.65</v>
      </c>
      <c r="J852" s="13">
        <v>21104.65</v>
      </c>
      <c r="K852" s="13">
        <v>21104.65</v>
      </c>
      <c r="L852" s="13">
        <v>21104.65</v>
      </c>
      <c r="M852" s="13">
        <v>21104.65</v>
      </c>
      <c r="N852" s="32">
        <f t="shared" si="13"/>
        <v>253255.79999999996</v>
      </c>
    </row>
    <row r="853" spans="1:14" x14ac:dyDescent="0.25">
      <c r="A853" s="12" t="s">
        <v>868</v>
      </c>
      <c r="B853" s="13">
        <v>2604.12</v>
      </c>
      <c r="C853" s="13">
        <v>2604.12</v>
      </c>
      <c r="D853" s="13">
        <v>2604.12</v>
      </c>
      <c r="E853" s="13">
        <v>2604.12</v>
      </c>
      <c r="F853" s="13">
        <v>2604.12</v>
      </c>
      <c r="G853" s="13">
        <v>2604.12</v>
      </c>
      <c r="H853" s="13">
        <v>2604.12</v>
      </c>
      <c r="I853" s="13">
        <v>2604.12</v>
      </c>
      <c r="J853" s="13">
        <v>2604.12</v>
      </c>
      <c r="K853" s="13">
        <v>2604.12</v>
      </c>
      <c r="L853" s="13">
        <v>2604.12</v>
      </c>
      <c r="M853" s="13">
        <v>2604.12</v>
      </c>
      <c r="N853" s="32">
        <f t="shared" si="13"/>
        <v>31249.439999999991</v>
      </c>
    </row>
    <row r="854" spans="1:14" x14ac:dyDescent="0.25">
      <c r="A854" s="12" t="s">
        <v>869</v>
      </c>
      <c r="B854" s="13">
        <v>1265.3699999999999</v>
      </c>
      <c r="C854" s="13">
        <v>1265.3699999999999</v>
      </c>
      <c r="D854" s="13">
        <v>1265.3699999999999</v>
      </c>
      <c r="E854" s="13">
        <v>1265.3699999999999</v>
      </c>
      <c r="F854" s="13">
        <v>1265.3699999999999</v>
      </c>
      <c r="G854" s="13">
        <v>1265.3699999999999</v>
      </c>
      <c r="H854" s="13">
        <v>1265.3699999999999</v>
      </c>
      <c r="I854" s="13">
        <v>1265.3699999999999</v>
      </c>
      <c r="J854" s="13">
        <v>1265.3699999999999</v>
      </c>
      <c r="K854" s="13">
        <v>1265.3699999999999</v>
      </c>
      <c r="L854" s="13">
        <v>1265.3699999999999</v>
      </c>
      <c r="M854" s="13">
        <v>1265.3699999999999</v>
      </c>
      <c r="N854" s="32">
        <f t="shared" si="13"/>
        <v>15184.439999999995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86C-9FA1-47B5-BFDB-7AFE90C1902E}">
  <dimension ref="A1:N198"/>
  <sheetViews>
    <sheetView showGridLines="0" workbookViewId="0"/>
  </sheetViews>
  <sheetFormatPr defaultRowHeight="15" x14ac:dyDescent="0.25"/>
  <cols>
    <col min="1" max="1" width="33" bestFit="1" customWidth="1"/>
    <col min="2" max="4" width="14" bestFit="1" customWidth="1"/>
    <col min="5" max="5" width="14.140625" bestFit="1" customWidth="1"/>
    <col min="6" max="13" width="14" bestFit="1" customWidth="1"/>
    <col min="14" max="14" width="15" bestFit="1" customWidth="1"/>
  </cols>
  <sheetData>
    <row r="1" spans="1:14" x14ac:dyDescent="0.25">
      <c r="A1" s="23" t="s">
        <v>877</v>
      </c>
      <c r="B1" s="21" t="s">
        <v>884</v>
      </c>
      <c r="C1" s="21" t="s">
        <v>883</v>
      </c>
      <c r="D1" s="21" t="s">
        <v>888</v>
      </c>
      <c r="E1" s="21" t="s">
        <v>880</v>
      </c>
      <c r="F1" s="21" t="s">
        <v>887</v>
      </c>
      <c r="G1" s="21" t="s">
        <v>886</v>
      </c>
      <c r="H1" s="21" t="s">
        <v>885</v>
      </c>
      <c r="I1" s="21" t="s">
        <v>881</v>
      </c>
      <c r="J1" s="21" t="s">
        <v>891</v>
      </c>
      <c r="K1" s="21" t="s">
        <v>890</v>
      </c>
      <c r="L1" s="21" t="s">
        <v>889</v>
      </c>
      <c r="M1" s="21" t="s">
        <v>882</v>
      </c>
      <c r="N1" s="36" t="s">
        <v>878</v>
      </c>
    </row>
    <row r="2" spans="1:14" x14ac:dyDescent="0.25">
      <c r="A2" s="12" t="s">
        <v>10</v>
      </c>
      <c r="B2" s="10">
        <v>94002.34</v>
      </c>
      <c r="C2" s="10">
        <v>94002.34</v>
      </c>
      <c r="D2" s="10">
        <v>94002.34</v>
      </c>
      <c r="E2" s="10">
        <v>94002.34</v>
      </c>
      <c r="F2" s="10">
        <v>94002.34</v>
      </c>
      <c r="G2" s="10">
        <v>94002.34</v>
      </c>
      <c r="H2" s="10">
        <v>94002.34</v>
      </c>
      <c r="I2" s="10">
        <v>94002.34</v>
      </c>
      <c r="J2" s="10">
        <v>94002.34</v>
      </c>
      <c r="K2" s="10">
        <v>94002.34</v>
      </c>
      <c r="L2" s="10">
        <v>94002.34</v>
      </c>
      <c r="M2" s="10">
        <v>94002.34</v>
      </c>
      <c r="N2" s="37">
        <v>1128028.0799999998</v>
      </c>
    </row>
    <row r="3" spans="1:14" x14ac:dyDescent="0.25">
      <c r="A3" s="12" t="s">
        <v>12</v>
      </c>
      <c r="B3" s="10">
        <v>133420.07999999999</v>
      </c>
      <c r="C3" s="10">
        <v>133420.07999999999</v>
      </c>
      <c r="D3" s="10">
        <v>133420.07999999999</v>
      </c>
      <c r="E3" s="10">
        <v>133420.07999999999</v>
      </c>
      <c r="F3" s="10">
        <v>133420.07999999999</v>
      </c>
      <c r="G3" s="10">
        <v>133420.07999999999</v>
      </c>
      <c r="H3" s="10">
        <v>133420.07999999999</v>
      </c>
      <c r="I3" s="10">
        <v>133420.07999999999</v>
      </c>
      <c r="J3" s="10">
        <v>114360.07</v>
      </c>
      <c r="K3" s="10">
        <v>133420.07999999999</v>
      </c>
      <c r="L3" s="10">
        <v>133420.07999999999</v>
      </c>
      <c r="M3" s="10">
        <v>133420.07999999999</v>
      </c>
      <c r="N3" s="37">
        <v>1581980.9500000002</v>
      </c>
    </row>
    <row r="4" spans="1:14" x14ac:dyDescent="0.25">
      <c r="A4" s="12" t="s">
        <v>20</v>
      </c>
      <c r="B4" s="10">
        <v>153016.29</v>
      </c>
      <c r="C4" s="10">
        <v>153016.29</v>
      </c>
      <c r="D4" s="10">
        <v>153016.29</v>
      </c>
      <c r="E4" s="10">
        <v>153016.29</v>
      </c>
      <c r="F4" s="10">
        <v>153016.29</v>
      </c>
      <c r="G4" s="10">
        <v>153016.29</v>
      </c>
      <c r="H4" s="10">
        <v>153016.29</v>
      </c>
      <c r="I4" s="10">
        <v>153016.29</v>
      </c>
      <c r="J4" s="10">
        <v>153016.29</v>
      </c>
      <c r="K4" s="10">
        <v>153016.29</v>
      </c>
      <c r="L4" s="10">
        <v>153016.29</v>
      </c>
      <c r="M4" s="10">
        <v>153016.29</v>
      </c>
      <c r="N4" s="37">
        <v>1836195.4800000002</v>
      </c>
    </row>
    <row r="5" spans="1:14" x14ac:dyDescent="0.25">
      <c r="A5" s="12" t="s">
        <v>24</v>
      </c>
      <c r="B5" s="10">
        <v>30285.82</v>
      </c>
      <c r="C5" s="10">
        <v>30285.82</v>
      </c>
      <c r="D5" s="10">
        <v>30285.82</v>
      </c>
      <c r="E5" s="10">
        <v>30285.82</v>
      </c>
      <c r="F5" s="10">
        <v>30285.82</v>
      </c>
      <c r="G5" s="10">
        <v>30285.82</v>
      </c>
      <c r="H5" s="10">
        <v>30285.82</v>
      </c>
      <c r="I5" s="10">
        <v>30285.82</v>
      </c>
      <c r="J5" s="10">
        <v>30285.82</v>
      </c>
      <c r="K5" s="10">
        <v>30285.82</v>
      </c>
      <c r="L5" s="10">
        <v>30285.82</v>
      </c>
      <c r="M5" s="10">
        <v>30285.82</v>
      </c>
      <c r="N5" s="37">
        <v>363429.84</v>
      </c>
    </row>
    <row r="6" spans="1:14" x14ac:dyDescent="0.25">
      <c r="A6" s="12" t="s">
        <v>37</v>
      </c>
      <c r="B6" s="10">
        <v>129683.51</v>
      </c>
      <c r="C6" s="10">
        <v>129683.51</v>
      </c>
      <c r="D6" s="10">
        <v>129683.51</v>
      </c>
      <c r="E6" s="10">
        <v>129683.51</v>
      </c>
      <c r="F6" s="10">
        <v>129683.51</v>
      </c>
      <c r="G6" s="10">
        <v>129683.51</v>
      </c>
      <c r="H6" s="10">
        <v>129683.51</v>
      </c>
      <c r="I6" s="10">
        <v>129683.51</v>
      </c>
      <c r="J6" s="10">
        <v>129683.51</v>
      </c>
      <c r="K6" s="10">
        <v>129683.51</v>
      </c>
      <c r="L6" s="10">
        <v>129683.51</v>
      </c>
      <c r="M6" s="10">
        <v>129683.51</v>
      </c>
      <c r="N6" s="37">
        <v>1556202.1199999999</v>
      </c>
    </row>
    <row r="7" spans="1:14" x14ac:dyDescent="0.25">
      <c r="A7" s="12" t="s">
        <v>43</v>
      </c>
      <c r="B7" s="10">
        <v>133299.75</v>
      </c>
      <c r="C7" s="10">
        <v>133299.75</v>
      </c>
      <c r="D7" s="10">
        <v>133299.75</v>
      </c>
      <c r="E7" s="10">
        <v>133299.75</v>
      </c>
      <c r="F7" s="10">
        <v>133299.75</v>
      </c>
      <c r="G7" s="10">
        <v>133299.75</v>
      </c>
      <c r="H7" s="10">
        <v>133299.75</v>
      </c>
      <c r="I7" s="10">
        <v>133299.75</v>
      </c>
      <c r="J7" s="10">
        <v>133299.75</v>
      </c>
      <c r="K7" s="10">
        <v>133299.75</v>
      </c>
      <c r="L7" s="10">
        <v>133299.75</v>
      </c>
      <c r="M7" s="10">
        <v>133299.75</v>
      </c>
      <c r="N7" s="37">
        <v>1599597</v>
      </c>
    </row>
    <row r="8" spans="1:14" x14ac:dyDescent="0.25">
      <c r="A8" s="12" t="s">
        <v>53</v>
      </c>
      <c r="B8" s="10">
        <v>33051.199999999997</v>
      </c>
      <c r="C8" s="10">
        <v>33051.199999999997</v>
      </c>
      <c r="D8" s="10">
        <v>33051.199999999997</v>
      </c>
      <c r="E8" s="10">
        <v>33051.199999999997</v>
      </c>
      <c r="F8" s="10">
        <v>33051.199999999997</v>
      </c>
      <c r="G8" s="10">
        <v>33051.199999999997</v>
      </c>
      <c r="H8" s="10">
        <v>33051.199999999997</v>
      </c>
      <c r="I8" s="10">
        <v>33051.199999999997</v>
      </c>
      <c r="J8" s="10">
        <v>33051.199999999997</v>
      </c>
      <c r="K8" s="10">
        <v>33051.199999999997</v>
      </c>
      <c r="L8" s="10">
        <v>33051.199999999997</v>
      </c>
      <c r="M8" s="10">
        <v>33051.199999999997</v>
      </c>
      <c r="N8" s="37">
        <v>396614.40000000008</v>
      </c>
    </row>
    <row r="9" spans="1:14" x14ac:dyDescent="0.25">
      <c r="A9" s="12" t="s">
        <v>55</v>
      </c>
      <c r="B9" s="10">
        <v>70007.98</v>
      </c>
      <c r="C9" s="10">
        <v>70007.98</v>
      </c>
      <c r="D9" s="10">
        <v>70007.98</v>
      </c>
      <c r="E9" s="10">
        <v>70007.98</v>
      </c>
      <c r="F9" s="10">
        <v>70007.98</v>
      </c>
      <c r="G9" s="10">
        <v>70007.98</v>
      </c>
      <c r="H9" s="10">
        <v>70007.98</v>
      </c>
      <c r="I9" s="10">
        <v>70007.98</v>
      </c>
      <c r="J9" s="10">
        <v>70007.98</v>
      </c>
      <c r="K9" s="10">
        <v>70007.98</v>
      </c>
      <c r="L9" s="10">
        <v>70007.98</v>
      </c>
      <c r="M9" s="10">
        <v>70007.98</v>
      </c>
      <c r="N9" s="37">
        <v>840095.75999999989</v>
      </c>
    </row>
    <row r="10" spans="1:14" x14ac:dyDescent="0.25">
      <c r="A10" s="12" t="s">
        <v>63</v>
      </c>
      <c r="B10" s="10">
        <v>31682.5</v>
      </c>
      <c r="C10" s="10">
        <v>31682.5</v>
      </c>
      <c r="D10" s="10">
        <v>31682.5</v>
      </c>
      <c r="E10" s="10">
        <v>31682.5</v>
      </c>
      <c r="F10" s="10">
        <v>31682.5</v>
      </c>
      <c r="G10" s="10">
        <v>31682.5</v>
      </c>
      <c r="H10" s="10">
        <v>31682.5</v>
      </c>
      <c r="I10" s="10">
        <v>31682.5</v>
      </c>
      <c r="J10" s="10">
        <v>31682.5</v>
      </c>
      <c r="K10" s="10">
        <v>31682.5</v>
      </c>
      <c r="L10" s="10">
        <v>31682.5</v>
      </c>
      <c r="M10" s="10">
        <v>31682.5</v>
      </c>
      <c r="N10" s="37">
        <v>380190</v>
      </c>
    </row>
    <row r="11" spans="1:14" x14ac:dyDescent="0.25">
      <c r="A11" s="12" t="s">
        <v>69</v>
      </c>
      <c r="B11" s="10">
        <v>131404.07</v>
      </c>
      <c r="C11" s="10">
        <v>131404.07</v>
      </c>
      <c r="D11" s="10">
        <v>131404.07</v>
      </c>
      <c r="E11" s="10">
        <v>131404.07</v>
      </c>
      <c r="F11" s="10">
        <v>131404.07</v>
      </c>
      <c r="G11" s="10">
        <v>131404.07</v>
      </c>
      <c r="H11" s="10">
        <v>131404.07</v>
      </c>
      <c r="I11" s="10">
        <v>131404.07</v>
      </c>
      <c r="J11" s="10">
        <v>131404.07</v>
      </c>
      <c r="K11" s="10">
        <v>131404.07</v>
      </c>
      <c r="L11" s="10">
        <v>131404.07</v>
      </c>
      <c r="M11" s="10">
        <v>131404.07</v>
      </c>
      <c r="N11" s="37">
        <v>1576848.8400000005</v>
      </c>
    </row>
    <row r="12" spans="1:14" x14ac:dyDescent="0.25">
      <c r="A12" s="12" t="s">
        <v>71</v>
      </c>
      <c r="B12" s="10">
        <v>191147.17</v>
      </c>
      <c r="C12" s="10">
        <v>191147.17</v>
      </c>
      <c r="D12" s="10">
        <v>191147.17</v>
      </c>
      <c r="E12" s="10">
        <v>191147.17</v>
      </c>
      <c r="F12" s="10">
        <v>191147.17</v>
      </c>
      <c r="G12" s="10">
        <v>191147.17</v>
      </c>
      <c r="H12" s="10">
        <v>191147.17</v>
      </c>
      <c r="I12" s="10">
        <v>191147.17</v>
      </c>
      <c r="J12" s="10">
        <v>191147.17</v>
      </c>
      <c r="K12" s="10">
        <v>191147.17</v>
      </c>
      <c r="L12" s="10">
        <v>191147.17</v>
      </c>
      <c r="M12" s="10">
        <v>191147.17</v>
      </c>
      <c r="N12" s="37">
        <v>2293766.0399999996</v>
      </c>
    </row>
    <row r="13" spans="1:14" x14ac:dyDescent="0.25">
      <c r="A13" s="12" t="s">
        <v>75</v>
      </c>
      <c r="B13" s="10">
        <v>76382.52</v>
      </c>
      <c r="C13" s="10">
        <v>76382.52</v>
      </c>
      <c r="D13" s="10">
        <v>76382.52</v>
      </c>
      <c r="E13" s="10">
        <v>76382.52</v>
      </c>
      <c r="F13" s="10">
        <v>76382.52</v>
      </c>
      <c r="G13" s="10">
        <v>76382.52</v>
      </c>
      <c r="H13" s="10">
        <v>76382.52</v>
      </c>
      <c r="I13" s="10">
        <v>76382.52</v>
      </c>
      <c r="J13" s="10">
        <v>76382.52</v>
      </c>
      <c r="K13" s="10">
        <v>76382.52</v>
      </c>
      <c r="L13" s="10">
        <v>76382.52</v>
      </c>
      <c r="M13" s="10">
        <v>76382.52</v>
      </c>
      <c r="N13" s="37">
        <v>916590.24000000011</v>
      </c>
    </row>
    <row r="14" spans="1:14" x14ac:dyDescent="0.25">
      <c r="A14" s="12" t="s">
        <v>89</v>
      </c>
      <c r="B14" s="10">
        <v>38725.279999999999</v>
      </c>
      <c r="C14" s="10">
        <v>38725.279999999999</v>
      </c>
      <c r="D14" s="10">
        <v>38725.279999999999</v>
      </c>
      <c r="E14" s="10">
        <v>38725.279999999999</v>
      </c>
      <c r="F14" s="10">
        <v>38725.279999999999</v>
      </c>
      <c r="G14" s="10">
        <v>38725.279999999999</v>
      </c>
      <c r="H14" s="10">
        <v>38725.279999999999</v>
      </c>
      <c r="I14" s="10">
        <v>38725.279999999999</v>
      </c>
      <c r="J14" s="10">
        <v>38725.279999999999</v>
      </c>
      <c r="K14" s="10">
        <v>38725.279999999999</v>
      </c>
      <c r="L14" s="10">
        <v>38725.279999999999</v>
      </c>
      <c r="M14" s="10">
        <v>38725.279999999999</v>
      </c>
      <c r="N14" s="37">
        <v>464703.3600000001</v>
      </c>
    </row>
    <row r="15" spans="1:14" x14ac:dyDescent="0.25">
      <c r="A15" s="12" t="s">
        <v>97</v>
      </c>
      <c r="B15" s="10">
        <v>51224.97</v>
      </c>
      <c r="C15" s="10">
        <v>51224.97</v>
      </c>
      <c r="D15" s="10">
        <v>51224.97</v>
      </c>
      <c r="E15" s="10">
        <v>51224.97</v>
      </c>
      <c r="F15" s="10">
        <v>51224.97</v>
      </c>
      <c r="G15" s="10">
        <v>51224.97</v>
      </c>
      <c r="H15" s="10">
        <v>51224.97</v>
      </c>
      <c r="I15" s="10">
        <v>51224.97</v>
      </c>
      <c r="J15" s="10">
        <v>51224.97</v>
      </c>
      <c r="K15" s="10">
        <v>51224.97</v>
      </c>
      <c r="L15" s="10">
        <v>51224.97</v>
      </c>
      <c r="M15" s="10">
        <v>51224.97</v>
      </c>
      <c r="N15" s="37">
        <v>614699.6399999999</v>
      </c>
    </row>
    <row r="16" spans="1:14" x14ac:dyDescent="0.25">
      <c r="A16" s="12" t="s">
        <v>101</v>
      </c>
      <c r="B16" s="10">
        <v>166308.5</v>
      </c>
      <c r="C16" s="10">
        <v>166308.5</v>
      </c>
      <c r="D16" s="10">
        <v>151381.79</v>
      </c>
      <c r="E16" s="10">
        <v>166308.5</v>
      </c>
      <c r="F16" s="10">
        <v>166308.5</v>
      </c>
      <c r="G16" s="10">
        <v>166308.5</v>
      </c>
      <c r="H16" s="10">
        <v>166308.5</v>
      </c>
      <c r="I16" s="10">
        <v>166308.5</v>
      </c>
      <c r="J16" s="10">
        <v>166308.5</v>
      </c>
      <c r="K16" s="10">
        <v>166308.5</v>
      </c>
      <c r="L16" s="10">
        <v>166308.5</v>
      </c>
      <c r="M16" s="10">
        <v>166308.5</v>
      </c>
      <c r="N16" s="37">
        <v>1980775.29</v>
      </c>
    </row>
    <row r="17" spans="1:14" x14ac:dyDescent="0.25">
      <c r="A17" s="12" t="s">
        <v>116</v>
      </c>
      <c r="B17" s="10">
        <v>40716.15</v>
      </c>
      <c r="C17" s="10">
        <v>40716.15</v>
      </c>
      <c r="D17" s="10">
        <v>26186.15</v>
      </c>
      <c r="E17" s="10">
        <v>40716.15</v>
      </c>
      <c r="F17" s="10">
        <v>40716.15</v>
      </c>
      <c r="G17" s="10">
        <v>40716.15</v>
      </c>
      <c r="H17" s="10">
        <v>40716.15</v>
      </c>
      <c r="I17" s="10">
        <v>40716.15</v>
      </c>
      <c r="J17" s="10">
        <v>40716.15</v>
      </c>
      <c r="K17" s="10">
        <v>40716.15</v>
      </c>
      <c r="L17" s="10">
        <v>40716.15</v>
      </c>
      <c r="M17" s="10">
        <v>40716.15</v>
      </c>
      <c r="N17" s="37">
        <v>474063.8000000001</v>
      </c>
    </row>
    <row r="18" spans="1:14" x14ac:dyDescent="0.25">
      <c r="A18" s="12" t="s">
        <v>118</v>
      </c>
      <c r="B18" s="10">
        <v>251715.52</v>
      </c>
      <c r="C18" s="10">
        <v>251715.52</v>
      </c>
      <c r="D18" s="10">
        <v>251715.52</v>
      </c>
      <c r="E18" s="10">
        <v>251715.52</v>
      </c>
      <c r="F18" s="10">
        <v>251715.52</v>
      </c>
      <c r="G18" s="10">
        <v>251715.52</v>
      </c>
      <c r="H18" s="10">
        <v>251715.52</v>
      </c>
      <c r="I18" s="10">
        <v>251715.52</v>
      </c>
      <c r="J18" s="10">
        <v>251715.52</v>
      </c>
      <c r="K18" s="10">
        <v>251715.52</v>
      </c>
      <c r="L18" s="10">
        <v>251715.52</v>
      </c>
      <c r="M18" s="10">
        <v>251715.52</v>
      </c>
      <c r="N18" s="37">
        <v>3020586.2399999998</v>
      </c>
    </row>
    <row r="19" spans="1:14" x14ac:dyDescent="0.25">
      <c r="A19" s="12" t="s">
        <v>124</v>
      </c>
      <c r="B19" s="10">
        <v>30996.23</v>
      </c>
      <c r="C19" s="10">
        <v>30996.23</v>
      </c>
      <c r="D19" s="10">
        <v>30996.23</v>
      </c>
      <c r="E19" s="10">
        <v>30996.23</v>
      </c>
      <c r="F19" s="10">
        <v>30996.23</v>
      </c>
      <c r="G19" s="10">
        <v>30996.23</v>
      </c>
      <c r="H19" s="10">
        <v>30996.23</v>
      </c>
      <c r="I19" s="10">
        <v>30996.23</v>
      </c>
      <c r="J19" s="10">
        <v>30996.23</v>
      </c>
      <c r="K19" s="10">
        <v>30996.23</v>
      </c>
      <c r="L19" s="10">
        <v>30996.23</v>
      </c>
      <c r="M19" s="10">
        <v>30996.23</v>
      </c>
      <c r="N19" s="37">
        <v>371954.75999999995</v>
      </c>
    </row>
    <row r="20" spans="1:14" x14ac:dyDescent="0.25">
      <c r="A20" s="12" t="s">
        <v>127</v>
      </c>
      <c r="B20" s="10">
        <v>63498.559999999998</v>
      </c>
      <c r="C20" s="10">
        <v>63498.559999999998</v>
      </c>
      <c r="D20" s="10">
        <v>63498.559999999998</v>
      </c>
      <c r="E20" s="10">
        <v>63498.559999999998</v>
      </c>
      <c r="F20" s="10">
        <v>63498.559999999998</v>
      </c>
      <c r="G20" s="10">
        <v>63498.559999999998</v>
      </c>
      <c r="H20" s="10">
        <v>63498.559999999998</v>
      </c>
      <c r="I20" s="10">
        <v>63498.559999999998</v>
      </c>
      <c r="J20" s="10">
        <v>63498.559999999998</v>
      </c>
      <c r="K20" s="10">
        <v>63498.559999999998</v>
      </c>
      <c r="L20" s="10">
        <v>63498.559999999998</v>
      </c>
      <c r="M20" s="10">
        <v>63498.559999999998</v>
      </c>
      <c r="N20" s="37">
        <v>761982.7200000002</v>
      </c>
    </row>
    <row r="21" spans="1:14" x14ac:dyDescent="0.25">
      <c r="A21" s="12" t="s">
        <v>128</v>
      </c>
      <c r="B21" s="10">
        <v>48623.28</v>
      </c>
      <c r="C21" s="10">
        <v>48623.28</v>
      </c>
      <c r="D21" s="10">
        <v>48623.28</v>
      </c>
      <c r="E21" s="10">
        <v>48623.28</v>
      </c>
      <c r="F21" s="10">
        <v>48623.28</v>
      </c>
      <c r="G21" s="10">
        <v>48623.28</v>
      </c>
      <c r="H21" s="10">
        <v>48623.28</v>
      </c>
      <c r="I21" s="10">
        <v>48623.28</v>
      </c>
      <c r="J21" s="10">
        <v>48623.28</v>
      </c>
      <c r="K21" s="10">
        <v>48623.28</v>
      </c>
      <c r="L21" s="10">
        <v>48623.28</v>
      </c>
      <c r="M21" s="10">
        <v>48623.28</v>
      </c>
      <c r="N21" s="37">
        <v>583479.3600000001</v>
      </c>
    </row>
    <row r="22" spans="1:14" x14ac:dyDescent="0.25">
      <c r="A22" s="12" t="s">
        <v>130</v>
      </c>
      <c r="B22" s="10">
        <v>43341.48</v>
      </c>
      <c r="C22" s="10">
        <v>43341.48</v>
      </c>
      <c r="D22" s="10">
        <v>43341.48</v>
      </c>
      <c r="E22" s="10">
        <v>43341.48</v>
      </c>
      <c r="F22" s="10">
        <v>43341.48</v>
      </c>
      <c r="G22" s="10">
        <v>43341.48</v>
      </c>
      <c r="H22" s="10">
        <v>43341.48</v>
      </c>
      <c r="I22" s="10">
        <v>43341.48</v>
      </c>
      <c r="J22" s="10">
        <v>43341.48</v>
      </c>
      <c r="K22" s="10">
        <v>43341.48</v>
      </c>
      <c r="L22" s="10">
        <v>43341.48</v>
      </c>
      <c r="M22" s="10">
        <v>43341.48</v>
      </c>
      <c r="N22" s="37">
        <v>520097.75999999995</v>
      </c>
    </row>
    <row r="23" spans="1:14" x14ac:dyDescent="0.25">
      <c r="A23" s="12" t="s">
        <v>134</v>
      </c>
      <c r="B23" s="10">
        <v>51578.64</v>
      </c>
      <c r="C23" s="10">
        <v>51578.64</v>
      </c>
      <c r="D23" s="10">
        <v>51578.64</v>
      </c>
      <c r="E23" s="10">
        <v>51578.64</v>
      </c>
      <c r="F23" s="10">
        <v>51578.64</v>
      </c>
      <c r="G23" s="10">
        <v>51578.64</v>
      </c>
      <c r="H23" s="10">
        <v>51578.64</v>
      </c>
      <c r="I23" s="10">
        <v>51578.64</v>
      </c>
      <c r="J23" s="10">
        <v>51578.64</v>
      </c>
      <c r="K23" s="10">
        <v>51578.64</v>
      </c>
      <c r="L23" s="10">
        <v>51578.64</v>
      </c>
      <c r="M23" s="10">
        <v>51578.64</v>
      </c>
      <c r="N23" s="37">
        <v>618943.68000000005</v>
      </c>
    </row>
    <row r="24" spans="1:14" x14ac:dyDescent="0.25">
      <c r="A24" s="12" t="s">
        <v>138</v>
      </c>
      <c r="B24" s="10">
        <v>59493.56</v>
      </c>
      <c r="C24" s="10">
        <v>59493.56</v>
      </c>
      <c r="D24" s="10">
        <v>59493.56</v>
      </c>
      <c r="E24" s="10">
        <v>59493.56</v>
      </c>
      <c r="F24" s="10">
        <v>59493.56</v>
      </c>
      <c r="G24" s="10">
        <v>59493.56</v>
      </c>
      <c r="H24" s="10">
        <v>59493.56</v>
      </c>
      <c r="I24" s="10">
        <v>59493.56</v>
      </c>
      <c r="J24" s="10">
        <v>59493.56</v>
      </c>
      <c r="K24" s="10">
        <v>59493.56</v>
      </c>
      <c r="L24" s="10">
        <v>59493.56</v>
      </c>
      <c r="M24" s="10">
        <v>59493.56</v>
      </c>
      <c r="N24" s="37">
        <v>713922.7200000002</v>
      </c>
    </row>
    <row r="25" spans="1:14" x14ac:dyDescent="0.25">
      <c r="A25" s="12" t="s">
        <v>139</v>
      </c>
      <c r="B25" s="10">
        <v>488697.36</v>
      </c>
      <c r="C25" s="10">
        <v>488697.36</v>
      </c>
      <c r="D25" s="10">
        <v>488697.36</v>
      </c>
      <c r="E25" s="10">
        <v>488697.36</v>
      </c>
      <c r="F25" s="10">
        <v>488697.36</v>
      </c>
      <c r="G25" s="10">
        <v>488697.36</v>
      </c>
      <c r="H25" s="10">
        <v>488697.36</v>
      </c>
      <c r="I25" s="10">
        <v>488697.36</v>
      </c>
      <c r="J25" s="10">
        <v>488697.36</v>
      </c>
      <c r="K25" s="10">
        <v>488697.36</v>
      </c>
      <c r="L25" s="10">
        <v>488697.36</v>
      </c>
      <c r="M25" s="10">
        <v>488697.36</v>
      </c>
      <c r="N25" s="37">
        <v>5864368.3200000003</v>
      </c>
    </row>
    <row r="26" spans="1:14" x14ac:dyDescent="0.25">
      <c r="A26" s="12" t="s">
        <v>145</v>
      </c>
      <c r="B26" s="10">
        <v>57596.71</v>
      </c>
      <c r="C26" s="10">
        <v>57596.71</v>
      </c>
      <c r="D26" s="10">
        <v>57596.71</v>
      </c>
      <c r="E26" s="10">
        <v>57596.71</v>
      </c>
      <c r="F26" s="10">
        <v>57596.71</v>
      </c>
      <c r="G26" s="10">
        <v>57596.71</v>
      </c>
      <c r="H26" s="10">
        <v>57596.71</v>
      </c>
      <c r="I26" s="10">
        <v>57596.71</v>
      </c>
      <c r="J26" s="10">
        <v>57596.71</v>
      </c>
      <c r="K26" s="10">
        <v>57596.71</v>
      </c>
      <c r="L26" s="10">
        <v>57596.71</v>
      </c>
      <c r="M26" s="10">
        <v>57596.71</v>
      </c>
      <c r="N26" s="37">
        <v>691160.52</v>
      </c>
    </row>
    <row r="27" spans="1:14" x14ac:dyDescent="0.25">
      <c r="A27" s="12" t="s">
        <v>148</v>
      </c>
      <c r="B27" s="10">
        <v>44450.92</v>
      </c>
      <c r="C27" s="10">
        <v>44450.92</v>
      </c>
      <c r="D27" s="10">
        <v>44450.92</v>
      </c>
      <c r="E27" s="10">
        <v>44450.92</v>
      </c>
      <c r="F27" s="10">
        <v>44450.92</v>
      </c>
      <c r="G27" s="10">
        <v>44450.92</v>
      </c>
      <c r="H27" s="10">
        <v>44450.92</v>
      </c>
      <c r="I27" s="10">
        <v>44450.92</v>
      </c>
      <c r="J27" s="10">
        <v>44450.92</v>
      </c>
      <c r="K27" s="10">
        <v>22225.46</v>
      </c>
      <c r="L27" s="10">
        <v>44450.92</v>
      </c>
      <c r="M27" s="10">
        <v>44450.92</v>
      </c>
      <c r="N27" s="37">
        <v>511185.5799999999</v>
      </c>
    </row>
    <row r="28" spans="1:14" x14ac:dyDescent="0.25">
      <c r="A28" s="12" t="s">
        <v>153</v>
      </c>
      <c r="B28" s="10">
        <v>45395.27</v>
      </c>
      <c r="C28" s="10">
        <v>64673.02</v>
      </c>
      <c r="D28" s="10">
        <v>64673.02</v>
      </c>
      <c r="E28" s="10">
        <v>64673.02</v>
      </c>
      <c r="F28" s="10">
        <v>64673.02</v>
      </c>
      <c r="G28" s="10">
        <v>64673.02</v>
      </c>
      <c r="H28" s="10">
        <v>64673.02</v>
      </c>
      <c r="I28" s="10">
        <v>64673.02</v>
      </c>
      <c r="J28" s="10">
        <v>64673.02</v>
      </c>
      <c r="K28" s="10">
        <v>64673.02</v>
      </c>
      <c r="L28" s="10">
        <v>64673.02</v>
      </c>
      <c r="M28" s="10">
        <v>64673.02</v>
      </c>
      <c r="N28" s="37">
        <v>756798.49000000011</v>
      </c>
    </row>
    <row r="29" spans="1:14" x14ac:dyDescent="0.25">
      <c r="A29" s="12" t="s">
        <v>154</v>
      </c>
      <c r="B29" s="10">
        <v>136765.79999999999</v>
      </c>
      <c r="C29" s="10">
        <v>136765.79999999999</v>
      </c>
      <c r="D29" s="10">
        <v>136765.79999999999</v>
      </c>
      <c r="E29" s="10">
        <v>136765.79999999999</v>
      </c>
      <c r="F29" s="10">
        <v>136765.79999999999</v>
      </c>
      <c r="G29" s="10">
        <v>136765.79999999999</v>
      </c>
      <c r="H29" s="10">
        <v>136765.79999999999</v>
      </c>
      <c r="I29" s="10">
        <v>136765.79999999999</v>
      </c>
      <c r="J29" s="10">
        <v>136765.79999999999</v>
      </c>
      <c r="K29" s="10">
        <v>136765.79999999999</v>
      </c>
      <c r="L29" s="10">
        <v>136765.79999999999</v>
      </c>
      <c r="M29" s="10">
        <v>136765.79999999999</v>
      </c>
      <c r="N29" s="37">
        <v>1641189.6000000003</v>
      </c>
    </row>
    <row r="30" spans="1:14" x14ac:dyDescent="0.25">
      <c r="A30" s="12" t="s">
        <v>160</v>
      </c>
      <c r="B30" s="10">
        <v>29576.15</v>
      </c>
      <c r="C30" s="10">
        <v>29576.15</v>
      </c>
      <c r="D30" s="10">
        <v>29576.15</v>
      </c>
      <c r="E30" s="10">
        <v>29576.15</v>
      </c>
      <c r="F30" s="10">
        <v>29576.15</v>
      </c>
      <c r="G30" s="10">
        <v>29576.15</v>
      </c>
      <c r="H30" s="10">
        <v>29576.15</v>
      </c>
      <c r="I30" s="10">
        <v>29576.15</v>
      </c>
      <c r="J30" s="10">
        <v>29576.15</v>
      </c>
      <c r="K30" s="10">
        <v>29576.15</v>
      </c>
      <c r="L30" s="10">
        <v>29576.15</v>
      </c>
      <c r="M30" s="10">
        <v>29576.15</v>
      </c>
      <c r="N30" s="37">
        <v>354913.80000000005</v>
      </c>
    </row>
    <row r="31" spans="1:14" x14ac:dyDescent="0.25">
      <c r="A31" s="12" t="s">
        <v>172</v>
      </c>
      <c r="B31" s="10">
        <v>264458.23999999999</v>
      </c>
      <c r="C31" s="10">
        <v>264458.23999999999</v>
      </c>
      <c r="D31" s="10">
        <v>264458.23999999999</v>
      </c>
      <c r="E31" s="10">
        <v>264458.23999999999</v>
      </c>
      <c r="F31" s="10">
        <v>264458.23999999999</v>
      </c>
      <c r="G31" s="10">
        <v>264458.23999999999</v>
      </c>
      <c r="H31" s="10">
        <v>264458.23999999999</v>
      </c>
      <c r="I31" s="10">
        <v>264458.23999999999</v>
      </c>
      <c r="J31" s="10">
        <v>264458.23999999999</v>
      </c>
      <c r="K31" s="10">
        <v>264458.23999999999</v>
      </c>
      <c r="L31" s="10">
        <v>264458.23999999999</v>
      </c>
      <c r="M31" s="10">
        <v>264458.23999999999</v>
      </c>
      <c r="N31" s="37">
        <v>3173498.8800000008</v>
      </c>
    </row>
    <row r="32" spans="1:14" x14ac:dyDescent="0.25">
      <c r="A32" s="12" t="s">
        <v>180</v>
      </c>
      <c r="B32" s="10">
        <v>34363.61</v>
      </c>
      <c r="C32" s="10">
        <v>34363.61</v>
      </c>
      <c r="D32" s="10">
        <v>34363.61</v>
      </c>
      <c r="E32" s="10">
        <v>34363.61</v>
      </c>
      <c r="F32" s="10">
        <v>34363.61</v>
      </c>
      <c r="G32" s="10">
        <v>34363.61</v>
      </c>
      <c r="H32" s="10">
        <v>34363.61</v>
      </c>
      <c r="I32" s="10">
        <v>34363.61</v>
      </c>
      <c r="J32" s="10">
        <v>34363.61</v>
      </c>
      <c r="K32" s="10">
        <v>34363.61</v>
      </c>
      <c r="L32" s="10">
        <v>34363.61</v>
      </c>
      <c r="M32" s="10">
        <v>34363.61</v>
      </c>
      <c r="N32" s="37">
        <v>412363.31999999989</v>
      </c>
    </row>
    <row r="33" spans="1:14" x14ac:dyDescent="0.25">
      <c r="A33" s="12" t="s">
        <v>184</v>
      </c>
      <c r="B33" s="10">
        <v>42171.28</v>
      </c>
      <c r="C33" s="10">
        <v>42171.28</v>
      </c>
      <c r="D33" s="10">
        <v>42171.28</v>
      </c>
      <c r="E33" s="10">
        <v>42171.28</v>
      </c>
      <c r="F33" s="10">
        <v>42171.28</v>
      </c>
      <c r="G33" s="10">
        <v>42171.28</v>
      </c>
      <c r="H33" s="10">
        <v>42171.28</v>
      </c>
      <c r="I33" s="10">
        <v>42171.28</v>
      </c>
      <c r="J33" s="10">
        <v>42171.28</v>
      </c>
      <c r="K33" s="10">
        <v>42171.28</v>
      </c>
      <c r="L33" s="10">
        <v>42171.28</v>
      </c>
      <c r="M33" s="10">
        <v>42171.28</v>
      </c>
      <c r="N33" s="37">
        <v>506055.3600000001</v>
      </c>
    </row>
    <row r="34" spans="1:14" x14ac:dyDescent="0.25">
      <c r="A34" s="12" t="s">
        <v>186</v>
      </c>
      <c r="B34" s="10">
        <v>55883.71</v>
      </c>
      <c r="C34" s="10">
        <v>55883.71</v>
      </c>
      <c r="D34" s="10">
        <v>55883.71</v>
      </c>
      <c r="E34" s="10">
        <v>55883.71</v>
      </c>
      <c r="F34" s="10">
        <v>55883.71</v>
      </c>
      <c r="G34" s="10">
        <v>55883.71</v>
      </c>
      <c r="H34" s="10">
        <v>55883.71</v>
      </c>
      <c r="I34" s="10">
        <v>55883.71</v>
      </c>
      <c r="J34" s="10">
        <v>55883.71</v>
      </c>
      <c r="K34" s="10">
        <v>55883.71</v>
      </c>
      <c r="L34" s="10">
        <v>55883.71</v>
      </c>
      <c r="M34" s="10">
        <v>55883.71</v>
      </c>
      <c r="N34" s="37">
        <v>670604.52</v>
      </c>
    </row>
    <row r="35" spans="1:14" x14ac:dyDescent="0.25">
      <c r="A35" s="12" t="s">
        <v>189</v>
      </c>
      <c r="B35" s="10">
        <v>79853.820000000007</v>
      </c>
      <c r="C35" s="10">
        <v>79853.820000000007</v>
      </c>
      <c r="D35" s="10">
        <v>79853.820000000007</v>
      </c>
      <c r="E35" s="10">
        <v>79853.820000000007</v>
      </c>
      <c r="F35" s="10">
        <v>79853.820000000007</v>
      </c>
      <c r="G35" s="10">
        <v>79853.820000000007</v>
      </c>
      <c r="H35" s="10">
        <v>79853.820000000007</v>
      </c>
      <c r="I35" s="10">
        <v>79853.820000000007</v>
      </c>
      <c r="J35" s="10">
        <v>79853.820000000007</v>
      </c>
      <c r="K35" s="10">
        <v>79853.820000000007</v>
      </c>
      <c r="L35" s="10">
        <v>79853.820000000007</v>
      </c>
      <c r="M35" s="10">
        <v>79853.820000000007</v>
      </c>
      <c r="N35" s="37">
        <v>958245.84000000032</v>
      </c>
    </row>
    <row r="36" spans="1:14" x14ac:dyDescent="0.25">
      <c r="A36" s="12" t="s">
        <v>191</v>
      </c>
      <c r="B36" s="10">
        <v>23625.34</v>
      </c>
      <c r="C36" s="10">
        <v>23625.34</v>
      </c>
      <c r="D36" s="10">
        <v>23625.34</v>
      </c>
      <c r="E36" s="10">
        <v>23625.34</v>
      </c>
      <c r="F36" s="10">
        <v>23625.34</v>
      </c>
      <c r="G36" s="10">
        <v>23625.34</v>
      </c>
      <c r="H36" s="10">
        <v>23625.34</v>
      </c>
      <c r="I36" s="10">
        <v>23625.34</v>
      </c>
      <c r="J36" s="10">
        <v>23625.34</v>
      </c>
      <c r="K36" s="10">
        <v>23625.34</v>
      </c>
      <c r="L36" s="10">
        <v>23625.34</v>
      </c>
      <c r="M36" s="10">
        <v>23625.34</v>
      </c>
      <c r="N36" s="37">
        <v>283504.08</v>
      </c>
    </row>
    <row r="37" spans="1:14" x14ac:dyDescent="0.25">
      <c r="A37" s="12" t="s">
        <v>195</v>
      </c>
      <c r="B37" s="10">
        <v>23900.19</v>
      </c>
      <c r="C37" s="10">
        <v>23900.19</v>
      </c>
      <c r="D37" s="10">
        <v>23900.19</v>
      </c>
      <c r="E37" s="10">
        <v>23900.19</v>
      </c>
      <c r="F37" s="10">
        <v>23900.19</v>
      </c>
      <c r="G37" s="10">
        <v>23900.19</v>
      </c>
      <c r="H37" s="10">
        <v>23900.19</v>
      </c>
      <c r="I37" s="10">
        <v>23900.19</v>
      </c>
      <c r="J37" s="10">
        <v>23900.19</v>
      </c>
      <c r="K37" s="10">
        <v>23900.19</v>
      </c>
      <c r="L37" s="10">
        <v>23900.19</v>
      </c>
      <c r="M37" s="10">
        <v>23900.19</v>
      </c>
      <c r="N37" s="37">
        <v>286802.27999999997</v>
      </c>
    </row>
    <row r="38" spans="1:14" x14ac:dyDescent="0.25">
      <c r="A38" s="12" t="s">
        <v>196</v>
      </c>
      <c r="B38" s="10">
        <v>96130.14</v>
      </c>
      <c r="C38" s="10">
        <v>96130.14</v>
      </c>
      <c r="D38" s="10">
        <v>76339.03</v>
      </c>
      <c r="E38" s="10">
        <v>96130.14</v>
      </c>
      <c r="F38" s="10">
        <v>96130.14</v>
      </c>
      <c r="G38" s="10">
        <v>96130.14</v>
      </c>
      <c r="H38" s="10">
        <v>96130.14</v>
      </c>
      <c r="I38" s="10">
        <v>96130.14</v>
      </c>
      <c r="J38" s="10">
        <v>96130.14</v>
      </c>
      <c r="K38" s="10">
        <v>96130.14</v>
      </c>
      <c r="L38" s="10">
        <v>96130.14</v>
      </c>
      <c r="M38" s="10">
        <v>96130.14</v>
      </c>
      <c r="N38" s="37">
        <v>1133770.57</v>
      </c>
    </row>
    <row r="39" spans="1:14" x14ac:dyDescent="0.25">
      <c r="A39" s="12" t="s">
        <v>197</v>
      </c>
      <c r="B39" s="10">
        <v>44762.5</v>
      </c>
      <c r="C39" s="10">
        <v>44762.5</v>
      </c>
      <c r="D39" s="10">
        <v>44762.5</v>
      </c>
      <c r="E39" s="10">
        <v>44762.5</v>
      </c>
      <c r="F39" s="10">
        <v>44762.5</v>
      </c>
      <c r="G39" s="10">
        <v>44762.5</v>
      </c>
      <c r="H39" s="10">
        <v>44762.5</v>
      </c>
      <c r="I39" s="10">
        <v>44762.5</v>
      </c>
      <c r="J39" s="10">
        <v>44762.5</v>
      </c>
      <c r="K39" s="10">
        <v>44762.5</v>
      </c>
      <c r="L39" s="10">
        <v>44762.5</v>
      </c>
      <c r="M39" s="10">
        <v>44762.5</v>
      </c>
      <c r="N39" s="37">
        <v>537150</v>
      </c>
    </row>
    <row r="40" spans="1:14" x14ac:dyDescent="0.25">
      <c r="A40" s="12" t="s">
        <v>198</v>
      </c>
      <c r="B40" s="10">
        <v>82802.03</v>
      </c>
      <c r="C40" s="10">
        <v>82802.03</v>
      </c>
      <c r="D40" s="10">
        <v>82802.03</v>
      </c>
      <c r="E40" s="10">
        <v>82802.03</v>
      </c>
      <c r="F40" s="10">
        <v>82802.03</v>
      </c>
      <c r="G40" s="10">
        <v>82802.03</v>
      </c>
      <c r="H40" s="10">
        <v>82802.03</v>
      </c>
      <c r="I40" s="10">
        <v>82802.03</v>
      </c>
      <c r="J40" s="10">
        <v>82802.03</v>
      </c>
      <c r="K40" s="10">
        <v>82802.03</v>
      </c>
      <c r="L40" s="10">
        <v>82802.03</v>
      </c>
      <c r="M40" s="10">
        <v>82802.03</v>
      </c>
      <c r="N40" s="37">
        <v>993624.36000000022</v>
      </c>
    </row>
    <row r="41" spans="1:14" x14ac:dyDescent="0.25">
      <c r="A41" s="12" t="s">
        <v>228</v>
      </c>
      <c r="B41" s="10">
        <v>145446.29</v>
      </c>
      <c r="C41" s="10">
        <v>145446.29</v>
      </c>
      <c r="D41" s="10">
        <v>145446.29</v>
      </c>
      <c r="E41" s="10">
        <v>145446.29</v>
      </c>
      <c r="F41" s="10">
        <v>145446.29</v>
      </c>
      <c r="G41" s="10">
        <v>145446.29</v>
      </c>
      <c r="H41" s="10">
        <v>145446.29</v>
      </c>
      <c r="I41" s="10">
        <v>145446.29</v>
      </c>
      <c r="J41" s="10">
        <v>145446.29</v>
      </c>
      <c r="K41" s="10">
        <v>145446.29</v>
      </c>
      <c r="L41" s="10">
        <v>145446.29</v>
      </c>
      <c r="M41" s="10">
        <v>145446.29</v>
      </c>
      <c r="N41" s="37">
        <v>1745355.4800000002</v>
      </c>
    </row>
    <row r="42" spans="1:14" x14ac:dyDescent="0.25">
      <c r="A42" s="12" t="s">
        <v>232</v>
      </c>
      <c r="B42" s="10">
        <v>23321</v>
      </c>
      <c r="C42" s="10">
        <v>23321</v>
      </c>
      <c r="D42" s="10">
        <v>23321</v>
      </c>
      <c r="E42" s="10">
        <v>23321</v>
      </c>
      <c r="F42" s="10">
        <v>23321</v>
      </c>
      <c r="G42" s="10">
        <v>23321</v>
      </c>
      <c r="H42" s="10">
        <v>23321</v>
      </c>
      <c r="I42" s="10">
        <v>23321</v>
      </c>
      <c r="J42" s="10">
        <v>23321</v>
      </c>
      <c r="K42" s="10">
        <v>23321</v>
      </c>
      <c r="L42" s="10">
        <v>23321</v>
      </c>
      <c r="M42" s="10">
        <v>23321</v>
      </c>
      <c r="N42" s="37">
        <v>279852</v>
      </c>
    </row>
    <row r="43" spans="1:14" x14ac:dyDescent="0.25">
      <c r="A43" s="12" t="s">
        <v>237</v>
      </c>
      <c r="B43" s="10">
        <v>39252.58</v>
      </c>
      <c r="C43" s="10">
        <v>39252.58</v>
      </c>
      <c r="D43" s="10">
        <v>39252.58</v>
      </c>
      <c r="E43" s="10">
        <v>39252.58</v>
      </c>
      <c r="F43" s="10">
        <v>39252.58</v>
      </c>
      <c r="G43" s="10">
        <v>39252.58</v>
      </c>
      <c r="H43" s="10">
        <v>39252.58</v>
      </c>
      <c r="I43" s="10">
        <v>39252.58</v>
      </c>
      <c r="J43" s="10">
        <v>39252.58</v>
      </c>
      <c r="K43" s="10">
        <v>39252.58</v>
      </c>
      <c r="L43" s="10">
        <v>39252.58</v>
      </c>
      <c r="M43" s="10">
        <v>39252.58</v>
      </c>
      <c r="N43" s="37">
        <v>471030.96000000014</v>
      </c>
    </row>
    <row r="44" spans="1:14" x14ac:dyDescent="0.25">
      <c r="A44" s="12" t="s">
        <v>241</v>
      </c>
      <c r="B44" s="10">
        <v>57205.55</v>
      </c>
      <c r="C44" s="10">
        <v>57205.55</v>
      </c>
      <c r="D44" s="10">
        <v>57205.55</v>
      </c>
      <c r="E44" s="10">
        <v>57205.55</v>
      </c>
      <c r="F44" s="10">
        <v>57205.55</v>
      </c>
      <c r="G44" s="10">
        <v>57205.55</v>
      </c>
      <c r="H44" s="10">
        <v>57205.55</v>
      </c>
      <c r="I44" s="10">
        <v>57205.55</v>
      </c>
      <c r="J44" s="10">
        <v>57205.55</v>
      </c>
      <c r="K44" s="10">
        <v>57205.55</v>
      </c>
      <c r="L44" s="10">
        <v>57205.55</v>
      </c>
      <c r="M44" s="10">
        <v>57205.55</v>
      </c>
      <c r="N44" s="37">
        <v>686466.60000000009</v>
      </c>
    </row>
    <row r="45" spans="1:14" x14ac:dyDescent="0.25">
      <c r="A45" s="12" t="s">
        <v>246</v>
      </c>
      <c r="B45" s="10">
        <v>166851.85999999999</v>
      </c>
      <c r="C45" s="10">
        <v>166851.85999999999</v>
      </c>
      <c r="D45" s="10">
        <v>166851.85999999999</v>
      </c>
      <c r="E45" s="10">
        <v>166851.85999999999</v>
      </c>
      <c r="F45" s="10">
        <v>166851.85999999999</v>
      </c>
      <c r="G45" s="10">
        <v>166851.85999999999</v>
      </c>
      <c r="H45" s="10">
        <v>166851.85999999999</v>
      </c>
      <c r="I45" s="10">
        <v>166851.85999999999</v>
      </c>
      <c r="J45" s="10">
        <v>166851.85999999999</v>
      </c>
      <c r="K45" s="10">
        <v>166851.85999999999</v>
      </c>
      <c r="L45" s="10">
        <v>166851.85999999999</v>
      </c>
      <c r="M45" s="10">
        <v>166851.85999999999</v>
      </c>
      <c r="N45" s="37">
        <v>2002222.3199999994</v>
      </c>
    </row>
    <row r="46" spans="1:14" x14ac:dyDescent="0.25">
      <c r="A46" s="12" t="s">
        <v>247</v>
      </c>
      <c r="B46" s="10">
        <v>55374.559999999998</v>
      </c>
      <c r="C46" s="10">
        <v>55374.559999999998</v>
      </c>
      <c r="D46" s="10">
        <v>55374.559999999998</v>
      </c>
      <c r="E46" s="10">
        <v>55374.559999999998</v>
      </c>
      <c r="F46" s="10">
        <v>55374.559999999998</v>
      </c>
      <c r="G46" s="10">
        <v>55374.559999999998</v>
      </c>
      <c r="H46" s="10">
        <v>55374.559999999998</v>
      </c>
      <c r="I46" s="10">
        <v>55374.559999999998</v>
      </c>
      <c r="J46" s="10">
        <v>55374.559999999998</v>
      </c>
      <c r="K46" s="10">
        <v>55374.559999999998</v>
      </c>
      <c r="L46" s="10">
        <v>55374.559999999998</v>
      </c>
      <c r="M46" s="10">
        <v>55374.559999999998</v>
      </c>
      <c r="N46" s="37">
        <v>664494.72</v>
      </c>
    </row>
    <row r="47" spans="1:14" x14ac:dyDescent="0.25">
      <c r="A47" s="12" t="s">
        <v>256</v>
      </c>
      <c r="B47" s="10">
        <v>34480.82</v>
      </c>
      <c r="C47" s="10">
        <v>34480.82</v>
      </c>
      <c r="D47" s="10">
        <v>34480.82</v>
      </c>
      <c r="E47" s="10">
        <v>34480.82</v>
      </c>
      <c r="F47" s="10">
        <v>34480.82</v>
      </c>
      <c r="G47" s="10">
        <v>34480.82</v>
      </c>
      <c r="H47" s="10">
        <v>34480.82</v>
      </c>
      <c r="I47" s="10">
        <v>34480.82</v>
      </c>
      <c r="J47" s="10">
        <v>34480.82</v>
      </c>
      <c r="K47" s="10">
        <v>34480.82</v>
      </c>
      <c r="L47" s="10">
        <v>34480.82</v>
      </c>
      <c r="M47" s="10">
        <v>34480.82</v>
      </c>
      <c r="N47" s="37">
        <v>413769.84</v>
      </c>
    </row>
    <row r="48" spans="1:14" x14ac:dyDescent="0.25">
      <c r="A48" s="12" t="s">
        <v>258</v>
      </c>
      <c r="B48" s="10">
        <v>46755.38</v>
      </c>
      <c r="C48" s="10">
        <v>46755.38</v>
      </c>
      <c r="D48" s="10">
        <v>46755.38</v>
      </c>
      <c r="E48" s="10">
        <v>46755.38</v>
      </c>
      <c r="F48" s="10">
        <v>46755.38</v>
      </c>
      <c r="G48" s="10">
        <v>46755.38</v>
      </c>
      <c r="H48" s="10">
        <v>46755.38</v>
      </c>
      <c r="I48" s="10">
        <v>46755.38</v>
      </c>
      <c r="J48" s="10">
        <v>46755.38</v>
      </c>
      <c r="K48" s="10">
        <v>46755.38</v>
      </c>
      <c r="L48" s="10">
        <v>46755.38</v>
      </c>
      <c r="M48" s="10">
        <v>46755.38</v>
      </c>
      <c r="N48" s="37">
        <v>561064.55999999994</v>
      </c>
    </row>
    <row r="49" spans="1:14" x14ac:dyDescent="0.25">
      <c r="A49" s="12" t="s">
        <v>259</v>
      </c>
      <c r="B49" s="10">
        <v>67965</v>
      </c>
      <c r="C49" s="10">
        <v>67965</v>
      </c>
      <c r="D49" s="10">
        <v>67965</v>
      </c>
      <c r="E49" s="10">
        <v>67965</v>
      </c>
      <c r="F49" s="10">
        <v>67965</v>
      </c>
      <c r="G49" s="10">
        <v>67965</v>
      </c>
      <c r="H49" s="10">
        <v>67965</v>
      </c>
      <c r="I49" s="10">
        <v>67965</v>
      </c>
      <c r="J49" s="10">
        <v>67965</v>
      </c>
      <c r="K49" s="10">
        <v>67965</v>
      </c>
      <c r="L49" s="10">
        <v>50973.75</v>
      </c>
      <c r="M49" s="10">
        <v>50973.75</v>
      </c>
      <c r="N49" s="37">
        <v>781597.5</v>
      </c>
    </row>
    <row r="50" spans="1:14" x14ac:dyDescent="0.25">
      <c r="A50" s="12" t="s">
        <v>260</v>
      </c>
      <c r="B50" s="10">
        <v>58958.59</v>
      </c>
      <c r="C50" s="10">
        <v>58958.59</v>
      </c>
      <c r="D50" s="10">
        <v>58958.59</v>
      </c>
      <c r="E50" s="10">
        <v>58958.59</v>
      </c>
      <c r="F50" s="10">
        <v>58958.59</v>
      </c>
      <c r="G50" s="10">
        <v>58958.59</v>
      </c>
      <c r="H50" s="10">
        <v>58958.59</v>
      </c>
      <c r="I50" s="10">
        <v>58958.59</v>
      </c>
      <c r="J50" s="10">
        <v>58958.59</v>
      </c>
      <c r="K50" s="10">
        <v>58958.59</v>
      </c>
      <c r="L50" s="10">
        <v>58958.59</v>
      </c>
      <c r="M50" s="10">
        <v>58958.59</v>
      </c>
      <c r="N50" s="37">
        <v>707503.07999999973</v>
      </c>
    </row>
    <row r="51" spans="1:14" x14ac:dyDescent="0.25">
      <c r="A51" s="12" t="s">
        <v>265</v>
      </c>
      <c r="B51" s="10">
        <v>75603.710000000006</v>
      </c>
      <c r="C51" s="10">
        <v>75603.710000000006</v>
      </c>
      <c r="D51" s="10">
        <v>75603.710000000006</v>
      </c>
      <c r="E51" s="10">
        <v>75603.710000000006</v>
      </c>
      <c r="F51" s="10">
        <v>75603.710000000006</v>
      </c>
      <c r="G51" s="10">
        <v>75603.710000000006</v>
      </c>
      <c r="H51" s="10">
        <v>75603.710000000006</v>
      </c>
      <c r="I51" s="10">
        <v>75603.710000000006</v>
      </c>
      <c r="J51" s="10">
        <v>75603.710000000006</v>
      </c>
      <c r="K51" s="10">
        <v>75603.710000000006</v>
      </c>
      <c r="L51" s="10">
        <v>75603.710000000006</v>
      </c>
      <c r="M51" s="10">
        <v>75603.710000000006</v>
      </c>
      <c r="N51" s="37">
        <v>907244.5199999999</v>
      </c>
    </row>
    <row r="52" spans="1:14" x14ac:dyDescent="0.25">
      <c r="A52" s="12" t="s">
        <v>270</v>
      </c>
      <c r="B52" s="10">
        <v>56473.279999999999</v>
      </c>
      <c r="C52" s="10">
        <v>56473.279999999999</v>
      </c>
      <c r="D52" s="10">
        <v>56473.279999999999</v>
      </c>
      <c r="E52" s="10">
        <v>56473.279999999999</v>
      </c>
      <c r="F52" s="10">
        <v>56473.279999999999</v>
      </c>
      <c r="G52" s="10">
        <v>56473.279999999999</v>
      </c>
      <c r="H52" s="10">
        <v>56473.279999999999</v>
      </c>
      <c r="I52" s="10">
        <v>56473.279999999999</v>
      </c>
      <c r="J52" s="10">
        <v>56473.279999999999</v>
      </c>
      <c r="K52" s="10">
        <v>56473.279999999999</v>
      </c>
      <c r="L52" s="10">
        <v>56473.279999999999</v>
      </c>
      <c r="M52" s="10">
        <v>56473.279999999999</v>
      </c>
      <c r="N52" s="37">
        <v>677679.36000000022</v>
      </c>
    </row>
    <row r="53" spans="1:14" x14ac:dyDescent="0.25">
      <c r="A53" s="12" t="s">
        <v>278</v>
      </c>
      <c r="B53" s="10">
        <v>34140.980000000003</v>
      </c>
      <c r="C53" s="10">
        <v>34140.980000000003</v>
      </c>
      <c r="D53" s="10">
        <v>34140.980000000003</v>
      </c>
      <c r="E53" s="10">
        <v>34140.980000000003</v>
      </c>
      <c r="F53" s="10">
        <v>34140.980000000003</v>
      </c>
      <c r="G53" s="10">
        <v>34140.980000000003</v>
      </c>
      <c r="H53" s="10">
        <v>34140.980000000003</v>
      </c>
      <c r="I53" s="10">
        <v>34140.980000000003</v>
      </c>
      <c r="J53" s="10">
        <v>34140.980000000003</v>
      </c>
      <c r="K53" s="10">
        <v>34140.980000000003</v>
      </c>
      <c r="L53" s="10">
        <v>34140.980000000003</v>
      </c>
      <c r="M53" s="10">
        <v>34140.980000000003</v>
      </c>
      <c r="N53" s="37">
        <v>409691.75999999995</v>
      </c>
    </row>
    <row r="54" spans="1:14" x14ac:dyDescent="0.25">
      <c r="A54" s="12" t="s">
        <v>279</v>
      </c>
      <c r="B54" s="10">
        <v>31726.95</v>
      </c>
      <c r="C54" s="10">
        <v>31726.95</v>
      </c>
      <c r="D54" s="10">
        <v>31726.95</v>
      </c>
      <c r="E54" s="10">
        <v>31726.95</v>
      </c>
      <c r="F54" s="10">
        <v>31726.95</v>
      </c>
      <c r="G54" s="10">
        <v>31726.95</v>
      </c>
      <c r="H54" s="10">
        <v>31726.95</v>
      </c>
      <c r="I54" s="10">
        <v>31726.95</v>
      </c>
      <c r="J54" s="10">
        <v>31726.95</v>
      </c>
      <c r="K54" s="10">
        <v>31726.95</v>
      </c>
      <c r="L54" s="10">
        <v>31726.95</v>
      </c>
      <c r="M54" s="10">
        <v>31726.95</v>
      </c>
      <c r="N54" s="37">
        <v>380723.40000000008</v>
      </c>
    </row>
    <row r="55" spans="1:14" x14ac:dyDescent="0.25">
      <c r="A55" s="12" t="s">
        <v>283</v>
      </c>
      <c r="B55" s="10">
        <v>99830.66</v>
      </c>
      <c r="C55" s="10">
        <v>99830.66</v>
      </c>
      <c r="D55" s="10">
        <v>99830.66</v>
      </c>
      <c r="E55" s="10">
        <v>99830.66</v>
      </c>
      <c r="F55" s="10">
        <v>99830.66</v>
      </c>
      <c r="G55" s="10">
        <v>99830.66</v>
      </c>
      <c r="H55" s="10">
        <v>99830.66</v>
      </c>
      <c r="I55" s="10">
        <v>99830.66</v>
      </c>
      <c r="J55" s="10">
        <v>99830.66</v>
      </c>
      <c r="K55" s="10">
        <v>99830.66</v>
      </c>
      <c r="L55" s="10">
        <v>99830.66</v>
      </c>
      <c r="M55" s="10">
        <v>99830.66</v>
      </c>
      <c r="N55" s="37">
        <v>1197967.9200000002</v>
      </c>
    </row>
    <row r="56" spans="1:14" x14ac:dyDescent="0.25">
      <c r="A56" s="12" t="s">
        <v>288</v>
      </c>
      <c r="B56" s="10">
        <v>229444.47</v>
      </c>
      <c r="C56" s="10">
        <v>229444.47</v>
      </c>
      <c r="D56" s="10">
        <v>229444.47</v>
      </c>
      <c r="E56" s="10">
        <v>229444.47</v>
      </c>
      <c r="F56" s="10">
        <v>229444.47</v>
      </c>
      <c r="G56" s="10">
        <v>229444.47</v>
      </c>
      <c r="H56" s="10">
        <v>229444.47</v>
      </c>
      <c r="I56" s="10">
        <v>229444.47</v>
      </c>
      <c r="J56" s="10">
        <v>229444.47</v>
      </c>
      <c r="K56" s="10">
        <v>229444.47</v>
      </c>
      <c r="L56" s="10">
        <v>229444.47</v>
      </c>
      <c r="M56" s="10">
        <v>229444.47</v>
      </c>
      <c r="N56" s="37">
        <v>2753333.6400000006</v>
      </c>
    </row>
    <row r="57" spans="1:14" x14ac:dyDescent="0.25">
      <c r="A57" s="12" t="s">
        <v>293</v>
      </c>
      <c r="B57" s="10">
        <v>31135.9</v>
      </c>
      <c r="C57" s="10">
        <v>31135.9</v>
      </c>
      <c r="D57" s="10">
        <v>31135.9</v>
      </c>
      <c r="E57" s="10">
        <v>31135.9</v>
      </c>
      <c r="F57" s="10">
        <v>31135.9</v>
      </c>
      <c r="G57" s="10">
        <v>31135.9</v>
      </c>
      <c r="H57" s="10">
        <v>31135.9</v>
      </c>
      <c r="I57" s="10">
        <v>31135.9</v>
      </c>
      <c r="J57" s="10">
        <v>31135.9</v>
      </c>
      <c r="K57" s="10">
        <v>31135.9</v>
      </c>
      <c r="L57" s="10">
        <v>31135.9</v>
      </c>
      <c r="M57" s="10">
        <v>31135.9</v>
      </c>
      <c r="N57" s="37">
        <v>373630.80000000005</v>
      </c>
    </row>
    <row r="58" spans="1:14" x14ac:dyDescent="0.25">
      <c r="A58" s="12" t="s">
        <v>296</v>
      </c>
      <c r="B58" s="10">
        <v>44918.12</v>
      </c>
      <c r="C58" s="10">
        <v>44918.12</v>
      </c>
      <c r="D58" s="10">
        <v>44918.12</v>
      </c>
      <c r="E58" s="10">
        <v>44918.12</v>
      </c>
      <c r="F58" s="10">
        <v>44918.12</v>
      </c>
      <c r="G58" s="10">
        <v>44918.12</v>
      </c>
      <c r="H58" s="10">
        <v>44918.12</v>
      </c>
      <c r="I58" s="10">
        <v>44918.12</v>
      </c>
      <c r="J58" s="10">
        <v>44918.12</v>
      </c>
      <c r="K58" s="10">
        <v>44918.12</v>
      </c>
      <c r="L58" s="10">
        <v>44918.12</v>
      </c>
      <c r="M58" s="10">
        <v>44918.12</v>
      </c>
      <c r="N58" s="37">
        <v>539017.44000000006</v>
      </c>
    </row>
    <row r="59" spans="1:14" x14ac:dyDescent="0.25">
      <c r="A59" s="12" t="s">
        <v>300</v>
      </c>
      <c r="B59" s="10">
        <v>59010.74</v>
      </c>
      <c r="C59" s="10">
        <v>59010.74</v>
      </c>
      <c r="D59" s="10">
        <v>59010.74</v>
      </c>
      <c r="E59" s="10">
        <v>59010.74</v>
      </c>
      <c r="F59" s="10">
        <v>59010.74</v>
      </c>
      <c r="G59" s="10">
        <v>59010.74</v>
      </c>
      <c r="H59" s="10">
        <v>59010.74</v>
      </c>
      <c r="I59" s="10">
        <v>59010.74</v>
      </c>
      <c r="J59" s="10">
        <v>59010.74</v>
      </c>
      <c r="K59" s="10">
        <v>59010.74</v>
      </c>
      <c r="L59" s="10">
        <v>59010.74</v>
      </c>
      <c r="M59" s="10">
        <v>59010.74</v>
      </c>
      <c r="N59" s="37">
        <v>708128.88</v>
      </c>
    </row>
    <row r="60" spans="1:14" x14ac:dyDescent="0.25">
      <c r="A60" s="12" t="s">
        <v>303</v>
      </c>
      <c r="B60" s="10">
        <v>38568.18</v>
      </c>
      <c r="C60" s="10">
        <v>38568.18</v>
      </c>
      <c r="D60" s="10">
        <v>38568.18</v>
      </c>
      <c r="E60" s="10">
        <v>38568.18</v>
      </c>
      <c r="F60" s="10">
        <v>38568.18</v>
      </c>
      <c r="G60" s="10">
        <v>38568.18</v>
      </c>
      <c r="H60" s="10">
        <v>38568.18</v>
      </c>
      <c r="I60" s="10">
        <v>38568.18</v>
      </c>
      <c r="J60" s="10">
        <v>38568.18</v>
      </c>
      <c r="K60" s="10">
        <v>38568.18</v>
      </c>
      <c r="L60" s="10">
        <v>38568.18</v>
      </c>
      <c r="M60" s="10">
        <v>38568.18</v>
      </c>
      <c r="N60" s="37">
        <v>462818.16</v>
      </c>
    </row>
    <row r="61" spans="1:14" x14ac:dyDescent="0.25">
      <c r="A61" s="12" t="s">
        <v>309</v>
      </c>
      <c r="B61" s="10">
        <v>34676.9</v>
      </c>
      <c r="C61" s="10">
        <v>34676.9</v>
      </c>
      <c r="D61" s="10">
        <v>34676.9</v>
      </c>
      <c r="E61" s="10">
        <v>34676.9</v>
      </c>
      <c r="F61" s="10">
        <v>34676.9</v>
      </c>
      <c r="G61" s="10">
        <v>34676.9</v>
      </c>
      <c r="H61" s="10">
        <v>34676.9</v>
      </c>
      <c r="I61" s="10">
        <v>34676.9</v>
      </c>
      <c r="J61" s="10">
        <v>34676.9</v>
      </c>
      <c r="K61" s="10">
        <v>34676.9</v>
      </c>
      <c r="L61" s="10">
        <v>34676.9</v>
      </c>
      <c r="M61" s="10">
        <v>34676.9</v>
      </c>
      <c r="N61" s="37">
        <v>416122.8000000001</v>
      </c>
    </row>
    <row r="62" spans="1:14" x14ac:dyDescent="0.25">
      <c r="A62" s="12" t="s">
        <v>312</v>
      </c>
      <c r="B62" s="10">
        <v>65640.63</v>
      </c>
      <c r="C62" s="10">
        <v>65640.63</v>
      </c>
      <c r="D62" s="10">
        <v>65640.63</v>
      </c>
      <c r="E62" s="10">
        <v>65640.63</v>
      </c>
      <c r="F62" s="10">
        <v>65640.63</v>
      </c>
      <c r="G62" s="10">
        <v>65640.63</v>
      </c>
      <c r="H62" s="10">
        <v>65640.63</v>
      </c>
      <c r="I62" s="10">
        <v>65640.63</v>
      </c>
      <c r="J62" s="10">
        <v>65640.63</v>
      </c>
      <c r="K62" s="10">
        <v>65640.63</v>
      </c>
      <c r="L62" s="10">
        <v>65640.63</v>
      </c>
      <c r="M62" s="10">
        <v>65640.63</v>
      </c>
      <c r="N62" s="37">
        <v>787687.56</v>
      </c>
    </row>
    <row r="63" spans="1:14" x14ac:dyDescent="0.25">
      <c r="A63" s="12" t="s">
        <v>314</v>
      </c>
      <c r="B63" s="10">
        <v>59530.07</v>
      </c>
      <c r="C63" s="10">
        <v>59530.07</v>
      </c>
      <c r="D63" s="10">
        <v>59530.07</v>
      </c>
      <c r="E63" s="10">
        <v>59530.07</v>
      </c>
      <c r="F63" s="10">
        <v>59530.07</v>
      </c>
      <c r="G63" s="10">
        <v>59530.07</v>
      </c>
      <c r="H63" s="10">
        <v>59530.07</v>
      </c>
      <c r="I63" s="10">
        <v>59530.07</v>
      </c>
      <c r="J63" s="10">
        <v>59530.07</v>
      </c>
      <c r="K63" s="10">
        <v>59530.07</v>
      </c>
      <c r="L63" s="10">
        <v>59530.07</v>
      </c>
      <c r="M63" s="10">
        <v>59530.07</v>
      </c>
      <c r="N63" s="37">
        <v>714360.83999999985</v>
      </c>
    </row>
    <row r="64" spans="1:14" x14ac:dyDescent="0.25">
      <c r="A64" s="12" t="s">
        <v>315</v>
      </c>
      <c r="B64" s="10">
        <v>67595.97</v>
      </c>
      <c r="C64" s="10">
        <v>67595.97</v>
      </c>
      <c r="D64" s="10">
        <v>67595.97</v>
      </c>
      <c r="E64" s="10">
        <v>67595.97</v>
      </c>
      <c r="F64" s="10">
        <v>67595.97</v>
      </c>
      <c r="G64" s="10">
        <v>67595.97</v>
      </c>
      <c r="H64" s="10">
        <v>67595.97</v>
      </c>
      <c r="I64" s="10">
        <v>67595.97</v>
      </c>
      <c r="J64" s="10">
        <v>67595.97</v>
      </c>
      <c r="K64" s="10">
        <v>67595.97</v>
      </c>
      <c r="L64" s="10">
        <v>67595.97</v>
      </c>
      <c r="M64" s="10">
        <v>67595.97</v>
      </c>
      <c r="N64" s="37">
        <v>811151.63999999978</v>
      </c>
    </row>
    <row r="65" spans="1:14" x14ac:dyDescent="0.25">
      <c r="A65" s="12" t="s">
        <v>317</v>
      </c>
      <c r="B65" s="10">
        <v>28429.96</v>
      </c>
      <c r="C65" s="10">
        <v>28429.96</v>
      </c>
      <c r="D65" s="10">
        <v>28429.96</v>
      </c>
      <c r="E65" s="10">
        <v>28429.96</v>
      </c>
      <c r="F65" s="10">
        <v>28429.96</v>
      </c>
      <c r="G65" s="10">
        <v>28429.96</v>
      </c>
      <c r="H65" s="10">
        <v>28429.96</v>
      </c>
      <c r="I65" s="10">
        <v>28429.96</v>
      </c>
      <c r="J65" s="10">
        <v>28429.96</v>
      </c>
      <c r="K65" s="10">
        <v>28429.96</v>
      </c>
      <c r="L65" s="10">
        <v>28429.96</v>
      </c>
      <c r="M65" s="10">
        <v>28429.96</v>
      </c>
      <c r="N65" s="37">
        <v>341159.52</v>
      </c>
    </row>
    <row r="66" spans="1:14" x14ac:dyDescent="0.25">
      <c r="A66" s="12" t="s">
        <v>320</v>
      </c>
      <c r="B66" s="10">
        <v>66279.25</v>
      </c>
      <c r="C66" s="10">
        <v>66279.25</v>
      </c>
      <c r="D66" s="10">
        <v>66279.25</v>
      </c>
      <c r="E66" s="10">
        <v>66279.25</v>
      </c>
      <c r="F66" s="10">
        <v>66279.25</v>
      </c>
      <c r="G66" s="10">
        <v>66279.25</v>
      </c>
      <c r="H66" s="10">
        <v>66279.25</v>
      </c>
      <c r="I66" s="10">
        <v>66279.25</v>
      </c>
      <c r="J66" s="10">
        <v>66279.25</v>
      </c>
      <c r="K66" s="10">
        <v>66279.25</v>
      </c>
      <c r="L66" s="10">
        <v>66279.25</v>
      </c>
      <c r="M66" s="10">
        <v>66279.25</v>
      </c>
      <c r="N66" s="37">
        <v>795351</v>
      </c>
    </row>
    <row r="67" spans="1:14" x14ac:dyDescent="0.25">
      <c r="A67" s="12" t="s">
        <v>325</v>
      </c>
      <c r="B67" s="10">
        <v>32379.24</v>
      </c>
      <c r="C67" s="10">
        <v>32379.24</v>
      </c>
      <c r="D67" s="10">
        <v>32379.24</v>
      </c>
      <c r="E67" s="10">
        <v>32379.24</v>
      </c>
      <c r="F67" s="10">
        <v>32379.24</v>
      </c>
      <c r="G67" s="10">
        <v>32379.24</v>
      </c>
      <c r="H67" s="10">
        <v>32379.24</v>
      </c>
      <c r="I67" s="10">
        <v>32379.24</v>
      </c>
      <c r="J67" s="10">
        <v>32379.24</v>
      </c>
      <c r="K67" s="10">
        <v>32379.24</v>
      </c>
      <c r="L67" s="10">
        <v>32379.24</v>
      </c>
      <c r="M67" s="10">
        <v>32379.24</v>
      </c>
      <c r="N67" s="37">
        <v>388550.87999999995</v>
      </c>
    </row>
    <row r="68" spans="1:14" x14ac:dyDescent="0.25">
      <c r="A68" s="12" t="s">
        <v>326</v>
      </c>
      <c r="B68" s="10">
        <v>57911.33</v>
      </c>
      <c r="C68" s="10">
        <v>57911.33</v>
      </c>
      <c r="D68" s="10">
        <v>57911.33</v>
      </c>
      <c r="E68" s="10">
        <v>57911.33</v>
      </c>
      <c r="F68" s="10">
        <v>57911.33</v>
      </c>
      <c r="G68" s="10">
        <v>57911.33</v>
      </c>
      <c r="H68" s="10">
        <v>57911.33</v>
      </c>
      <c r="I68" s="10">
        <v>57911.33</v>
      </c>
      <c r="J68" s="10">
        <v>57911.33</v>
      </c>
      <c r="K68" s="10">
        <v>57911.33</v>
      </c>
      <c r="L68" s="10">
        <v>57911.33</v>
      </c>
      <c r="M68" s="10">
        <v>57911.33</v>
      </c>
      <c r="N68" s="37">
        <v>694935.96</v>
      </c>
    </row>
    <row r="69" spans="1:14" x14ac:dyDescent="0.25">
      <c r="A69" s="12" t="s">
        <v>327</v>
      </c>
      <c r="B69" s="10">
        <v>30160.12</v>
      </c>
      <c r="C69" s="10">
        <v>30160.12</v>
      </c>
      <c r="D69" s="10">
        <v>30160.12</v>
      </c>
      <c r="E69" s="10">
        <v>30160.12</v>
      </c>
      <c r="F69" s="10">
        <v>30160.12</v>
      </c>
      <c r="G69" s="10">
        <v>30160.12</v>
      </c>
      <c r="H69" s="10">
        <v>30160.12</v>
      </c>
      <c r="I69" s="10">
        <v>30160.12</v>
      </c>
      <c r="J69" s="10">
        <v>30160.12</v>
      </c>
      <c r="K69" s="10">
        <v>30160.12</v>
      </c>
      <c r="L69" s="10">
        <v>30160.12</v>
      </c>
      <c r="M69" s="10">
        <v>30160.12</v>
      </c>
      <c r="N69" s="37">
        <v>361921.44</v>
      </c>
    </row>
    <row r="70" spans="1:14" x14ac:dyDescent="0.25">
      <c r="A70" s="12" t="s">
        <v>329</v>
      </c>
      <c r="B70" s="10">
        <v>83878.559999999998</v>
      </c>
      <c r="C70" s="10">
        <v>83878.559999999998</v>
      </c>
      <c r="D70" s="10">
        <v>83878.559999999998</v>
      </c>
      <c r="E70" s="10">
        <v>83878.559999999998</v>
      </c>
      <c r="F70" s="10">
        <v>83878.559999999998</v>
      </c>
      <c r="G70" s="10">
        <v>83878.559999999998</v>
      </c>
      <c r="H70" s="10">
        <v>83878.559999999998</v>
      </c>
      <c r="I70" s="10">
        <v>83878.559999999998</v>
      </c>
      <c r="J70" s="10">
        <v>83878.559999999998</v>
      </c>
      <c r="K70" s="10">
        <v>83878.559999999998</v>
      </c>
      <c r="L70" s="10">
        <v>83878.559999999998</v>
      </c>
      <c r="M70" s="10">
        <v>83878.559999999998</v>
      </c>
      <c r="N70" s="37">
        <v>1006542.7200000002</v>
      </c>
    </row>
    <row r="71" spans="1:14" x14ac:dyDescent="0.25">
      <c r="A71" s="12" t="s">
        <v>340</v>
      </c>
      <c r="B71" s="10">
        <v>35660.92</v>
      </c>
      <c r="C71" s="10">
        <v>35660.92</v>
      </c>
      <c r="D71" s="10">
        <v>35660.92</v>
      </c>
      <c r="E71" s="10">
        <v>35660.92</v>
      </c>
      <c r="F71" s="10">
        <v>35660.92</v>
      </c>
      <c r="G71" s="10">
        <v>35660.92</v>
      </c>
      <c r="H71" s="10">
        <v>35660.92</v>
      </c>
      <c r="I71" s="10">
        <v>35660.92</v>
      </c>
      <c r="J71" s="10">
        <v>35660.92</v>
      </c>
      <c r="K71" s="10">
        <v>35660.92</v>
      </c>
      <c r="L71" s="10">
        <v>35660.92</v>
      </c>
      <c r="M71" s="10">
        <v>35660.92</v>
      </c>
      <c r="N71" s="37">
        <v>427931.03999999986</v>
      </c>
    </row>
    <row r="72" spans="1:14" x14ac:dyDescent="0.25">
      <c r="A72" s="12" t="s">
        <v>348</v>
      </c>
      <c r="B72" s="10">
        <v>142777.07</v>
      </c>
      <c r="C72" s="10">
        <v>142777.07</v>
      </c>
      <c r="D72" s="10">
        <v>142777.07</v>
      </c>
      <c r="E72" s="10">
        <v>142777.07</v>
      </c>
      <c r="F72" s="10">
        <v>142777.07</v>
      </c>
      <c r="G72" s="10">
        <v>142777.07</v>
      </c>
      <c r="H72" s="10">
        <v>142777.07</v>
      </c>
      <c r="I72" s="10">
        <v>142777.07</v>
      </c>
      <c r="J72" s="10">
        <v>142777.07</v>
      </c>
      <c r="K72" s="10">
        <v>142777.07</v>
      </c>
      <c r="L72" s="10">
        <v>142777.07</v>
      </c>
      <c r="M72" s="10">
        <v>142777.07</v>
      </c>
      <c r="N72" s="37">
        <v>1713324.8400000005</v>
      </c>
    </row>
    <row r="73" spans="1:14" x14ac:dyDescent="0.25">
      <c r="A73" s="12" t="s">
        <v>351</v>
      </c>
      <c r="B73" s="10">
        <v>87699.71</v>
      </c>
      <c r="C73" s="10">
        <v>87699.71</v>
      </c>
      <c r="D73" s="10">
        <v>87699.71</v>
      </c>
      <c r="E73" s="10">
        <v>87699.71</v>
      </c>
      <c r="F73" s="10">
        <v>87699.71</v>
      </c>
      <c r="G73" s="10">
        <v>87699.71</v>
      </c>
      <c r="H73" s="10">
        <v>87699.71</v>
      </c>
      <c r="I73" s="10">
        <v>0</v>
      </c>
      <c r="J73" s="10">
        <v>0</v>
      </c>
      <c r="K73" s="10">
        <v>0</v>
      </c>
      <c r="L73" s="10">
        <v>87699.71</v>
      </c>
      <c r="M73" s="10">
        <v>87699.71</v>
      </c>
      <c r="N73" s="37">
        <v>789297.3899999999</v>
      </c>
    </row>
    <row r="74" spans="1:14" x14ac:dyDescent="0.25">
      <c r="A74" s="12" t="s">
        <v>352</v>
      </c>
      <c r="B74" s="10">
        <v>70170.5</v>
      </c>
      <c r="C74" s="10">
        <v>70170.5</v>
      </c>
      <c r="D74" s="10">
        <v>70170.5</v>
      </c>
      <c r="E74" s="10">
        <v>70170.5</v>
      </c>
      <c r="F74" s="10">
        <v>70170.5</v>
      </c>
      <c r="G74" s="10">
        <v>50664.94</v>
      </c>
      <c r="H74" s="10">
        <v>50664.94</v>
      </c>
      <c r="I74" s="10">
        <v>70170.5</v>
      </c>
      <c r="J74" s="10">
        <v>70170.5</v>
      </c>
      <c r="K74" s="10">
        <v>70170.5</v>
      </c>
      <c r="L74" s="10">
        <v>70170.5</v>
      </c>
      <c r="M74" s="10">
        <v>70170.5</v>
      </c>
      <c r="N74" s="37">
        <v>803034.88</v>
      </c>
    </row>
    <row r="75" spans="1:14" x14ac:dyDescent="0.25">
      <c r="A75" s="12" t="s">
        <v>355</v>
      </c>
      <c r="B75" s="10">
        <v>33918.61</v>
      </c>
      <c r="C75" s="10">
        <v>33918.61</v>
      </c>
      <c r="D75" s="10">
        <v>33918.61</v>
      </c>
      <c r="E75" s="10">
        <v>33918.61</v>
      </c>
      <c r="F75" s="10">
        <v>33918.61</v>
      </c>
      <c r="G75" s="10">
        <v>33918.61</v>
      </c>
      <c r="H75" s="10">
        <v>33918.61</v>
      </c>
      <c r="I75" s="10">
        <v>33918.61</v>
      </c>
      <c r="J75" s="10">
        <v>33918.61</v>
      </c>
      <c r="K75" s="10">
        <v>33918.61</v>
      </c>
      <c r="L75" s="10">
        <v>33918.61</v>
      </c>
      <c r="M75" s="10">
        <v>33918.61</v>
      </c>
      <c r="N75" s="37">
        <v>407023.31999999989</v>
      </c>
    </row>
    <row r="76" spans="1:14" x14ac:dyDescent="0.25">
      <c r="A76" s="12" t="s">
        <v>367</v>
      </c>
      <c r="B76" s="10">
        <v>24350.91</v>
      </c>
      <c r="C76" s="10">
        <v>24350.91</v>
      </c>
      <c r="D76" s="10">
        <v>24350.91</v>
      </c>
      <c r="E76" s="10">
        <v>24350.91</v>
      </c>
      <c r="F76" s="10">
        <v>24350.91</v>
      </c>
      <c r="G76" s="10">
        <v>24350.91</v>
      </c>
      <c r="H76" s="10">
        <v>24350.91</v>
      </c>
      <c r="I76" s="10">
        <v>24350.91</v>
      </c>
      <c r="J76" s="10">
        <v>24350.91</v>
      </c>
      <c r="K76" s="10">
        <v>24350.91</v>
      </c>
      <c r="L76" s="10">
        <v>24350.91</v>
      </c>
      <c r="M76" s="10">
        <v>24350.91</v>
      </c>
      <c r="N76" s="37">
        <v>292210.92</v>
      </c>
    </row>
    <row r="77" spans="1:14" x14ac:dyDescent="0.25">
      <c r="A77" s="12" t="s">
        <v>369</v>
      </c>
      <c r="B77" s="10">
        <v>52340.89</v>
      </c>
      <c r="C77" s="10">
        <v>52340.89</v>
      </c>
      <c r="D77" s="10">
        <v>52340.89</v>
      </c>
      <c r="E77" s="10">
        <v>52340.89</v>
      </c>
      <c r="F77" s="10">
        <v>52340.89</v>
      </c>
      <c r="G77" s="10">
        <v>52340.89</v>
      </c>
      <c r="H77" s="10">
        <v>52340.89</v>
      </c>
      <c r="I77" s="10">
        <v>52340.89</v>
      </c>
      <c r="J77" s="10">
        <v>52340.89</v>
      </c>
      <c r="K77" s="10">
        <v>52340.89</v>
      </c>
      <c r="L77" s="10">
        <v>52340.89</v>
      </c>
      <c r="M77" s="10">
        <v>52340.89</v>
      </c>
      <c r="N77" s="37">
        <v>628090.68000000005</v>
      </c>
    </row>
    <row r="78" spans="1:14" x14ac:dyDescent="0.25">
      <c r="A78" s="12" t="s">
        <v>370</v>
      </c>
      <c r="B78" s="10">
        <v>84961.21</v>
      </c>
      <c r="C78" s="10">
        <v>84961.21</v>
      </c>
      <c r="D78" s="10">
        <v>84961.21</v>
      </c>
      <c r="E78" s="10">
        <v>84961.21</v>
      </c>
      <c r="F78" s="10">
        <v>84961.21</v>
      </c>
      <c r="G78" s="10">
        <v>84961.21</v>
      </c>
      <c r="H78" s="10">
        <v>84961.21</v>
      </c>
      <c r="I78" s="10">
        <v>84961.21</v>
      </c>
      <c r="J78" s="10">
        <v>84961.21</v>
      </c>
      <c r="K78" s="10">
        <v>84961.21</v>
      </c>
      <c r="L78" s="10">
        <v>84961.21</v>
      </c>
      <c r="M78" s="10">
        <v>84961.21</v>
      </c>
      <c r="N78" s="37">
        <v>1019534.5199999999</v>
      </c>
    </row>
    <row r="79" spans="1:14" x14ac:dyDescent="0.25">
      <c r="A79" s="12" t="s">
        <v>372</v>
      </c>
      <c r="B79" s="10">
        <v>143332.46</v>
      </c>
      <c r="C79" s="10">
        <v>143332.46</v>
      </c>
      <c r="D79" s="10">
        <v>143332.46</v>
      </c>
      <c r="E79" s="10">
        <v>143332.46</v>
      </c>
      <c r="F79" s="10">
        <v>143332.46</v>
      </c>
      <c r="G79" s="10">
        <v>143332.46</v>
      </c>
      <c r="H79" s="10">
        <v>143332.46</v>
      </c>
      <c r="I79" s="10">
        <v>143332.46</v>
      </c>
      <c r="J79" s="10">
        <v>143332.46</v>
      </c>
      <c r="K79" s="10">
        <v>143332.46</v>
      </c>
      <c r="L79" s="10">
        <v>143332.46</v>
      </c>
      <c r="M79" s="10">
        <v>143332.46</v>
      </c>
      <c r="N79" s="37">
        <v>1719989.5199999998</v>
      </c>
    </row>
    <row r="80" spans="1:14" x14ac:dyDescent="0.25">
      <c r="A80" s="12" t="s">
        <v>378</v>
      </c>
      <c r="B80" s="10">
        <v>105640.87</v>
      </c>
      <c r="C80" s="10">
        <v>105640.87</v>
      </c>
      <c r="D80" s="10">
        <v>105640.87</v>
      </c>
      <c r="E80" s="10">
        <v>105640.87</v>
      </c>
      <c r="F80" s="10">
        <v>105640.87</v>
      </c>
      <c r="G80" s="10">
        <v>105640.87</v>
      </c>
      <c r="H80" s="10">
        <v>105640.87</v>
      </c>
      <c r="I80" s="10">
        <v>105640.87</v>
      </c>
      <c r="J80" s="10">
        <v>105640.87</v>
      </c>
      <c r="K80" s="10">
        <v>105640.87</v>
      </c>
      <c r="L80" s="10">
        <v>105640.87</v>
      </c>
      <c r="M80" s="10">
        <v>105640.87</v>
      </c>
      <c r="N80" s="37">
        <v>1267690.44</v>
      </c>
    </row>
    <row r="81" spans="1:14" x14ac:dyDescent="0.25">
      <c r="A81" s="12" t="s">
        <v>381</v>
      </c>
      <c r="B81" s="10">
        <v>187836.75</v>
      </c>
      <c r="C81" s="10">
        <v>187836.75</v>
      </c>
      <c r="D81" s="10">
        <v>187836.75</v>
      </c>
      <c r="E81" s="10">
        <v>187836.75</v>
      </c>
      <c r="F81" s="10">
        <v>187836.75</v>
      </c>
      <c r="G81" s="10">
        <v>187836.75</v>
      </c>
      <c r="H81" s="10">
        <v>187836.75</v>
      </c>
      <c r="I81" s="10">
        <v>187836.75</v>
      </c>
      <c r="J81" s="10">
        <v>187836.75</v>
      </c>
      <c r="K81" s="10">
        <v>187836.75</v>
      </c>
      <c r="L81" s="10">
        <v>187836.75</v>
      </c>
      <c r="M81" s="10">
        <v>187836.75</v>
      </c>
      <c r="N81" s="37">
        <v>2254041</v>
      </c>
    </row>
    <row r="82" spans="1:14" x14ac:dyDescent="0.25">
      <c r="A82" s="12" t="s">
        <v>398</v>
      </c>
      <c r="B82" s="10">
        <v>128126.46</v>
      </c>
      <c r="C82" s="10">
        <v>128126.46</v>
      </c>
      <c r="D82" s="10">
        <v>128126.46</v>
      </c>
      <c r="E82" s="10">
        <v>128126.46</v>
      </c>
      <c r="F82" s="10">
        <v>128126.46</v>
      </c>
      <c r="G82" s="10">
        <v>128126.46</v>
      </c>
      <c r="H82" s="10">
        <v>128126.46</v>
      </c>
      <c r="I82" s="10">
        <v>128126.46</v>
      </c>
      <c r="J82" s="10">
        <v>128126.46</v>
      </c>
      <c r="K82" s="10">
        <v>128126.46</v>
      </c>
      <c r="L82" s="10">
        <v>128126.46</v>
      </c>
      <c r="M82" s="10">
        <v>128126.46</v>
      </c>
      <c r="N82" s="37">
        <v>1537517.5199999998</v>
      </c>
    </row>
    <row r="83" spans="1:14" x14ac:dyDescent="0.25">
      <c r="A83" s="12" t="s">
        <v>400</v>
      </c>
      <c r="B83" s="10">
        <v>86815.4</v>
      </c>
      <c r="C83" s="10">
        <v>86815.4</v>
      </c>
      <c r="D83" s="10">
        <v>86815.4</v>
      </c>
      <c r="E83" s="10">
        <v>86815.4</v>
      </c>
      <c r="F83" s="10">
        <v>86815.4</v>
      </c>
      <c r="G83" s="10">
        <v>86815.4</v>
      </c>
      <c r="H83" s="10">
        <v>86815.4</v>
      </c>
      <c r="I83" s="10">
        <v>86815.4</v>
      </c>
      <c r="J83" s="10">
        <v>86815.4</v>
      </c>
      <c r="K83" s="10">
        <v>86815.4</v>
      </c>
      <c r="L83" s="10">
        <v>86815.4</v>
      </c>
      <c r="M83" s="10">
        <v>86815.4</v>
      </c>
      <c r="N83" s="37">
        <v>1041784.8000000002</v>
      </c>
    </row>
    <row r="84" spans="1:14" x14ac:dyDescent="0.25">
      <c r="A84" s="12" t="s">
        <v>408</v>
      </c>
      <c r="B84" s="10">
        <v>137965.54999999999</v>
      </c>
      <c r="C84" s="10">
        <v>156874.04999999999</v>
      </c>
      <c r="D84" s="10">
        <v>156874.04999999999</v>
      </c>
      <c r="E84" s="10">
        <v>137965.54999999999</v>
      </c>
      <c r="F84" s="10">
        <v>130728.38</v>
      </c>
      <c r="G84" s="10">
        <v>156874.04999999999</v>
      </c>
      <c r="H84" s="10">
        <v>156874.04999999999</v>
      </c>
      <c r="I84" s="10">
        <v>156874.04999999999</v>
      </c>
      <c r="J84" s="10">
        <v>156874.04999999999</v>
      </c>
      <c r="K84" s="10">
        <v>156874.04999999999</v>
      </c>
      <c r="L84" s="10">
        <v>156874.04999999999</v>
      </c>
      <c r="M84" s="10">
        <v>156874.04999999999</v>
      </c>
      <c r="N84" s="37">
        <v>1818525.9300000002</v>
      </c>
    </row>
    <row r="85" spans="1:14" x14ac:dyDescent="0.25">
      <c r="A85" s="12" t="s">
        <v>414</v>
      </c>
      <c r="B85" s="10">
        <v>644881.66</v>
      </c>
      <c r="C85" s="10">
        <v>644881.66</v>
      </c>
      <c r="D85" s="10">
        <v>644881.66</v>
      </c>
      <c r="E85" s="10">
        <v>644881.66</v>
      </c>
      <c r="F85" s="10">
        <v>644881.66</v>
      </c>
      <c r="G85" s="10">
        <v>644881.66</v>
      </c>
      <c r="H85" s="10">
        <v>644881.66</v>
      </c>
      <c r="I85" s="10">
        <v>644881.66</v>
      </c>
      <c r="J85" s="10">
        <v>644881.66</v>
      </c>
      <c r="K85" s="10">
        <v>644881.66</v>
      </c>
      <c r="L85" s="10">
        <v>644881.66</v>
      </c>
      <c r="M85" s="10">
        <v>644881.66</v>
      </c>
      <c r="N85" s="37">
        <v>7738579.9200000009</v>
      </c>
    </row>
    <row r="86" spans="1:14" x14ac:dyDescent="0.25">
      <c r="A86" s="12" t="s">
        <v>417</v>
      </c>
      <c r="B86" s="10">
        <v>100228.1</v>
      </c>
      <c r="C86" s="10">
        <v>100228.1</v>
      </c>
      <c r="D86" s="10">
        <v>100228.1</v>
      </c>
      <c r="E86" s="10">
        <v>100228.1</v>
      </c>
      <c r="F86" s="10">
        <v>100228.1</v>
      </c>
      <c r="G86" s="10">
        <v>100228.1</v>
      </c>
      <c r="H86" s="10">
        <v>100228.1</v>
      </c>
      <c r="I86" s="10">
        <v>100228.1</v>
      </c>
      <c r="J86" s="10">
        <v>100228.1</v>
      </c>
      <c r="K86" s="10">
        <v>100228.1</v>
      </c>
      <c r="L86" s="10">
        <v>100228.1</v>
      </c>
      <c r="M86" s="10">
        <v>100228.1</v>
      </c>
      <c r="N86" s="37">
        <v>1202737.2</v>
      </c>
    </row>
    <row r="87" spans="1:14" x14ac:dyDescent="0.25">
      <c r="A87" s="12" t="s">
        <v>418</v>
      </c>
      <c r="B87" s="10">
        <v>36834.68</v>
      </c>
      <c r="C87" s="10">
        <v>36834.68</v>
      </c>
      <c r="D87" s="10">
        <v>36834.68</v>
      </c>
      <c r="E87" s="10">
        <v>36834.68</v>
      </c>
      <c r="F87" s="10">
        <v>36834.68</v>
      </c>
      <c r="G87" s="10">
        <v>36834.68</v>
      </c>
      <c r="H87" s="10">
        <v>36834.68</v>
      </c>
      <c r="I87" s="10">
        <v>36834.68</v>
      </c>
      <c r="J87" s="10">
        <v>36834.68</v>
      </c>
      <c r="K87" s="10">
        <v>36834.68</v>
      </c>
      <c r="L87" s="10">
        <v>36834.68</v>
      </c>
      <c r="M87" s="10">
        <v>36834.68</v>
      </c>
      <c r="N87" s="37">
        <v>442016.16</v>
      </c>
    </row>
    <row r="88" spans="1:14" x14ac:dyDescent="0.25">
      <c r="A88" s="12" t="s">
        <v>420</v>
      </c>
      <c r="B88" s="10">
        <v>158674.28</v>
      </c>
      <c r="C88" s="10">
        <v>158674.28</v>
      </c>
      <c r="D88" s="10">
        <v>158674.28</v>
      </c>
      <c r="E88" s="10">
        <v>158674.28</v>
      </c>
      <c r="F88" s="10">
        <v>158674.28</v>
      </c>
      <c r="G88" s="10">
        <v>158674.28</v>
      </c>
      <c r="H88" s="10">
        <v>158674.28</v>
      </c>
      <c r="I88" s="10">
        <v>158674.28</v>
      </c>
      <c r="J88" s="10">
        <v>158674.28</v>
      </c>
      <c r="K88" s="10">
        <v>158674.28</v>
      </c>
      <c r="L88" s="10">
        <v>158674.28</v>
      </c>
      <c r="M88" s="10">
        <v>158674.28</v>
      </c>
      <c r="N88" s="37">
        <v>1904091.36</v>
      </c>
    </row>
    <row r="89" spans="1:14" x14ac:dyDescent="0.25">
      <c r="A89" s="12" t="s">
        <v>426</v>
      </c>
      <c r="B89" s="10">
        <v>62770.57</v>
      </c>
      <c r="C89" s="10">
        <v>62770.57</v>
      </c>
      <c r="D89" s="10">
        <v>62770.57</v>
      </c>
      <c r="E89" s="10">
        <v>62770.57</v>
      </c>
      <c r="F89" s="10">
        <v>62770.57</v>
      </c>
      <c r="G89" s="10">
        <v>62770.57</v>
      </c>
      <c r="H89" s="10">
        <v>62770.57</v>
      </c>
      <c r="I89" s="10">
        <v>62770.57</v>
      </c>
      <c r="J89" s="10">
        <v>62770.57</v>
      </c>
      <c r="K89" s="10">
        <v>62770.57</v>
      </c>
      <c r="L89" s="10">
        <v>62770.57</v>
      </c>
      <c r="M89" s="10">
        <v>62770.57</v>
      </c>
      <c r="N89" s="37">
        <v>753246.83999999985</v>
      </c>
    </row>
    <row r="90" spans="1:14" x14ac:dyDescent="0.25">
      <c r="A90" s="12" t="s">
        <v>429</v>
      </c>
      <c r="B90" s="10">
        <v>43733.2</v>
      </c>
      <c r="C90" s="10">
        <v>43733.2</v>
      </c>
      <c r="D90" s="10">
        <v>43733.2</v>
      </c>
      <c r="E90" s="10">
        <v>43733.2</v>
      </c>
      <c r="F90" s="10">
        <v>43733.2</v>
      </c>
      <c r="G90" s="10">
        <v>43733.2</v>
      </c>
      <c r="H90" s="10">
        <v>43733.2</v>
      </c>
      <c r="I90" s="10">
        <v>43733.2</v>
      </c>
      <c r="J90" s="10">
        <v>43733.2</v>
      </c>
      <c r="K90" s="10">
        <v>43733.2</v>
      </c>
      <c r="L90" s="10">
        <v>43733.2</v>
      </c>
      <c r="M90" s="10">
        <v>43733.2</v>
      </c>
      <c r="N90" s="37">
        <v>524798.4</v>
      </c>
    </row>
    <row r="91" spans="1:14" x14ac:dyDescent="0.25">
      <c r="A91" s="12" t="s">
        <v>432</v>
      </c>
      <c r="B91" s="10">
        <v>46936.81</v>
      </c>
      <c r="C91" s="10">
        <v>46936.81</v>
      </c>
      <c r="D91" s="10">
        <v>46936.81</v>
      </c>
      <c r="E91" s="10">
        <v>46936.81</v>
      </c>
      <c r="F91" s="10">
        <v>46936.81</v>
      </c>
      <c r="G91" s="10">
        <v>46936.81</v>
      </c>
      <c r="H91" s="10">
        <v>46936.81</v>
      </c>
      <c r="I91" s="10">
        <v>46936.81</v>
      </c>
      <c r="J91" s="10">
        <v>46936.81</v>
      </c>
      <c r="K91" s="10">
        <v>46936.81</v>
      </c>
      <c r="L91" s="10">
        <v>46936.81</v>
      </c>
      <c r="M91" s="10">
        <v>46936.81</v>
      </c>
      <c r="N91" s="37">
        <v>563241.72</v>
      </c>
    </row>
    <row r="92" spans="1:14" x14ac:dyDescent="0.25">
      <c r="A92" s="12" t="s">
        <v>442</v>
      </c>
      <c r="B92" s="10">
        <v>47175.32</v>
      </c>
      <c r="C92" s="10">
        <v>47175.32</v>
      </c>
      <c r="D92" s="10">
        <v>47175.32</v>
      </c>
      <c r="E92" s="10">
        <v>47175.32</v>
      </c>
      <c r="F92" s="10">
        <v>47175.32</v>
      </c>
      <c r="G92" s="10">
        <v>47175.32</v>
      </c>
      <c r="H92" s="10">
        <v>47175.32</v>
      </c>
      <c r="I92" s="10">
        <v>47175.32</v>
      </c>
      <c r="J92" s="10">
        <v>47175.32</v>
      </c>
      <c r="K92" s="10">
        <v>47175.32</v>
      </c>
      <c r="L92" s="10">
        <v>47175.32</v>
      </c>
      <c r="M92" s="10">
        <v>47175.32</v>
      </c>
      <c r="N92" s="37">
        <v>566103.84</v>
      </c>
    </row>
    <row r="93" spans="1:14" x14ac:dyDescent="0.25">
      <c r="A93" s="12" t="s">
        <v>449</v>
      </c>
      <c r="B93" s="10">
        <v>46050.22</v>
      </c>
      <c r="C93" s="10">
        <v>46050.22</v>
      </c>
      <c r="D93" s="10">
        <v>46050.22</v>
      </c>
      <c r="E93" s="10">
        <v>46050.22</v>
      </c>
      <c r="F93" s="10">
        <v>46050.22</v>
      </c>
      <c r="G93" s="10">
        <v>46050.22</v>
      </c>
      <c r="H93" s="10">
        <v>46050.22</v>
      </c>
      <c r="I93" s="10">
        <v>46050.22</v>
      </c>
      <c r="J93" s="10">
        <v>46050.22</v>
      </c>
      <c r="K93" s="10">
        <v>46050.22</v>
      </c>
      <c r="L93" s="10">
        <v>46050.22</v>
      </c>
      <c r="M93" s="10">
        <v>46050.22</v>
      </c>
      <c r="N93" s="37">
        <v>552602.6399999999</v>
      </c>
    </row>
    <row r="94" spans="1:14" x14ac:dyDescent="0.25">
      <c r="A94" s="12" t="s">
        <v>451</v>
      </c>
      <c r="B94" s="10">
        <v>71315.39</v>
      </c>
      <c r="C94" s="10">
        <v>71315.39</v>
      </c>
      <c r="D94" s="10">
        <v>71315.39</v>
      </c>
      <c r="E94" s="10">
        <v>71315.39</v>
      </c>
      <c r="F94" s="10">
        <v>71315.39</v>
      </c>
      <c r="G94" s="10">
        <v>71315.39</v>
      </c>
      <c r="H94" s="10">
        <v>71315.39</v>
      </c>
      <c r="I94" s="10">
        <v>71315.39</v>
      </c>
      <c r="J94" s="10">
        <v>71315.39</v>
      </c>
      <c r="K94" s="10">
        <v>71315.39</v>
      </c>
      <c r="L94" s="10">
        <v>71315.39</v>
      </c>
      <c r="M94" s="10">
        <v>71315.39</v>
      </c>
      <c r="N94" s="37">
        <v>855784.68</v>
      </c>
    </row>
    <row r="95" spans="1:14" x14ac:dyDescent="0.25">
      <c r="A95" s="12" t="s">
        <v>454</v>
      </c>
      <c r="B95" s="10">
        <v>57457.07</v>
      </c>
      <c r="C95" s="10">
        <v>57457.07</v>
      </c>
      <c r="D95" s="10">
        <v>57457.07</v>
      </c>
      <c r="E95" s="10">
        <v>57457.07</v>
      </c>
      <c r="F95" s="10">
        <v>57457.07</v>
      </c>
      <c r="G95" s="10">
        <v>57457.07</v>
      </c>
      <c r="H95" s="10">
        <v>57457.07</v>
      </c>
      <c r="I95" s="10">
        <v>57457.07</v>
      </c>
      <c r="J95" s="10">
        <v>57457.07</v>
      </c>
      <c r="K95" s="10">
        <v>57457.07</v>
      </c>
      <c r="L95" s="10">
        <v>57457.07</v>
      </c>
      <c r="M95" s="10">
        <v>57457.07</v>
      </c>
      <c r="N95" s="37">
        <v>689484.83999999985</v>
      </c>
    </row>
    <row r="96" spans="1:14" x14ac:dyDescent="0.25">
      <c r="A96" s="12" t="s">
        <v>461</v>
      </c>
      <c r="B96" s="10">
        <v>83395.149999999994</v>
      </c>
      <c r="C96" s="10">
        <v>83395.149999999994</v>
      </c>
      <c r="D96" s="10">
        <v>83395.149999999994</v>
      </c>
      <c r="E96" s="10">
        <v>83395.149999999994</v>
      </c>
      <c r="F96" s="10">
        <v>83395.149999999994</v>
      </c>
      <c r="G96" s="10">
        <v>83395.149999999994</v>
      </c>
      <c r="H96" s="10">
        <v>83395.149999999994</v>
      </c>
      <c r="I96" s="10">
        <v>83395.149999999994</v>
      </c>
      <c r="J96" s="10">
        <v>83395.149999999994</v>
      </c>
      <c r="K96" s="10">
        <v>83395.149999999994</v>
      </c>
      <c r="L96" s="10">
        <v>83395.149999999994</v>
      </c>
      <c r="M96" s="10">
        <v>83395.149999999994</v>
      </c>
      <c r="N96" s="37">
        <v>1000741.8000000002</v>
      </c>
    </row>
    <row r="97" spans="1:14" x14ac:dyDescent="0.25">
      <c r="A97" s="12" t="s">
        <v>464</v>
      </c>
      <c r="B97" s="10">
        <v>70495.48</v>
      </c>
      <c r="C97" s="10">
        <v>70495.48</v>
      </c>
      <c r="D97" s="10">
        <v>70495.48</v>
      </c>
      <c r="E97" s="10">
        <v>70495.48</v>
      </c>
      <c r="F97" s="10">
        <v>70495.48</v>
      </c>
      <c r="G97" s="10">
        <v>70495.48</v>
      </c>
      <c r="H97" s="10">
        <v>70495.48</v>
      </c>
      <c r="I97" s="10">
        <v>70495.48</v>
      </c>
      <c r="J97" s="10">
        <v>70495.48</v>
      </c>
      <c r="K97" s="10">
        <v>70495.48</v>
      </c>
      <c r="L97" s="10">
        <v>70495.48</v>
      </c>
      <c r="M97" s="10">
        <v>70495.48</v>
      </c>
      <c r="N97" s="37">
        <v>845945.75999999989</v>
      </c>
    </row>
    <row r="98" spans="1:14" x14ac:dyDescent="0.25">
      <c r="A98" s="12" t="s">
        <v>477</v>
      </c>
      <c r="B98" s="10">
        <v>41830.29</v>
      </c>
      <c r="C98" s="10">
        <v>41830.29</v>
      </c>
      <c r="D98" s="10">
        <v>41830.29</v>
      </c>
      <c r="E98" s="10">
        <v>41830.29</v>
      </c>
      <c r="F98" s="10">
        <v>41830.29</v>
      </c>
      <c r="G98" s="10">
        <v>41830.29</v>
      </c>
      <c r="H98" s="10">
        <v>41830.29</v>
      </c>
      <c r="I98" s="10">
        <v>41830.29</v>
      </c>
      <c r="J98" s="10">
        <v>41830.29</v>
      </c>
      <c r="K98" s="10">
        <v>41830.29</v>
      </c>
      <c r="L98" s="10">
        <v>41830.29</v>
      </c>
      <c r="M98" s="10">
        <v>41830.29</v>
      </c>
      <c r="N98" s="37">
        <v>501963.47999999992</v>
      </c>
    </row>
    <row r="99" spans="1:14" x14ac:dyDescent="0.25">
      <c r="A99" s="12" t="s">
        <v>480</v>
      </c>
      <c r="B99" s="10">
        <v>44901.19</v>
      </c>
      <c r="C99" s="10">
        <v>44901.19</v>
      </c>
      <c r="D99" s="10">
        <v>44901.19</v>
      </c>
      <c r="E99" s="10">
        <v>44901.19</v>
      </c>
      <c r="F99" s="10">
        <v>44901.19</v>
      </c>
      <c r="G99" s="10">
        <v>44901.19</v>
      </c>
      <c r="H99" s="10">
        <v>44901.19</v>
      </c>
      <c r="I99" s="10">
        <v>44901.19</v>
      </c>
      <c r="J99" s="10">
        <v>44901.19</v>
      </c>
      <c r="K99" s="10">
        <v>44901.19</v>
      </c>
      <c r="L99" s="10">
        <v>44901.19</v>
      </c>
      <c r="M99" s="10">
        <v>44901.19</v>
      </c>
      <c r="N99" s="37">
        <v>538814.28</v>
      </c>
    </row>
    <row r="100" spans="1:14" x14ac:dyDescent="0.25">
      <c r="A100" s="12" t="s">
        <v>485</v>
      </c>
      <c r="B100" s="10">
        <v>64369.37</v>
      </c>
      <c r="C100" s="10">
        <v>64369.37</v>
      </c>
      <c r="D100" s="10">
        <v>64369.37</v>
      </c>
      <c r="E100" s="10">
        <v>64369.37</v>
      </c>
      <c r="F100" s="10">
        <v>64369.37</v>
      </c>
      <c r="G100" s="10">
        <v>64369.37</v>
      </c>
      <c r="H100" s="10">
        <v>64369.37</v>
      </c>
      <c r="I100" s="10">
        <v>64369.37</v>
      </c>
      <c r="J100" s="10">
        <v>64369.37</v>
      </c>
      <c r="K100" s="10">
        <v>64369.37</v>
      </c>
      <c r="L100" s="10">
        <v>64369.37</v>
      </c>
      <c r="M100" s="10">
        <v>64369.37</v>
      </c>
      <c r="N100" s="37">
        <v>772432.44000000006</v>
      </c>
    </row>
    <row r="101" spans="1:14" x14ac:dyDescent="0.25">
      <c r="A101" s="12" t="s">
        <v>487</v>
      </c>
      <c r="B101" s="10">
        <v>46204.55</v>
      </c>
      <c r="C101" s="10">
        <v>46204.55</v>
      </c>
      <c r="D101" s="10">
        <v>46204.55</v>
      </c>
      <c r="E101" s="10">
        <v>31686.69</v>
      </c>
      <c r="F101" s="10">
        <v>25259.74</v>
      </c>
      <c r="G101" s="10">
        <v>30543.84</v>
      </c>
      <c r="H101" s="10">
        <v>30543.84</v>
      </c>
      <c r="I101" s="10">
        <v>25259.74</v>
      </c>
      <c r="J101" s="10">
        <v>25259.74</v>
      </c>
      <c r="K101" s="10">
        <v>25259.74</v>
      </c>
      <c r="L101" s="10">
        <v>25259.74</v>
      </c>
      <c r="M101" s="10">
        <v>25259.74</v>
      </c>
      <c r="N101" s="37">
        <v>382946.45999999996</v>
      </c>
    </row>
    <row r="102" spans="1:14" x14ac:dyDescent="0.25">
      <c r="A102" s="12" t="s">
        <v>489</v>
      </c>
      <c r="B102" s="10">
        <v>120564.66</v>
      </c>
      <c r="C102" s="10">
        <v>120564.66</v>
      </c>
      <c r="D102" s="10">
        <v>120564.66</v>
      </c>
      <c r="E102" s="10">
        <v>120564.66</v>
      </c>
      <c r="F102" s="10">
        <v>120564.66</v>
      </c>
      <c r="G102" s="10">
        <v>120564.66</v>
      </c>
      <c r="H102" s="10">
        <v>120564.66</v>
      </c>
      <c r="I102" s="10">
        <v>120564.66</v>
      </c>
      <c r="J102" s="10">
        <v>120564.66</v>
      </c>
      <c r="K102" s="10">
        <v>120564.66</v>
      </c>
      <c r="L102" s="10">
        <v>120564.66</v>
      </c>
      <c r="M102" s="10">
        <v>120564.66</v>
      </c>
      <c r="N102" s="37">
        <v>1446775.92</v>
      </c>
    </row>
    <row r="103" spans="1:14" x14ac:dyDescent="0.25">
      <c r="A103" s="12" t="s">
        <v>491</v>
      </c>
      <c r="B103" s="10">
        <v>186966.92</v>
      </c>
      <c r="C103" s="10">
        <v>186966.92</v>
      </c>
      <c r="D103" s="10">
        <v>186966.92</v>
      </c>
      <c r="E103" s="10">
        <v>186966.92</v>
      </c>
      <c r="F103" s="10">
        <v>186966.92</v>
      </c>
      <c r="G103" s="10">
        <v>186966.92</v>
      </c>
      <c r="H103" s="10">
        <v>186966.92</v>
      </c>
      <c r="I103" s="10">
        <v>186966.92</v>
      </c>
      <c r="J103" s="10">
        <v>186966.92</v>
      </c>
      <c r="K103" s="10">
        <v>186966.92</v>
      </c>
      <c r="L103" s="10">
        <v>186966.92</v>
      </c>
      <c r="M103" s="10">
        <v>186966.92</v>
      </c>
      <c r="N103" s="37">
        <v>2243603.0399999996</v>
      </c>
    </row>
    <row r="104" spans="1:14" x14ac:dyDescent="0.25">
      <c r="A104" s="12" t="s">
        <v>496</v>
      </c>
      <c r="B104" s="10">
        <v>67022.41</v>
      </c>
      <c r="C104" s="10">
        <v>67022.41</v>
      </c>
      <c r="D104" s="10">
        <v>67022.41</v>
      </c>
      <c r="E104" s="10">
        <v>67022.41</v>
      </c>
      <c r="F104" s="10">
        <v>67022.41</v>
      </c>
      <c r="G104" s="10">
        <v>67022.41</v>
      </c>
      <c r="H104" s="10">
        <v>67022.41</v>
      </c>
      <c r="I104" s="10">
        <v>67022.41</v>
      </c>
      <c r="J104" s="10">
        <v>67022.41</v>
      </c>
      <c r="K104" s="10">
        <v>44681.61</v>
      </c>
      <c r="L104" s="10">
        <v>44681.61</v>
      </c>
      <c r="M104" s="10">
        <v>44681.61</v>
      </c>
      <c r="N104" s="37">
        <v>737246.52000000014</v>
      </c>
    </row>
    <row r="105" spans="1:14" x14ac:dyDescent="0.25">
      <c r="A105" s="12" t="s">
        <v>498</v>
      </c>
      <c r="B105" s="10">
        <v>65806.289999999994</v>
      </c>
      <c r="C105" s="10">
        <v>65806.289999999994</v>
      </c>
      <c r="D105" s="10">
        <v>65806.289999999994</v>
      </c>
      <c r="E105" s="10">
        <v>65806.289999999994</v>
      </c>
      <c r="F105" s="10">
        <v>65806.289999999994</v>
      </c>
      <c r="G105" s="10">
        <v>65806.289999999994</v>
      </c>
      <c r="H105" s="10">
        <v>65806.289999999994</v>
      </c>
      <c r="I105" s="10">
        <v>65806.289999999994</v>
      </c>
      <c r="J105" s="10">
        <v>65806.289999999994</v>
      </c>
      <c r="K105" s="10">
        <v>65806.289999999994</v>
      </c>
      <c r="L105" s="10">
        <v>65806.289999999994</v>
      </c>
      <c r="M105" s="10">
        <v>65806.289999999994</v>
      </c>
      <c r="N105" s="37">
        <v>789675.4800000001</v>
      </c>
    </row>
    <row r="106" spans="1:14" x14ac:dyDescent="0.25">
      <c r="A106" s="12" t="s">
        <v>501</v>
      </c>
      <c r="B106" s="10">
        <v>171310.24</v>
      </c>
      <c r="C106" s="10">
        <v>171310.24</v>
      </c>
      <c r="D106" s="10">
        <v>171310.24</v>
      </c>
      <c r="E106" s="10">
        <v>171310.24</v>
      </c>
      <c r="F106" s="10">
        <v>171310.24</v>
      </c>
      <c r="G106" s="10">
        <v>171310.24</v>
      </c>
      <c r="H106" s="10">
        <v>171310.24</v>
      </c>
      <c r="I106" s="10">
        <v>171310.24</v>
      </c>
      <c r="J106" s="10">
        <v>171310.24</v>
      </c>
      <c r="K106" s="10">
        <v>171310.24</v>
      </c>
      <c r="L106" s="10">
        <v>171310.24</v>
      </c>
      <c r="M106" s="10">
        <v>171310.24</v>
      </c>
      <c r="N106" s="37">
        <v>2055722.88</v>
      </c>
    </row>
    <row r="107" spans="1:14" x14ac:dyDescent="0.25">
      <c r="A107" s="12" t="s">
        <v>511</v>
      </c>
      <c r="B107" s="10">
        <v>330269.69</v>
      </c>
      <c r="C107" s="10">
        <v>330269.69</v>
      </c>
      <c r="D107" s="10">
        <v>330269.69</v>
      </c>
      <c r="E107" s="10">
        <v>330269.69</v>
      </c>
      <c r="F107" s="10">
        <v>330269.69</v>
      </c>
      <c r="G107" s="10">
        <v>330269.69</v>
      </c>
      <c r="H107" s="10">
        <v>330269.69</v>
      </c>
      <c r="I107" s="10">
        <v>330269.69</v>
      </c>
      <c r="J107" s="10">
        <v>330269.69</v>
      </c>
      <c r="K107" s="10">
        <v>330269.69</v>
      </c>
      <c r="L107" s="10">
        <v>330269.69</v>
      </c>
      <c r="M107" s="10">
        <v>330269.69</v>
      </c>
      <c r="N107" s="37">
        <v>3963236.28</v>
      </c>
    </row>
    <row r="108" spans="1:14" x14ac:dyDescent="0.25">
      <c r="A108" s="12" t="s">
        <v>518</v>
      </c>
      <c r="B108" s="10">
        <v>117330.05</v>
      </c>
      <c r="C108" s="10">
        <v>117330.05</v>
      </c>
      <c r="D108" s="10">
        <v>117330.05</v>
      </c>
      <c r="E108" s="10">
        <v>117330.05</v>
      </c>
      <c r="F108" s="10">
        <v>117330.05</v>
      </c>
      <c r="G108" s="10">
        <v>117330.05</v>
      </c>
      <c r="H108" s="10">
        <v>117330.05</v>
      </c>
      <c r="I108" s="10">
        <v>117330.05</v>
      </c>
      <c r="J108" s="10">
        <v>117330.05</v>
      </c>
      <c r="K108" s="10">
        <v>117330.05</v>
      </c>
      <c r="L108" s="10">
        <v>117330.05</v>
      </c>
      <c r="M108" s="10">
        <v>117330.05</v>
      </c>
      <c r="N108" s="37">
        <v>1407960.6000000003</v>
      </c>
    </row>
    <row r="109" spans="1:14" x14ac:dyDescent="0.25">
      <c r="A109" s="12" t="s">
        <v>520</v>
      </c>
      <c r="B109" s="10">
        <v>38901.949999999997</v>
      </c>
      <c r="C109" s="10">
        <v>38901.949999999997</v>
      </c>
      <c r="D109" s="10">
        <v>38901.949999999997</v>
      </c>
      <c r="E109" s="10">
        <v>38901.949999999997</v>
      </c>
      <c r="F109" s="10">
        <v>38901.949999999997</v>
      </c>
      <c r="G109" s="10">
        <v>38901.949999999997</v>
      </c>
      <c r="H109" s="10">
        <v>38901.949999999997</v>
      </c>
      <c r="I109" s="10">
        <v>38901.949999999997</v>
      </c>
      <c r="J109" s="10">
        <v>38901.949999999997</v>
      </c>
      <c r="K109" s="10">
        <v>38901.949999999997</v>
      </c>
      <c r="L109" s="10">
        <v>38901.949999999997</v>
      </c>
      <c r="M109" s="10">
        <v>38901.949999999997</v>
      </c>
      <c r="N109" s="37">
        <v>466823.40000000008</v>
      </c>
    </row>
    <row r="110" spans="1:14" x14ac:dyDescent="0.25">
      <c r="A110" s="12" t="s">
        <v>521</v>
      </c>
      <c r="B110" s="10">
        <v>42982.92</v>
      </c>
      <c r="C110" s="10">
        <v>42982.92</v>
      </c>
      <c r="D110" s="10">
        <v>42982.92</v>
      </c>
      <c r="E110" s="10">
        <v>42982.92</v>
      </c>
      <c r="F110" s="10">
        <v>42982.92</v>
      </c>
      <c r="G110" s="10">
        <v>42982.92</v>
      </c>
      <c r="H110" s="10">
        <v>42982.92</v>
      </c>
      <c r="I110" s="10">
        <v>42982.92</v>
      </c>
      <c r="J110" s="10">
        <v>42982.92</v>
      </c>
      <c r="K110" s="10">
        <v>42982.92</v>
      </c>
      <c r="L110" s="10">
        <v>42982.92</v>
      </c>
      <c r="M110" s="10">
        <v>42982.92</v>
      </c>
      <c r="N110" s="37">
        <v>515795.03999999986</v>
      </c>
    </row>
    <row r="111" spans="1:14" x14ac:dyDescent="0.25">
      <c r="A111" s="12" t="s">
        <v>525</v>
      </c>
      <c r="B111" s="10">
        <v>130847.52</v>
      </c>
      <c r="C111" s="10">
        <v>130847.52</v>
      </c>
      <c r="D111" s="10">
        <v>130847.52</v>
      </c>
      <c r="E111" s="10">
        <v>130847.52</v>
      </c>
      <c r="F111" s="10">
        <v>130847.52</v>
      </c>
      <c r="G111" s="10">
        <v>130847.52</v>
      </c>
      <c r="H111" s="10">
        <v>130847.52</v>
      </c>
      <c r="I111" s="10">
        <v>130847.52</v>
      </c>
      <c r="J111" s="10">
        <v>130847.52</v>
      </c>
      <c r="K111" s="10">
        <v>130847.52</v>
      </c>
      <c r="L111" s="10">
        <v>130847.52</v>
      </c>
      <c r="M111" s="10">
        <v>130847.52</v>
      </c>
      <c r="N111" s="37">
        <v>1570170.24</v>
      </c>
    </row>
    <row r="112" spans="1:14" x14ac:dyDescent="0.25">
      <c r="A112" s="12" t="s">
        <v>526</v>
      </c>
      <c r="B112" s="10">
        <v>47170.69</v>
      </c>
      <c r="C112" s="10">
        <v>47170.69</v>
      </c>
      <c r="D112" s="10">
        <v>47170.69</v>
      </c>
      <c r="E112" s="10">
        <v>47170.69</v>
      </c>
      <c r="F112" s="10">
        <v>47170.69</v>
      </c>
      <c r="G112" s="10">
        <v>47170.69</v>
      </c>
      <c r="H112" s="10">
        <v>47170.69</v>
      </c>
      <c r="I112" s="10">
        <v>47170.69</v>
      </c>
      <c r="J112" s="10">
        <v>47170.69</v>
      </c>
      <c r="K112" s="10">
        <v>47170.69</v>
      </c>
      <c r="L112" s="10">
        <v>47170.69</v>
      </c>
      <c r="M112" s="10">
        <v>47170.69</v>
      </c>
      <c r="N112" s="37">
        <v>566048.28</v>
      </c>
    </row>
    <row r="113" spans="1:14" x14ac:dyDescent="0.25">
      <c r="A113" s="12" t="s">
        <v>528</v>
      </c>
      <c r="B113" s="10">
        <v>71758.61</v>
      </c>
      <c r="C113" s="10">
        <v>71758.61</v>
      </c>
      <c r="D113" s="10">
        <v>71758.61</v>
      </c>
      <c r="E113" s="10">
        <v>71758.61</v>
      </c>
      <c r="F113" s="10">
        <v>71758.61</v>
      </c>
      <c r="G113" s="10">
        <v>71758.61</v>
      </c>
      <c r="H113" s="10">
        <v>71758.61</v>
      </c>
      <c r="I113" s="10">
        <v>71758.61</v>
      </c>
      <c r="J113" s="10">
        <v>71758.61</v>
      </c>
      <c r="K113" s="10">
        <v>71758.61</v>
      </c>
      <c r="L113" s="10">
        <v>71758.61</v>
      </c>
      <c r="M113" s="10">
        <v>71758.61</v>
      </c>
      <c r="N113" s="37">
        <v>861103.32</v>
      </c>
    </row>
    <row r="114" spans="1:14" x14ac:dyDescent="0.25">
      <c r="A114" s="12" t="s">
        <v>533</v>
      </c>
      <c r="B114" s="10">
        <v>123228.26</v>
      </c>
      <c r="C114" s="10">
        <v>123228.26</v>
      </c>
      <c r="D114" s="10">
        <v>123228.26</v>
      </c>
      <c r="E114" s="10">
        <v>123228.26</v>
      </c>
      <c r="F114" s="10">
        <v>123228.26</v>
      </c>
      <c r="G114" s="10">
        <v>123228.26</v>
      </c>
      <c r="H114" s="10">
        <v>123228.26</v>
      </c>
      <c r="I114" s="10">
        <v>123228.26</v>
      </c>
      <c r="J114" s="10">
        <v>123228.26</v>
      </c>
      <c r="K114" s="10">
        <v>123228.26</v>
      </c>
      <c r="L114" s="10">
        <v>123228.26</v>
      </c>
      <c r="M114" s="10">
        <v>123228.26</v>
      </c>
      <c r="N114" s="37">
        <v>1478739.1199999999</v>
      </c>
    </row>
    <row r="115" spans="1:14" x14ac:dyDescent="0.25">
      <c r="A115" s="12" t="s">
        <v>534</v>
      </c>
      <c r="B115" s="10">
        <v>43210.38</v>
      </c>
      <c r="C115" s="10">
        <v>43210.38</v>
      </c>
      <c r="D115" s="10">
        <v>43210.38</v>
      </c>
      <c r="E115" s="10">
        <v>43210.38</v>
      </c>
      <c r="F115" s="10">
        <v>43210.38</v>
      </c>
      <c r="G115" s="10">
        <v>43210.38</v>
      </c>
      <c r="H115" s="10">
        <v>43210.38</v>
      </c>
      <c r="I115" s="10">
        <v>43210.38</v>
      </c>
      <c r="J115" s="10">
        <v>43210.38</v>
      </c>
      <c r="K115" s="10">
        <v>43210.38</v>
      </c>
      <c r="L115" s="10">
        <v>43210.38</v>
      </c>
      <c r="M115" s="10">
        <v>43210.38</v>
      </c>
      <c r="N115" s="37">
        <v>518524.56</v>
      </c>
    </row>
    <row r="116" spans="1:14" x14ac:dyDescent="0.25">
      <c r="A116" s="12" t="s">
        <v>537</v>
      </c>
      <c r="B116" s="10">
        <v>48284.02</v>
      </c>
      <c r="C116" s="10">
        <v>48284.02</v>
      </c>
      <c r="D116" s="10">
        <v>48284.02</v>
      </c>
      <c r="E116" s="10">
        <v>48284.02</v>
      </c>
      <c r="F116" s="10">
        <v>48284.02</v>
      </c>
      <c r="G116" s="10">
        <v>48284.02</v>
      </c>
      <c r="H116" s="10">
        <v>48284.02</v>
      </c>
      <c r="I116" s="10">
        <v>48284.02</v>
      </c>
      <c r="J116" s="10">
        <v>48284.02</v>
      </c>
      <c r="K116" s="10">
        <v>48284.02</v>
      </c>
      <c r="L116" s="10">
        <v>48284.02</v>
      </c>
      <c r="M116" s="10">
        <v>48284.02</v>
      </c>
      <c r="N116" s="37">
        <v>579408.24000000011</v>
      </c>
    </row>
    <row r="117" spans="1:14" x14ac:dyDescent="0.25">
      <c r="A117" s="12" t="s">
        <v>539</v>
      </c>
      <c r="B117" s="10">
        <v>91918.16</v>
      </c>
      <c r="C117" s="10">
        <v>91918.16</v>
      </c>
      <c r="D117" s="10">
        <v>91918.16</v>
      </c>
      <c r="E117" s="10">
        <v>91918.16</v>
      </c>
      <c r="F117" s="10">
        <v>91918.16</v>
      </c>
      <c r="G117" s="10">
        <v>91918.16</v>
      </c>
      <c r="H117" s="10">
        <v>91918.16</v>
      </c>
      <c r="I117" s="10">
        <v>91918.16</v>
      </c>
      <c r="J117" s="10">
        <v>91918.16</v>
      </c>
      <c r="K117" s="10">
        <v>91918.16</v>
      </c>
      <c r="L117" s="10">
        <v>91918.16</v>
      </c>
      <c r="M117" s="10">
        <v>91918.16</v>
      </c>
      <c r="N117" s="37">
        <v>1103017.9200000002</v>
      </c>
    </row>
    <row r="118" spans="1:14" x14ac:dyDescent="0.25">
      <c r="A118" s="12" t="s">
        <v>542</v>
      </c>
      <c r="B118" s="10">
        <v>60872.59</v>
      </c>
      <c r="C118" s="10">
        <v>60872.59</v>
      </c>
      <c r="D118" s="10">
        <v>60872.59</v>
      </c>
      <c r="E118" s="10">
        <v>60872.59</v>
      </c>
      <c r="F118" s="10">
        <v>60872.59</v>
      </c>
      <c r="G118" s="10">
        <v>60872.59</v>
      </c>
      <c r="H118" s="10">
        <v>60872.59</v>
      </c>
      <c r="I118" s="10">
        <v>60872.59</v>
      </c>
      <c r="J118" s="10">
        <v>60872.59</v>
      </c>
      <c r="K118" s="10">
        <v>60872.59</v>
      </c>
      <c r="L118" s="10">
        <v>60872.59</v>
      </c>
      <c r="M118" s="10">
        <v>60872.59</v>
      </c>
      <c r="N118" s="37">
        <v>730471.07999999973</v>
      </c>
    </row>
    <row r="119" spans="1:14" x14ac:dyDescent="0.25">
      <c r="A119" s="12" t="s">
        <v>546</v>
      </c>
      <c r="B119" s="10">
        <v>29056.12</v>
      </c>
      <c r="C119" s="10">
        <v>29056.12</v>
      </c>
      <c r="D119" s="10">
        <v>29056.12</v>
      </c>
      <c r="E119" s="10">
        <v>29056.12</v>
      </c>
      <c r="F119" s="10">
        <v>29056.12</v>
      </c>
      <c r="G119" s="10">
        <v>29056.12</v>
      </c>
      <c r="H119" s="10">
        <v>29056.12</v>
      </c>
      <c r="I119" s="10">
        <v>29056.12</v>
      </c>
      <c r="J119" s="10">
        <v>29056.12</v>
      </c>
      <c r="K119" s="10">
        <v>29056.12</v>
      </c>
      <c r="L119" s="10">
        <v>29056.12</v>
      </c>
      <c r="M119" s="10">
        <v>29056.12</v>
      </c>
      <c r="N119" s="37">
        <v>348673.44</v>
      </c>
    </row>
    <row r="120" spans="1:14" x14ac:dyDescent="0.25">
      <c r="A120" s="12" t="s">
        <v>547</v>
      </c>
      <c r="B120" s="10">
        <v>60736.26</v>
      </c>
      <c r="C120" s="10">
        <v>60736.26</v>
      </c>
      <c r="D120" s="10">
        <v>60736.26</v>
      </c>
      <c r="E120" s="10">
        <v>60736.26</v>
      </c>
      <c r="F120" s="10">
        <v>60736.26</v>
      </c>
      <c r="G120" s="10">
        <v>60736.26</v>
      </c>
      <c r="H120" s="10">
        <v>60736.26</v>
      </c>
      <c r="I120" s="10">
        <v>60736.26</v>
      </c>
      <c r="J120" s="10">
        <v>60736.26</v>
      </c>
      <c r="K120" s="10">
        <v>60736.26</v>
      </c>
      <c r="L120" s="10">
        <v>60736.26</v>
      </c>
      <c r="M120" s="10">
        <v>60736.26</v>
      </c>
      <c r="N120" s="37">
        <v>728835.12</v>
      </c>
    </row>
    <row r="121" spans="1:14" x14ac:dyDescent="0.25">
      <c r="A121" s="12" t="s">
        <v>548</v>
      </c>
      <c r="B121" s="10">
        <v>29582.67</v>
      </c>
      <c r="C121" s="10">
        <v>29582.67</v>
      </c>
      <c r="D121" s="10">
        <v>29582.67</v>
      </c>
      <c r="E121" s="10">
        <v>29582.67</v>
      </c>
      <c r="F121" s="10">
        <v>29582.67</v>
      </c>
      <c r="G121" s="10">
        <v>29582.67</v>
      </c>
      <c r="H121" s="10">
        <v>29582.67</v>
      </c>
      <c r="I121" s="10">
        <v>29582.67</v>
      </c>
      <c r="J121" s="10">
        <v>29582.67</v>
      </c>
      <c r="K121" s="10">
        <v>29582.67</v>
      </c>
      <c r="L121" s="10">
        <v>29582.67</v>
      </c>
      <c r="M121" s="10">
        <v>29582.67</v>
      </c>
      <c r="N121" s="37">
        <v>354992.03999999986</v>
      </c>
    </row>
    <row r="122" spans="1:14" x14ac:dyDescent="0.25">
      <c r="A122" s="12" t="s">
        <v>551</v>
      </c>
      <c r="B122" s="10">
        <v>36893.550000000003</v>
      </c>
      <c r="C122" s="10">
        <v>36893.550000000003</v>
      </c>
      <c r="D122" s="10">
        <v>36893.550000000003</v>
      </c>
      <c r="E122" s="10">
        <v>36893.550000000003</v>
      </c>
      <c r="F122" s="10">
        <v>36893.550000000003</v>
      </c>
      <c r="G122" s="10">
        <v>36893.550000000003</v>
      </c>
      <c r="H122" s="10">
        <v>36893.550000000003</v>
      </c>
      <c r="I122" s="10">
        <v>36893.550000000003</v>
      </c>
      <c r="J122" s="10">
        <v>36893.550000000003</v>
      </c>
      <c r="K122" s="10">
        <v>36893.550000000003</v>
      </c>
      <c r="L122" s="10">
        <v>36893.550000000003</v>
      </c>
      <c r="M122" s="10">
        <v>36893.550000000003</v>
      </c>
      <c r="N122" s="37">
        <v>442722.59999999992</v>
      </c>
    </row>
    <row r="123" spans="1:14" x14ac:dyDescent="0.25">
      <c r="A123" s="12" t="s">
        <v>552</v>
      </c>
      <c r="B123" s="10">
        <v>44533.919999999998</v>
      </c>
      <c r="C123" s="10">
        <v>44533.919999999998</v>
      </c>
      <c r="D123" s="10">
        <v>44533.919999999998</v>
      </c>
      <c r="E123" s="10">
        <v>44533.919999999998</v>
      </c>
      <c r="F123" s="10">
        <v>44533.919999999998</v>
      </c>
      <c r="G123" s="10">
        <v>3999.11</v>
      </c>
      <c r="H123" s="10">
        <v>3999.11</v>
      </c>
      <c r="I123" s="10">
        <v>0</v>
      </c>
      <c r="J123" s="10">
        <v>0</v>
      </c>
      <c r="K123" s="10">
        <v>0</v>
      </c>
      <c r="L123" s="10">
        <v>44533.919999999998</v>
      </c>
      <c r="M123" s="10">
        <v>44533.919999999998</v>
      </c>
      <c r="N123" s="37">
        <v>319735.65999999992</v>
      </c>
    </row>
    <row r="124" spans="1:14" x14ac:dyDescent="0.25">
      <c r="A124" s="12" t="s">
        <v>560</v>
      </c>
      <c r="B124" s="10">
        <v>74215.839999999997</v>
      </c>
      <c r="C124" s="10">
        <v>74215.839999999997</v>
      </c>
      <c r="D124" s="10">
        <v>74215.839999999997</v>
      </c>
      <c r="E124" s="10">
        <v>74215.839999999997</v>
      </c>
      <c r="F124" s="10">
        <v>74215.839999999997</v>
      </c>
      <c r="G124" s="10">
        <v>74215.839999999997</v>
      </c>
      <c r="H124" s="10">
        <v>74215.839999999997</v>
      </c>
      <c r="I124" s="10">
        <v>74215.839999999997</v>
      </c>
      <c r="J124" s="10">
        <v>74215.839999999997</v>
      </c>
      <c r="K124" s="10">
        <v>74215.839999999997</v>
      </c>
      <c r="L124" s="10">
        <v>74215.839999999997</v>
      </c>
      <c r="M124" s="10">
        <v>74215.839999999997</v>
      </c>
      <c r="N124" s="37">
        <v>890590.07999999973</v>
      </c>
    </row>
    <row r="125" spans="1:14" x14ac:dyDescent="0.25">
      <c r="A125" s="12" t="s">
        <v>577</v>
      </c>
      <c r="B125" s="10">
        <v>61339.71</v>
      </c>
      <c r="C125" s="10">
        <v>61339.71</v>
      </c>
      <c r="D125" s="10">
        <v>61339.71</v>
      </c>
      <c r="E125" s="10">
        <v>61339.71</v>
      </c>
      <c r="F125" s="10">
        <v>61339.71</v>
      </c>
      <c r="G125" s="10">
        <v>61339.71</v>
      </c>
      <c r="H125" s="10">
        <v>61339.71</v>
      </c>
      <c r="I125" s="10">
        <v>61339.71</v>
      </c>
      <c r="J125" s="10">
        <v>61339.71</v>
      </c>
      <c r="K125" s="10">
        <v>61339.71</v>
      </c>
      <c r="L125" s="10">
        <v>61339.71</v>
      </c>
      <c r="M125" s="10">
        <v>61339.71</v>
      </c>
      <c r="N125" s="37">
        <v>736076.5199999999</v>
      </c>
    </row>
    <row r="126" spans="1:14" x14ac:dyDescent="0.25">
      <c r="A126" s="12" t="s">
        <v>581</v>
      </c>
      <c r="B126" s="10">
        <v>137868.64000000001</v>
      </c>
      <c r="C126" s="10">
        <v>137868.64000000001</v>
      </c>
      <c r="D126" s="10">
        <v>137868.64000000001</v>
      </c>
      <c r="E126" s="10">
        <v>137868.64000000001</v>
      </c>
      <c r="F126" s="10">
        <v>137868.64000000001</v>
      </c>
      <c r="G126" s="10">
        <v>137868.64000000001</v>
      </c>
      <c r="H126" s="10">
        <v>137868.64000000001</v>
      </c>
      <c r="I126" s="10">
        <v>137868.64000000001</v>
      </c>
      <c r="J126" s="10">
        <v>137868.64000000001</v>
      </c>
      <c r="K126" s="10">
        <v>137868.64000000001</v>
      </c>
      <c r="L126" s="10">
        <v>137868.64000000001</v>
      </c>
      <c r="M126" s="10">
        <v>137868.64000000001</v>
      </c>
      <c r="N126" s="37">
        <v>1654423.6800000006</v>
      </c>
    </row>
    <row r="127" spans="1:14" x14ac:dyDescent="0.25">
      <c r="A127" s="12" t="s">
        <v>585</v>
      </c>
      <c r="B127" s="10">
        <v>194293.74</v>
      </c>
      <c r="C127" s="10">
        <v>194293.74</v>
      </c>
      <c r="D127" s="10">
        <v>194293.74</v>
      </c>
      <c r="E127" s="10">
        <v>194293.74</v>
      </c>
      <c r="F127" s="10">
        <v>194293.74</v>
      </c>
      <c r="G127" s="10">
        <v>194293.74</v>
      </c>
      <c r="H127" s="10">
        <v>194293.74</v>
      </c>
      <c r="I127" s="10">
        <v>194293.74</v>
      </c>
      <c r="J127" s="10">
        <v>194293.74</v>
      </c>
      <c r="K127" s="10">
        <v>194293.74</v>
      </c>
      <c r="L127" s="10">
        <v>194293.74</v>
      </c>
      <c r="M127" s="10">
        <v>194293.74</v>
      </c>
      <c r="N127" s="37">
        <v>2331524.88</v>
      </c>
    </row>
    <row r="128" spans="1:14" x14ac:dyDescent="0.25">
      <c r="A128" s="12" t="s">
        <v>587</v>
      </c>
      <c r="B128" s="10">
        <v>64769.49</v>
      </c>
      <c r="C128" s="10">
        <v>64769.49</v>
      </c>
      <c r="D128" s="10">
        <v>64769.49</v>
      </c>
      <c r="E128" s="10">
        <v>64769.49</v>
      </c>
      <c r="F128" s="10">
        <v>64769.49</v>
      </c>
      <c r="G128" s="10">
        <v>64769.49</v>
      </c>
      <c r="H128" s="10">
        <v>64769.49</v>
      </c>
      <c r="I128" s="10">
        <v>64769.49</v>
      </c>
      <c r="J128" s="10">
        <v>64769.49</v>
      </c>
      <c r="K128" s="10">
        <v>64769.49</v>
      </c>
      <c r="L128" s="10">
        <v>64769.49</v>
      </c>
      <c r="M128" s="10">
        <v>64769.49</v>
      </c>
      <c r="N128" s="37">
        <v>777233.88</v>
      </c>
    </row>
    <row r="129" spans="1:14" x14ac:dyDescent="0.25">
      <c r="A129" s="12" t="s">
        <v>592</v>
      </c>
      <c r="B129" s="10">
        <v>29035.200000000001</v>
      </c>
      <c r="C129" s="10">
        <v>29035.200000000001</v>
      </c>
      <c r="D129" s="10">
        <v>29035.200000000001</v>
      </c>
      <c r="E129" s="10">
        <v>29035.200000000001</v>
      </c>
      <c r="F129" s="10">
        <v>29035.200000000001</v>
      </c>
      <c r="G129" s="10">
        <v>29035.200000000001</v>
      </c>
      <c r="H129" s="10">
        <v>29035.200000000001</v>
      </c>
      <c r="I129" s="10">
        <v>29035.200000000001</v>
      </c>
      <c r="J129" s="10">
        <v>29035.200000000001</v>
      </c>
      <c r="K129" s="10">
        <v>29035.200000000001</v>
      </c>
      <c r="L129" s="10">
        <v>29035.200000000001</v>
      </c>
      <c r="M129" s="10">
        <v>29035.200000000001</v>
      </c>
      <c r="N129" s="37">
        <v>348422.40000000008</v>
      </c>
    </row>
    <row r="130" spans="1:14" x14ac:dyDescent="0.25">
      <c r="A130" s="12" t="s">
        <v>594</v>
      </c>
      <c r="B130" s="10">
        <v>25338.91</v>
      </c>
      <c r="C130" s="10">
        <v>25338.91</v>
      </c>
      <c r="D130" s="10">
        <v>25338.91</v>
      </c>
      <c r="E130" s="10">
        <v>25338.91</v>
      </c>
      <c r="F130" s="10">
        <v>25338.91</v>
      </c>
      <c r="G130" s="10">
        <v>25338.91</v>
      </c>
      <c r="H130" s="10">
        <v>25338.91</v>
      </c>
      <c r="I130" s="10">
        <v>25338.91</v>
      </c>
      <c r="J130" s="10">
        <v>25338.91</v>
      </c>
      <c r="K130" s="10">
        <v>25338.91</v>
      </c>
      <c r="L130" s="10">
        <v>25338.91</v>
      </c>
      <c r="M130" s="10">
        <v>25338.91</v>
      </c>
      <c r="N130" s="37">
        <v>304066.92</v>
      </c>
    </row>
    <row r="131" spans="1:14" x14ac:dyDescent="0.25">
      <c r="A131" s="12" t="s">
        <v>600</v>
      </c>
      <c r="B131" s="10">
        <v>76877.039999999994</v>
      </c>
      <c r="C131" s="10">
        <v>76877.039999999994</v>
      </c>
      <c r="D131" s="10">
        <v>76877.039999999994</v>
      </c>
      <c r="E131" s="10">
        <v>76877.039999999994</v>
      </c>
      <c r="F131" s="10">
        <v>76877.039999999994</v>
      </c>
      <c r="G131" s="10">
        <v>76877.039999999994</v>
      </c>
      <c r="H131" s="10">
        <v>76877.039999999994</v>
      </c>
      <c r="I131" s="10">
        <v>76877.039999999994</v>
      </c>
      <c r="J131" s="10">
        <v>76877.039999999994</v>
      </c>
      <c r="K131" s="10">
        <v>76877.039999999994</v>
      </c>
      <c r="L131" s="10">
        <v>76877.039999999994</v>
      </c>
      <c r="M131" s="10">
        <v>76877.039999999994</v>
      </c>
      <c r="N131" s="37">
        <v>922524.4800000001</v>
      </c>
    </row>
    <row r="132" spans="1:14" x14ac:dyDescent="0.25">
      <c r="A132" s="12" t="s">
        <v>601</v>
      </c>
      <c r="B132" s="10">
        <v>49291.75</v>
      </c>
      <c r="C132" s="10">
        <v>49291.75</v>
      </c>
      <c r="D132" s="10">
        <v>49291.75</v>
      </c>
      <c r="E132" s="10">
        <v>49291.75</v>
      </c>
      <c r="F132" s="10">
        <v>49291.75</v>
      </c>
      <c r="G132" s="10">
        <v>49291.75</v>
      </c>
      <c r="H132" s="10">
        <v>49291.75</v>
      </c>
      <c r="I132" s="10">
        <v>49291.75</v>
      </c>
      <c r="J132" s="10">
        <v>49291.75</v>
      </c>
      <c r="K132" s="10">
        <v>49291.75</v>
      </c>
      <c r="L132" s="10">
        <v>49291.75</v>
      </c>
      <c r="M132" s="10">
        <v>49291.75</v>
      </c>
      <c r="N132" s="37">
        <v>591501</v>
      </c>
    </row>
    <row r="133" spans="1:14" x14ac:dyDescent="0.25">
      <c r="A133" s="12" t="s">
        <v>602</v>
      </c>
      <c r="B133" s="10">
        <v>30063.02</v>
      </c>
      <c r="C133" s="10">
        <v>30063.02</v>
      </c>
      <c r="D133" s="10">
        <v>30063.02</v>
      </c>
      <c r="E133" s="10">
        <v>30063.02</v>
      </c>
      <c r="F133" s="10">
        <v>30063.02</v>
      </c>
      <c r="G133" s="10">
        <v>30063.02</v>
      </c>
      <c r="H133" s="10">
        <v>30063.02</v>
      </c>
      <c r="I133" s="10">
        <v>30063.02</v>
      </c>
      <c r="J133" s="10">
        <v>30063.02</v>
      </c>
      <c r="K133" s="10">
        <v>30063.02</v>
      </c>
      <c r="L133" s="10">
        <v>30063.02</v>
      </c>
      <c r="M133" s="10">
        <v>30063.02</v>
      </c>
      <c r="N133" s="37">
        <v>360756.24000000005</v>
      </c>
    </row>
    <row r="134" spans="1:14" x14ac:dyDescent="0.25">
      <c r="A134" s="12" t="s">
        <v>603</v>
      </c>
      <c r="B134" s="10">
        <v>109275.05</v>
      </c>
      <c r="C134" s="10">
        <v>109275.05</v>
      </c>
      <c r="D134" s="10">
        <v>109275.05</v>
      </c>
      <c r="E134" s="10">
        <v>109275.05</v>
      </c>
      <c r="F134" s="10">
        <v>109275.05</v>
      </c>
      <c r="G134" s="10">
        <v>109275.05</v>
      </c>
      <c r="H134" s="10">
        <v>109275.05</v>
      </c>
      <c r="I134" s="10">
        <v>109275.05</v>
      </c>
      <c r="J134" s="10">
        <v>109275.05</v>
      </c>
      <c r="K134" s="10">
        <v>109275.05</v>
      </c>
      <c r="L134" s="10">
        <v>109275.05</v>
      </c>
      <c r="M134" s="10">
        <v>109275.05</v>
      </c>
      <c r="N134" s="37">
        <v>1311300.6000000003</v>
      </c>
    </row>
    <row r="135" spans="1:14" x14ac:dyDescent="0.25">
      <c r="A135" s="12" t="s">
        <v>608</v>
      </c>
      <c r="B135" s="10">
        <v>61959.13</v>
      </c>
      <c r="C135" s="10">
        <v>61959.13</v>
      </c>
      <c r="D135" s="10">
        <v>61959.13</v>
      </c>
      <c r="E135" s="10">
        <v>61959.13</v>
      </c>
      <c r="F135" s="10">
        <v>61959.13</v>
      </c>
      <c r="G135" s="10">
        <v>61959.13</v>
      </c>
      <c r="H135" s="10">
        <v>61959.13</v>
      </c>
      <c r="I135" s="10">
        <v>61959.13</v>
      </c>
      <c r="J135" s="10">
        <v>61959.13</v>
      </c>
      <c r="K135" s="10">
        <v>61959.13</v>
      </c>
      <c r="L135" s="10">
        <v>61959.13</v>
      </c>
      <c r="M135" s="10">
        <v>61959.13</v>
      </c>
      <c r="N135" s="37">
        <v>743509.55999999994</v>
      </c>
    </row>
    <row r="136" spans="1:14" x14ac:dyDescent="0.25">
      <c r="A136" s="12" t="s">
        <v>611</v>
      </c>
      <c r="B136" s="10">
        <v>33668.959999999999</v>
      </c>
      <c r="C136" s="10">
        <v>33668.959999999999</v>
      </c>
      <c r="D136" s="10">
        <v>33668.959999999999</v>
      </c>
      <c r="E136" s="10">
        <v>33668.959999999999</v>
      </c>
      <c r="F136" s="10">
        <v>33668.959999999999</v>
      </c>
      <c r="G136" s="10">
        <v>33668.959999999999</v>
      </c>
      <c r="H136" s="10">
        <v>33668.959999999999</v>
      </c>
      <c r="I136" s="10">
        <v>33668.959999999999</v>
      </c>
      <c r="J136" s="10">
        <v>33668.959999999999</v>
      </c>
      <c r="K136" s="10">
        <v>33668.959999999999</v>
      </c>
      <c r="L136" s="10">
        <v>33668.959999999999</v>
      </c>
      <c r="M136" s="10">
        <v>33668.959999999999</v>
      </c>
      <c r="N136" s="37">
        <v>404027.52000000008</v>
      </c>
    </row>
    <row r="137" spans="1:14" x14ac:dyDescent="0.25">
      <c r="A137" s="12" t="s">
        <v>612</v>
      </c>
      <c r="B137" s="10">
        <v>174432.24</v>
      </c>
      <c r="C137" s="10">
        <v>174432.24</v>
      </c>
      <c r="D137" s="10">
        <v>174432.24</v>
      </c>
      <c r="E137" s="10">
        <v>174432.24</v>
      </c>
      <c r="F137" s="10">
        <v>174432.24</v>
      </c>
      <c r="G137" s="10">
        <v>174432.24</v>
      </c>
      <c r="H137" s="10">
        <v>174432.24</v>
      </c>
      <c r="I137" s="10">
        <v>174432.24</v>
      </c>
      <c r="J137" s="10">
        <v>174432.24</v>
      </c>
      <c r="K137" s="10">
        <v>174432.24</v>
      </c>
      <c r="L137" s="10">
        <v>174432.24</v>
      </c>
      <c r="M137" s="10">
        <v>174432.24</v>
      </c>
      <c r="N137" s="37">
        <v>2093186.88</v>
      </c>
    </row>
    <row r="138" spans="1:14" x14ac:dyDescent="0.25">
      <c r="A138" s="12" t="s">
        <v>626</v>
      </c>
      <c r="B138" s="10">
        <v>44412.75</v>
      </c>
      <c r="C138" s="10">
        <v>44412.75</v>
      </c>
      <c r="D138" s="10">
        <v>44412.75</v>
      </c>
      <c r="E138" s="10">
        <v>44412.75</v>
      </c>
      <c r="F138" s="10">
        <v>44412.75</v>
      </c>
      <c r="G138" s="10">
        <v>44412.75</v>
      </c>
      <c r="H138" s="10">
        <v>44412.75</v>
      </c>
      <c r="I138" s="10">
        <v>44412.75</v>
      </c>
      <c r="J138" s="10">
        <v>44412.75</v>
      </c>
      <c r="K138" s="10">
        <v>44412.75</v>
      </c>
      <c r="L138" s="10">
        <v>44412.75</v>
      </c>
      <c r="M138" s="10">
        <v>44412.75</v>
      </c>
      <c r="N138" s="37">
        <v>532953</v>
      </c>
    </row>
    <row r="139" spans="1:14" x14ac:dyDescent="0.25">
      <c r="A139" s="12" t="s">
        <v>629</v>
      </c>
      <c r="B139" s="10">
        <v>134725.29</v>
      </c>
      <c r="C139" s="10">
        <v>154767.29</v>
      </c>
      <c r="D139" s="10">
        <v>154767.29</v>
      </c>
      <c r="E139" s="10">
        <v>154767.29</v>
      </c>
      <c r="F139" s="10">
        <v>154767.29</v>
      </c>
      <c r="G139" s="10">
        <v>154767.29</v>
      </c>
      <c r="H139" s="10">
        <v>154767.29</v>
      </c>
      <c r="I139" s="10">
        <v>154767.29</v>
      </c>
      <c r="J139" s="10">
        <v>154767.29</v>
      </c>
      <c r="K139" s="10">
        <v>154767.29</v>
      </c>
      <c r="L139" s="10">
        <v>154767.29</v>
      </c>
      <c r="M139" s="10">
        <v>154767.29</v>
      </c>
      <c r="N139" s="37">
        <v>1837165.4800000002</v>
      </c>
    </row>
    <row r="140" spans="1:14" x14ac:dyDescent="0.25">
      <c r="A140" s="12" t="s">
        <v>637</v>
      </c>
      <c r="B140" s="10">
        <v>77758.25</v>
      </c>
      <c r="C140" s="10">
        <v>77758.25</v>
      </c>
      <c r="D140" s="10">
        <v>77758.25</v>
      </c>
      <c r="E140" s="10">
        <v>77758.25</v>
      </c>
      <c r="F140" s="10">
        <v>77758.25</v>
      </c>
      <c r="G140" s="10">
        <v>77758.25</v>
      </c>
      <c r="H140" s="10">
        <v>77758.25</v>
      </c>
      <c r="I140" s="10">
        <v>77758.25</v>
      </c>
      <c r="J140" s="10">
        <v>77758.25</v>
      </c>
      <c r="K140" s="10">
        <v>77758.25</v>
      </c>
      <c r="L140" s="10">
        <v>77758.25</v>
      </c>
      <c r="M140" s="10">
        <v>77758.25</v>
      </c>
      <c r="N140" s="37">
        <v>933099</v>
      </c>
    </row>
    <row r="141" spans="1:14" x14ac:dyDescent="0.25">
      <c r="A141" s="12" t="s">
        <v>638</v>
      </c>
      <c r="B141" s="10">
        <v>54616.15</v>
      </c>
      <c r="C141" s="10">
        <v>54616.15</v>
      </c>
      <c r="D141" s="10">
        <v>54616.15</v>
      </c>
      <c r="E141" s="10">
        <v>54616.15</v>
      </c>
      <c r="F141" s="10">
        <v>54616.15</v>
      </c>
      <c r="G141" s="10">
        <v>54616.15</v>
      </c>
      <c r="H141" s="10">
        <v>54616.15</v>
      </c>
      <c r="I141" s="10">
        <v>54616.15</v>
      </c>
      <c r="J141" s="10">
        <v>54616.15</v>
      </c>
      <c r="K141" s="10">
        <v>54616.15</v>
      </c>
      <c r="L141" s="10">
        <v>54616.15</v>
      </c>
      <c r="M141" s="10">
        <v>54616.15</v>
      </c>
      <c r="N141" s="37">
        <v>655393.80000000016</v>
      </c>
    </row>
    <row r="142" spans="1:14" x14ac:dyDescent="0.25">
      <c r="A142" s="12" t="s">
        <v>641</v>
      </c>
      <c r="B142" s="10">
        <v>76028.14</v>
      </c>
      <c r="C142" s="10">
        <v>76028.14</v>
      </c>
      <c r="D142" s="10">
        <v>76028.14</v>
      </c>
      <c r="E142" s="10">
        <v>76028.14</v>
      </c>
      <c r="F142" s="10">
        <v>76028.14</v>
      </c>
      <c r="G142" s="10">
        <v>76028.14</v>
      </c>
      <c r="H142" s="10">
        <v>76028.14</v>
      </c>
      <c r="I142" s="10">
        <v>76028.14</v>
      </c>
      <c r="J142" s="10">
        <v>76028.14</v>
      </c>
      <c r="K142" s="10">
        <v>76028.14</v>
      </c>
      <c r="L142" s="10">
        <v>76028.14</v>
      </c>
      <c r="M142" s="10">
        <v>76028.14</v>
      </c>
      <c r="N142" s="37">
        <v>912337.68</v>
      </c>
    </row>
    <row r="143" spans="1:14" x14ac:dyDescent="0.25">
      <c r="A143" s="12" t="s">
        <v>651</v>
      </c>
      <c r="B143" s="10">
        <v>76441.919999999998</v>
      </c>
      <c r="C143" s="10">
        <v>76441.919999999998</v>
      </c>
      <c r="D143" s="10">
        <v>76441.919999999998</v>
      </c>
      <c r="E143" s="10">
        <v>76441.919999999998</v>
      </c>
      <c r="F143" s="10">
        <v>76441.919999999998</v>
      </c>
      <c r="G143" s="10">
        <v>76441.919999999998</v>
      </c>
      <c r="H143" s="10">
        <v>76441.919999999998</v>
      </c>
      <c r="I143" s="10">
        <v>76441.919999999998</v>
      </c>
      <c r="J143" s="10">
        <v>76441.919999999998</v>
      </c>
      <c r="K143" s="10">
        <v>76441.919999999998</v>
      </c>
      <c r="L143" s="10">
        <v>76441.919999999998</v>
      </c>
      <c r="M143" s="10">
        <v>76441.919999999998</v>
      </c>
      <c r="N143" s="37">
        <v>917303.04000000015</v>
      </c>
    </row>
    <row r="144" spans="1:14" x14ac:dyDescent="0.25">
      <c r="A144" s="12" t="s">
        <v>670</v>
      </c>
      <c r="B144" s="10">
        <v>77504.09</v>
      </c>
      <c r="C144" s="10">
        <v>77504.09</v>
      </c>
      <c r="D144" s="10">
        <v>77504.09</v>
      </c>
      <c r="E144" s="10">
        <v>77504.09</v>
      </c>
      <c r="F144" s="10">
        <v>77504.09</v>
      </c>
      <c r="G144" s="10">
        <v>77504.09</v>
      </c>
      <c r="H144" s="10">
        <v>77504.09</v>
      </c>
      <c r="I144" s="10">
        <v>77504.09</v>
      </c>
      <c r="J144" s="10">
        <v>77504.09</v>
      </c>
      <c r="K144" s="10">
        <v>77504.09</v>
      </c>
      <c r="L144" s="10">
        <v>77504.09</v>
      </c>
      <c r="M144" s="10">
        <v>77504.09</v>
      </c>
      <c r="N144" s="37">
        <v>930049.07999999973</v>
      </c>
    </row>
    <row r="145" spans="1:14" x14ac:dyDescent="0.25">
      <c r="A145" s="12" t="s">
        <v>673</v>
      </c>
      <c r="B145" s="10">
        <v>85641.16</v>
      </c>
      <c r="C145" s="10">
        <v>85641.16</v>
      </c>
      <c r="D145" s="10">
        <v>85641.16</v>
      </c>
      <c r="E145" s="10">
        <v>85641.16</v>
      </c>
      <c r="F145" s="10">
        <v>85641.16</v>
      </c>
      <c r="G145" s="10">
        <v>85641.16</v>
      </c>
      <c r="H145" s="10">
        <v>85641.16</v>
      </c>
      <c r="I145" s="10">
        <v>85641.16</v>
      </c>
      <c r="J145" s="10">
        <v>85641.16</v>
      </c>
      <c r="K145" s="10">
        <v>85641.16</v>
      </c>
      <c r="L145" s="10">
        <v>85641.16</v>
      </c>
      <c r="M145" s="10">
        <v>85641.16</v>
      </c>
      <c r="N145" s="37">
        <v>1027693.9200000003</v>
      </c>
    </row>
    <row r="146" spans="1:14" x14ac:dyDescent="0.25">
      <c r="A146" s="12" t="s">
        <v>676</v>
      </c>
      <c r="B146" s="10">
        <v>184038.87</v>
      </c>
      <c r="C146" s="10">
        <v>184038.87</v>
      </c>
      <c r="D146" s="10">
        <v>184038.87</v>
      </c>
      <c r="E146" s="10">
        <v>184038.87</v>
      </c>
      <c r="F146" s="10">
        <v>184038.87</v>
      </c>
      <c r="G146" s="10">
        <v>184038.87</v>
      </c>
      <c r="H146" s="10">
        <v>184038.87</v>
      </c>
      <c r="I146" s="10">
        <v>184038.87</v>
      </c>
      <c r="J146" s="10">
        <v>184038.87</v>
      </c>
      <c r="K146" s="10">
        <v>184038.87</v>
      </c>
      <c r="L146" s="10">
        <v>184038.87</v>
      </c>
      <c r="M146" s="10">
        <v>184038.87</v>
      </c>
      <c r="N146" s="37">
        <v>2208466.4400000004</v>
      </c>
    </row>
    <row r="147" spans="1:14" x14ac:dyDescent="0.25">
      <c r="A147" s="12" t="s">
        <v>686</v>
      </c>
      <c r="B147" s="10">
        <v>33732.199999999997</v>
      </c>
      <c r="C147" s="10">
        <v>54238.36</v>
      </c>
      <c r="D147" s="10">
        <v>54238.36</v>
      </c>
      <c r="E147" s="10">
        <v>54238.36</v>
      </c>
      <c r="F147" s="10">
        <v>54238.36</v>
      </c>
      <c r="G147" s="10">
        <v>54238.36</v>
      </c>
      <c r="H147" s="10">
        <v>54238.36</v>
      </c>
      <c r="I147" s="10">
        <v>54238.36</v>
      </c>
      <c r="J147" s="10">
        <v>54238.36</v>
      </c>
      <c r="K147" s="10">
        <v>54238.36</v>
      </c>
      <c r="L147" s="10">
        <v>54238.36</v>
      </c>
      <c r="M147" s="10">
        <v>54238.36</v>
      </c>
      <c r="N147" s="37">
        <v>630354.15999999992</v>
      </c>
    </row>
    <row r="148" spans="1:14" x14ac:dyDescent="0.25">
      <c r="A148" s="12" t="s">
        <v>690</v>
      </c>
      <c r="B148" s="10">
        <v>64223.65</v>
      </c>
      <c r="C148" s="10">
        <v>64223.65</v>
      </c>
      <c r="D148" s="10">
        <v>64223.65</v>
      </c>
      <c r="E148" s="10">
        <v>64223.65</v>
      </c>
      <c r="F148" s="10">
        <v>64223.65</v>
      </c>
      <c r="G148" s="10">
        <v>64223.65</v>
      </c>
      <c r="H148" s="10">
        <v>64223.65</v>
      </c>
      <c r="I148" s="10">
        <v>64223.65</v>
      </c>
      <c r="J148" s="10">
        <v>64223.65</v>
      </c>
      <c r="K148" s="10">
        <v>64223.65</v>
      </c>
      <c r="L148" s="10">
        <v>64223.65</v>
      </c>
      <c r="M148" s="10">
        <v>64223.65</v>
      </c>
      <c r="N148" s="37">
        <v>770683.80000000016</v>
      </c>
    </row>
    <row r="149" spans="1:14" x14ac:dyDescent="0.25">
      <c r="A149" s="12" t="s">
        <v>694</v>
      </c>
      <c r="B149" s="10">
        <v>58771.67</v>
      </c>
      <c r="C149" s="10">
        <v>58771.67</v>
      </c>
      <c r="D149" s="10">
        <v>58771.67</v>
      </c>
      <c r="E149" s="10">
        <v>58771.67</v>
      </c>
      <c r="F149" s="10">
        <v>58771.67</v>
      </c>
      <c r="G149" s="10">
        <v>58771.67</v>
      </c>
      <c r="H149" s="10">
        <v>58771.67</v>
      </c>
      <c r="I149" s="10">
        <v>58771.67</v>
      </c>
      <c r="J149" s="10">
        <v>58771.67</v>
      </c>
      <c r="K149" s="10">
        <v>58771.67</v>
      </c>
      <c r="L149" s="10">
        <v>58771.67</v>
      </c>
      <c r="M149" s="10">
        <v>58771.67</v>
      </c>
      <c r="N149" s="37">
        <v>705260.04</v>
      </c>
    </row>
    <row r="150" spans="1:14" x14ac:dyDescent="0.25">
      <c r="A150" s="12" t="s">
        <v>697</v>
      </c>
      <c r="B150" s="10">
        <v>54969.36</v>
      </c>
      <c r="C150" s="10">
        <v>54969.36</v>
      </c>
      <c r="D150" s="10">
        <v>54969.36</v>
      </c>
      <c r="E150" s="10">
        <v>54969.36</v>
      </c>
      <c r="F150" s="10">
        <v>54969.36</v>
      </c>
      <c r="G150" s="10">
        <v>54969.36</v>
      </c>
      <c r="H150" s="10">
        <v>54969.36</v>
      </c>
      <c r="I150" s="10">
        <v>54969.36</v>
      </c>
      <c r="J150" s="10">
        <v>54969.36</v>
      </c>
      <c r="K150" s="10">
        <v>54969.36</v>
      </c>
      <c r="L150" s="10">
        <v>54969.36</v>
      </c>
      <c r="M150" s="10">
        <v>54969.36</v>
      </c>
      <c r="N150" s="37">
        <v>659632.31999999995</v>
      </c>
    </row>
    <row r="151" spans="1:14" x14ac:dyDescent="0.25">
      <c r="A151" s="12" t="s">
        <v>706</v>
      </c>
      <c r="B151" s="10">
        <v>91811.68</v>
      </c>
      <c r="C151" s="10">
        <v>91811.68</v>
      </c>
      <c r="D151" s="10">
        <v>91811.68</v>
      </c>
      <c r="E151" s="10">
        <v>91811.68</v>
      </c>
      <c r="F151" s="10">
        <v>91811.68</v>
      </c>
      <c r="G151" s="10">
        <v>91811.68</v>
      </c>
      <c r="H151" s="10">
        <v>91811.68</v>
      </c>
      <c r="I151" s="10">
        <v>91811.68</v>
      </c>
      <c r="J151" s="10">
        <v>91811.68</v>
      </c>
      <c r="K151" s="10">
        <v>91811.68</v>
      </c>
      <c r="L151" s="10">
        <v>91811.68</v>
      </c>
      <c r="M151" s="10">
        <v>91811.68</v>
      </c>
      <c r="N151" s="37">
        <v>1101740.1599999997</v>
      </c>
    </row>
    <row r="152" spans="1:14" x14ac:dyDescent="0.25">
      <c r="A152" s="12" t="s">
        <v>708</v>
      </c>
      <c r="B152" s="10">
        <v>27702.2</v>
      </c>
      <c r="C152" s="10">
        <v>27702.2</v>
      </c>
      <c r="D152" s="10">
        <v>27702.2</v>
      </c>
      <c r="E152" s="10">
        <v>27702.2</v>
      </c>
      <c r="F152" s="10">
        <v>27702.2</v>
      </c>
      <c r="G152" s="10">
        <v>27702.2</v>
      </c>
      <c r="H152" s="10">
        <v>27702.2</v>
      </c>
      <c r="I152" s="10">
        <v>27702.2</v>
      </c>
      <c r="J152" s="10">
        <v>27702.2</v>
      </c>
      <c r="K152" s="10">
        <v>27702.2</v>
      </c>
      <c r="L152" s="10">
        <v>27702.2</v>
      </c>
      <c r="M152" s="10">
        <v>27702.2</v>
      </c>
      <c r="N152" s="37">
        <v>332426.40000000008</v>
      </c>
    </row>
    <row r="153" spans="1:14" x14ac:dyDescent="0.25">
      <c r="A153" s="12" t="s">
        <v>710</v>
      </c>
      <c r="B153" s="10">
        <v>72397.460000000006</v>
      </c>
      <c r="C153" s="10">
        <v>72397.460000000006</v>
      </c>
      <c r="D153" s="10">
        <v>72397.460000000006</v>
      </c>
      <c r="E153" s="10">
        <v>72397.460000000006</v>
      </c>
      <c r="F153" s="10">
        <v>72397.460000000006</v>
      </c>
      <c r="G153" s="10">
        <v>72397.460000000006</v>
      </c>
      <c r="H153" s="10">
        <v>72397.460000000006</v>
      </c>
      <c r="I153" s="10">
        <v>72397.460000000006</v>
      </c>
      <c r="J153" s="10">
        <v>72397.460000000006</v>
      </c>
      <c r="K153" s="10">
        <v>72397.460000000006</v>
      </c>
      <c r="L153" s="10">
        <v>72397.460000000006</v>
      </c>
      <c r="M153" s="10">
        <v>72397.460000000006</v>
      </c>
      <c r="N153" s="37">
        <v>868769.5199999999</v>
      </c>
    </row>
    <row r="154" spans="1:14" x14ac:dyDescent="0.25">
      <c r="A154" s="12" t="s">
        <v>715</v>
      </c>
      <c r="B154" s="10">
        <v>29507.4</v>
      </c>
      <c r="C154" s="10">
        <v>29507.4</v>
      </c>
      <c r="D154" s="10">
        <v>29507.4</v>
      </c>
      <c r="E154" s="10">
        <v>29507.4</v>
      </c>
      <c r="F154" s="10">
        <v>29507.4</v>
      </c>
      <c r="G154" s="10">
        <v>29507.4</v>
      </c>
      <c r="H154" s="10">
        <v>29507.4</v>
      </c>
      <c r="I154" s="10">
        <v>29507.4</v>
      </c>
      <c r="J154" s="10">
        <v>29507.4</v>
      </c>
      <c r="K154" s="10">
        <v>29507.4</v>
      </c>
      <c r="L154" s="10">
        <v>29507.4</v>
      </c>
      <c r="M154" s="10">
        <v>29507.4</v>
      </c>
      <c r="N154" s="37">
        <v>354088.80000000005</v>
      </c>
    </row>
    <row r="155" spans="1:14" x14ac:dyDescent="0.25">
      <c r="A155" s="12" t="s">
        <v>716</v>
      </c>
      <c r="B155" s="10">
        <v>58016.98</v>
      </c>
      <c r="C155" s="10">
        <v>58016.98</v>
      </c>
      <c r="D155" s="10">
        <v>58016.98</v>
      </c>
      <c r="E155" s="10">
        <v>58016.98</v>
      </c>
      <c r="F155" s="10">
        <v>58016.98</v>
      </c>
      <c r="G155" s="10">
        <v>58016.98</v>
      </c>
      <c r="H155" s="10">
        <v>58016.98</v>
      </c>
      <c r="I155" s="10">
        <v>58016.98</v>
      </c>
      <c r="J155" s="10">
        <v>58016.98</v>
      </c>
      <c r="K155" s="10">
        <v>58016.98</v>
      </c>
      <c r="L155" s="10">
        <v>58016.98</v>
      </c>
      <c r="M155" s="10">
        <v>58016.98</v>
      </c>
      <c r="N155" s="37">
        <v>696203.75999999989</v>
      </c>
    </row>
    <row r="156" spans="1:14" x14ac:dyDescent="0.25">
      <c r="A156" s="12" t="s">
        <v>717</v>
      </c>
      <c r="B156" s="10">
        <v>46570.32</v>
      </c>
      <c r="C156" s="10">
        <v>46570.32</v>
      </c>
      <c r="D156" s="10">
        <v>46570.32</v>
      </c>
      <c r="E156" s="10">
        <v>46570.32</v>
      </c>
      <c r="F156" s="10">
        <v>46570.32</v>
      </c>
      <c r="G156" s="10">
        <v>46570.32</v>
      </c>
      <c r="H156" s="10">
        <v>46570.32</v>
      </c>
      <c r="I156" s="10">
        <v>46570.32</v>
      </c>
      <c r="J156" s="10">
        <v>46570.32</v>
      </c>
      <c r="K156" s="10">
        <v>46570.32</v>
      </c>
      <c r="L156" s="10">
        <v>46570.32</v>
      </c>
      <c r="M156" s="10">
        <v>46570.32</v>
      </c>
      <c r="N156" s="37">
        <v>558843.84</v>
      </c>
    </row>
    <row r="157" spans="1:14" x14ac:dyDescent="0.25">
      <c r="A157" s="12" t="s">
        <v>720</v>
      </c>
      <c r="B157" s="10">
        <v>105153.79</v>
      </c>
      <c r="C157" s="10">
        <v>105153.79</v>
      </c>
      <c r="D157" s="10">
        <v>105153.79</v>
      </c>
      <c r="E157" s="10">
        <v>105153.79</v>
      </c>
      <c r="F157" s="10">
        <v>105153.79</v>
      </c>
      <c r="G157" s="10">
        <v>105153.79</v>
      </c>
      <c r="H157" s="10">
        <v>105153.79</v>
      </c>
      <c r="I157" s="10">
        <v>105153.79</v>
      </c>
      <c r="J157" s="10">
        <v>105153.79</v>
      </c>
      <c r="K157" s="10">
        <v>105153.79</v>
      </c>
      <c r="L157" s="10">
        <v>105153.79</v>
      </c>
      <c r="M157" s="10">
        <v>105153.79</v>
      </c>
      <c r="N157" s="37">
        <v>1261845.4800000002</v>
      </c>
    </row>
    <row r="158" spans="1:14" x14ac:dyDescent="0.25">
      <c r="A158" s="12" t="s">
        <v>722</v>
      </c>
      <c r="B158" s="10">
        <v>51593.48</v>
      </c>
      <c r="C158" s="10">
        <v>51593.48</v>
      </c>
      <c r="D158" s="10">
        <v>51593.48</v>
      </c>
      <c r="E158" s="10">
        <v>51593.48</v>
      </c>
      <c r="F158" s="10">
        <v>51593.48</v>
      </c>
      <c r="G158" s="10">
        <v>51593.48</v>
      </c>
      <c r="H158" s="10">
        <v>51593.48</v>
      </c>
      <c r="I158" s="10">
        <v>51593.48</v>
      </c>
      <c r="J158" s="10">
        <v>51593.48</v>
      </c>
      <c r="K158" s="10">
        <v>51593.48</v>
      </c>
      <c r="L158" s="10">
        <v>51593.48</v>
      </c>
      <c r="M158" s="10">
        <v>51593.48</v>
      </c>
      <c r="N158" s="37">
        <v>619121.75999999989</v>
      </c>
    </row>
    <row r="159" spans="1:14" x14ac:dyDescent="0.25">
      <c r="A159" s="12" t="s">
        <v>725</v>
      </c>
      <c r="B159" s="10">
        <v>32898.28</v>
      </c>
      <c r="C159" s="10">
        <v>32898.28</v>
      </c>
      <c r="D159" s="10">
        <v>32898.28</v>
      </c>
      <c r="E159" s="10">
        <v>32898.28</v>
      </c>
      <c r="F159" s="10">
        <v>32898.28</v>
      </c>
      <c r="G159" s="10">
        <v>32898.28</v>
      </c>
      <c r="H159" s="10">
        <v>32898.28</v>
      </c>
      <c r="I159" s="10">
        <v>32898.28</v>
      </c>
      <c r="J159" s="10">
        <v>32898.28</v>
      </c>
      <c r="K159" s="10">
        <v>32898.28</v>
      </c>
      <c r="L159" s="10">
        <v>32898.28</v>
      </c>
      <c r="M159" s="10">
        <v>32898.28</v>
      </c>
      <c r="N159" s="37">
        <v>394779.3600000001</v>
      </c>
    </row>
    <row r="160" spans="1:14" x14ac:dyDescent="0.25">
      <c r="A160" s="12" t="s">
        <v>728</v>
      </c>
      <c r="B160" s="10">
        <v>43697.9</v>
      </c>
      <c r="C160" s="10">
        <v>43697.9</v>
      </c>
      <c r="D160" s="10">
        <v>43697.9</v>
      </c>
      <c r="E160" s="10">
        <v>43697.9</v>
      </c>
      <c r="F160" s="10">
        <v>43697.9</v>
      </c>
      <c r="G160" s="10">
        <v>43697.9</v>
      </c>
      <c r="H160" s="10">
        <v>43697.9</v>
      </c>
      <c r="I160" s="10">
        <v>43697.9</v>
      </c>
      <c r="J160" s="10">
        <v>43697.9</v>
      </c>
      <c r="K160" s="10">
        <v>43697.9</v>
      </c>
      <c r="L160" s="10">
        <v>43697.9</v>
      </c>
      <c r="M160" s="10">
        <v>43697.9</v>
      </c>
      <c r="N160" s="37">
        <v>524374.80000000016</v>
      </c>
    </row>
    <row r="161" spans="1:14" x14ac:dyDescent="0.25">
      <c r="A161" s="12" t="s">
        <v>734</v>
      </c>
      <c r="B161" s="10">
        <v>45509.29</v>
      </c>
      <c r="C161" s="10">
        <v>45509.29</v>
      </c>
      <c r="D161" s="10">
        <v>45509.29</v>
      </c>
      <c r="E161" s="10">
        <v>28901.14</v>
      </c>
      <c r="F161" s="10">
        <v>45509.29</v>
      </c>
      <c r="G161" s="10">
        <v>45509.29</v>
      </c>
      <c r="H161" s="10">
        <v>45509.29</v>
      </c>
      <c r="I161" s="10">
        <v>45509.29</v>
      </c>
      <c r="J161" s="10">
        <v>45509.29</v>
      </c>
      <c r="K161" s="10">
        <v>45509.29</v>
      </c>
      <c r="L161" s="10">
        <v>45509.29</v>
      </c>
      <c r="M161" s="10">
        <v>45509.29</v>
      </c>
      <c r="N161" s="37">
        <v>529503.32999999996</v>
      </c>
    </row>
    <row r="162" spans="1:14" x14ac:dyDescent="0.25">
      <c r="A162" s="12" t="s">
        <v>735</v>
      </c>
      <c r="B162" s="10">
        <v>50285.17</v>
      </c>
      <c r="C162" s="10">
        <v>50285.17</v>
      </c>
      <c r="D162" s="10">
        <v>50285.17</v>
      </c>
      <c r="E162" s="10">
        <v>50285.17</v>
      </c>
      <c r="F162" s="10">
        <v>50285.17</v>
      </c>
      <c r="G162" s="10">
        <v>50285.17</v>
      </c>
      <c r="H162" s="10">
        <v>50285.17</v>
      </c>
      <c r="I162" s="10">
        <v>50285.17</v>
      </c>
      <c r="J162" s="10">
        <v>50285.17</v>
      </c>
      <c r="K162" s="10">
        <v>50285.17</v>
      </c>
      <c r="L162" s="10">
        <v>50285.17</v>
      </c>
      <c r="M162" s="10">
        <v>50285.17</v>
      </c>
      <c r="N162" s="37">
        <v>603422.03999999992</v>
      </c>
    </row>
    <row r="163" spans="1:14" x14ac:dyDescent="0.25">
      <c r="A163" s="12" t="s">
        <v>739</v>
      </c>
      <c r="B163" s="10">
        <v>43758.76</v>
      </c>
      <c r="C163" s="10">
        <v>43758.76</v>
      </c>
      <c r="D163" s="10">
        <v>43758.76</v>
      </c>
      <c r="E163" s="10">
        <v>43758.76</v>
      </c>
      <c r="F163" s="10">
        <v>43758.76</v>
      </c>
      <c r="G163" s="10">
        <v>43758.76</v>
      </c>
      <c r="H163" s="10">
        <v>43758.76</v>
      </c>
      <c r="I163" s="10">
        <v>43758.76</v>
      </c>
      <c r="J163" s="10">
        <v>43758.76</v>
      </c>
      <c r="K163" s="10">
        <v>43758.76</v>
      </c>
      <c r="L163" s="10">
        <v>43758.76</v>
      </c>
      <c r="M163" s="10">
        <v>43758.76</v>
      </c>
      <c r="N163" s="37">
        <v>525105.12</v>
      </c>
    </row>
    <row r="164" spans="1:14" x14ac:dyDescent="0.25">
      <c r="A164" s="12" t="s">
        <v>743</v>
      </c>
      <c r="B164" s="10">
        <v>64169.13</v>
      </c>
      <c r="C164" s="10">
        <v>64169.13</v>
      </c>
      <c r="D164" s="10">
        <v>64169.13</v>
      </c>
      <c r="E164" s="10">
        <v>64169.13</v>
      </c>
      <c r="F164" s="10">
        <v>64169.13</v>
      </c>
      <c r="G164" s="10">
        <v>64169.13</v>
      </c>
      <c r="H164" s="10">
        <v>64169.13</v>
      </c>
      <c r="I164" s="10">
        <v>64169.13</v>
      </c>
      <c r="J164" s="10">
        <v>64169.13</v>
      </c>
      <c r="K164" s="10">
        <v>64169.13</v>
      </c>
      <c r="L164" s="10">
        <v>64169.13</v>
      </c>
      <c r="M164" s="10">
        <v>64169.13</v>
      </c>
      <c r="N164" s="37">
        <v>770029.55999999994</v>
      </c>
    </row>
    <row r="165" spans="1:14" x14ac:dyDescent="0.25">
      <c r="A165" s="12" t="s">
        <v>744</v>
      </c>
      <c r="B165" s="10">
        <v>29308.9</v>
      </c>
      <c r="C165" s="10">
        <v>29308.9</v>
      </c>
      <c r="D165" s="10">
        <v>29308.9</v>
      </c>
      <c r="E165" s="10">
        <v>29308.9</v>
      </c>
      <c r="F165" s="10">
        <v>29308.9</v>
      </c>
      <c r="G165" s="10">
        <v>29308.9</v>
      </c>
      <c r="H165" s="10">
        <v>29308.9</v>
      </c>
      <c r="I165" s="10">
        <v>29308.9</v>
      </c>
      <c r="J165" s="10">
        <v>29308.9</v>
      </c>
      <c r="K165" s="10">
        <v>29308.9</v>
      </c>
      <c r="L165" s="10">
        <v>29308.9</v>
      </c>
      <c r="M165" s="10">
        <v>29308.9</v>
      </c>
      <c r="N165" s="37">
        <v>351706.80000000005</v>
      </c>
    </row>
    <row r="166" spans="1:14" x14ac:dyDescent="0.25">
      <c r="A166" s="12" t="s">
        <v>745</v>
      </c>
      <c r="B166" s="10">
        <v>303078.49</v>
      </c>
      <c r="C166" s="10">
        <v>303078.49</v>
      </c>
      <c r="D166" s="10">
        <v>303078.49</v>
      </c>
      <c r="E166" s="10">
        <v>303078.49</v>
      </c>
      <c r="F166" s="10">
        <v>303078.49</v>
      </c>
      <c r="G166" s="10">
        <v>303078.49</v>
      </c>
      <c r="H166" s="10">
        <v>303078.49</v>
      </c>
      <c r="I166" s="10">
        <v>303078.49</v>
      </c>
      <c r="J166" s="10">
        <v>303078.49</v>
      </c>
      <c r="K166" s="10">
        <v>303078.49</v>
      </c>
      <c r="L166" s="10">
        <v>303078.49</v>
      </c>
      <c r="M166" s="10">
        <v>303078.49</v>
      </c>
      <c r="N166" s="37">
        <v>3636941.8800000008</v>
      </c>
    </row>
    <row r="167" spans="1:14" x14ac:dyDescent="0.25">
      <c r="A167" s="12" t="s">
        <v>749</v>
      </c>
      <c r="B167" s="10">
        <v>41285.35</v>
      </c>
      <c r="C167" s="10">
        <v>64637.35</v>
      </c>
      <c r="D167" s="10">
        <v>64637.35</v>
      </c>
      <c r="E167" s="10">
        <v>64637.35</v>
      </c>
      <c r="F167" s="10">
        <v>64637.35</v>
      </c>
      <c r="G167" s="10">
        <v>64637.35</v>
      </c>
      <c r="H167" s="10">
        <v>64637.35</v>
      </c>
      <c r="I167" s="10">
        <v>64637.35</v>
      </c>
      <c r="J167" s="10">
        <v>30318.68</v>
      </c>
      <c r="K167" s="10">
        <v>30318.68</v>
      </c>
      <c r="L167" s="10">
        <v>64637.35</v>
      </c>
      <c r="M167" s="10">
        <v>64637.35</v>
      </c>
      <c r="N167" s="37">
        <v>683658.86</v>
      </c>
    </row>
    <row r="168" spans="1:14" x14ac:dyDescent="0.25">
      <c r="A168" s="12" t="s">
        <v>758</v>
      </c>
      <c r="B168" s="10">
        <v>45002.06</v>
      </c>
      <c r="C168" s="10">
        <v>45002.06</v>
      </c>
      <c r="D168" s="10">
        <v>45002.06</v>
      </c>
      <c r="E168" s="10">
        <v>45002.06</v>
      </c>
      <c r="F168" s="10">
        <v>45002.06</v>
      </c>
      <c r="G168" s="10">
        <v>45002.06</v>
      </c>
      <c r="H168" s="10">
        <v>45002.06</v>
      </c>
      <c r="I168" s="10">
        <v>45002.06</v>
      </c>
      <c r="J168" s="10">
        <v>45002.06</v>
      </c>
      <c r="K168" s="10">
        <v>45002.06</v>
      </c>
      <c r="L168" s="10">
        <v>45002.06</v>
      </c>
      <c r="M168" s="10">
        <v>45002.06</v>
      </c>
      <c r="N168" s="37">
        <v>540024.72</v>
      </c>
    </row>
    <row r="169" spans="1:14" x14ac:dyDescent="0.25">
      <c r="A169" s="12" t="s">
        <v>760</v>
      </c>
      <c r="B169" s="10">
        <v>27196.34</v>
      </c>
      <c r="C169" s="10">
        <v>27196.34</v>
      </c>
      <c r="D169" s="10">
        <v>27196.34</v>
      </c>
      <c r="E169" s="10">
        <v>27196.34</v>
      </c>
      <c r="F169" s="10">
        <v>27196.34</v>
      </c>
      <c r="G169" s="10">
        <v>27196.34</v>
      </c>
      <c r="H169" s="10">
        <v>27196.34</v>
      </c>
      <c r="I169" s="10">
        <v>27196.34</v>
      </c>
      <c r="J169" s="10">
        <v>27196.34</v>
      </c>
      <c r="K169" s="10">
        <v>27196.34</v>
      </c>
      <c r="L169" s="10">
        <v>27196.34</v>
      </c>
      <c r="M169" s="10">
        <v>27196.34</v>
      </c>
      <c r="N169" s="37">
        <v>326356.08000000007</v>
      </c>
    </row>
    <row r="170" spans="1:14" x14ac:dyDescent="0.25">
      <c r="A170" s="12" t="s">
        <v>761</v>
      </c>
      <c r="B170" s="10">
        <v>50724.57</v>
      </c>
      <c r="C170" s="10">
        <v>50724.57</v>
      </c>
      <c r="D170" s="10">
        <v>50724.57</v>
      </c>
      <c r="E170" s="10">
        <v>50724.57</v>
      </c>
      <c r="F170" s="10">
        <v>50724.57</v>
      </c>
      <c r="G170" s="10">
        <v>50724.57</v>
      </c>
      <c r="H170" s="10">
        <v>50724.57</v>
      </c>
      <c r="I170" s="10">
        <v>50724.57</v>
      </c>
      <c r="J170" s="10">
        <v>50724.57</v>
      </c>
      <c r="K170" s="10">
        <v>50724.57</v>
      </c>
      <c r="L170" s="10">
        <v>50724.57</v>
      </c>
      <c r="M170" s="10">
        <v>50724.57</v>
      </c>
      <c r="N170" s="37">
        <v>608694.84</v>
      </c>
    </row>
    <row r="171" spans="1:14" x14ac:dyDescent="0.25">
      <c r="A171" s="12" t="s">
        <v>762</v>
      </c>
      <c r="B171" s="10">
        <v>47369.2</v>
      </c>
      <c r="C171" s="10">
        <v>47369.2</v>
      </c>
      <c r="D171" s="10">
        <v>47369.2</v>
      </c>
      <c r="E171" s="10">
        <v>47369.2</v>
      </c>
      <c r="F171" s="10">
        <v>47369.2</v>
      </c>
      <c r="G171" s="10">
        <v>47369.2</v>
      </c>
      <c r="H171" s="10">
        <v>47369.2</v>
      </c>
      <c r="I171" s="10">
        <v>47369.2</v>
      </c>
      <c r="J171" s="10">
        <v>47369.2</v>
      </c>
      <c r="K171" s="10">
        <v>47369.2</v>
      </c>
      <c r="L171" s="10">
        <v>47369.2</v>
      </c>
      <c r="M171" s="10">
        <v>47369.2</v>
      </c>
      <c r="N171" s="37">
        <v>568430.4</v>
      </c>
    </row>
    <row r="172" spans="1:14" x14ac:dyDescent="0.25">
      <c r="A172" s="12" t="s">
        <v>768</v>
      </c>
      <c r="B172" s="10">
        <v>59715.58</v>
      </c>
      <c r="C172" s="10">
        <v>59715.58</v>
      </c>
      <c r="D172" s="10">
        <v>59715.58</v>
      </c>
      <c r="E172" s="10">
        <v>59715.58</v>
      </c>
      <c r="F172" s="10">
        <v>59715.58</v>
      </c>
      <c r="G172" s="10">
        <v>22745.16</v>
      </c>
      <c r="H172" s="10">
        <v>59715.58</v>
      </c>
      <c r="I172" s="10">
        <v>59715.58</v>
      </c>
      <c r="J172" s="10">
        <v>59715.58</v>
      </c>
      <c r="K172" s="10">
        <v>59715.58</v>
      </c>
      <c r="L172" s="10">
        <v>59715.58</v>
      </c>
      <c r="M172" s="10">
        <v>59715.58</v>
      </c>
      <c r="N172" s="37">
        <v>679616.53999999992</v>
      </c>
    </row>
    <row r="173" spans="1:14" x14ac:dyDescent="0.25">
      <c r="A173" s="12" t="s">
        <v>779</v>
      </c>
      <c r="B173" s="10">
        <v>34683.879999999997</v>
      </c>
      <c r="C173" s="10">
        <v>34683.879999999997</v>
      </c>
      <c r="D173" s="10">
        <v>34683.879999999997</v>
      </c>
      <c r="E173" s="10">
        <v>34683.879999999997</v>
      </c>
      <c r="F173" s="10">
        <v>34683.879999999997</v>
      </c>
      <c r="G173" s="10">
        <v>34683.879999999997</v>
      </c>
      <c r="H173" s="10">
        <v>34683.879999999997</v>
      </c>
      <c r="I173" s="10">
        <v>34683.879999999997</v>
      </c>
      <c r="J173" s="10">
        <v>34683.879999999997</v>
      </c>
      <c r="K173" s="10">
        <v>34683.879999999997</v>
      </c>
      <c r="L173" s="10">
        <v>34683.879999999997</v>
      </c>
      <c r="M173" s="10">
        <v>34683.879999999997</v>
      </c>
      <c r="N173" s="37">
        <v>416206.56</v>
      </c>
    </row>
    <row r="174" spans="1:14" x14ac:dyDescent="0.25">
      <c r="A174" s="12" t="s">
        <v>794</v>
      </c>
      <c r="B174" s="10">
        <v>50756.67</v>
      </c>
      <c r="C174" s="10">
        <v>50756.67</v>
      </c>
      <c r="D174" s="10">
        <v>50756.67</v>
      </c>
      <c r="E174" s="10">
        <v>50756.67</v>
      </c>
      <c r="F174" s="10">
        <v>50756.67</v>
      </c>
      <c r="G174" s="10">
        <v>50756.67</v>
      </c>
      <c r="H174" s="10">
        <v>50756.67</v>
      </c>
      <c r="I174" s="10">
        <v>50756.67</v>
      </c>
      <c r="J174" s="10">
        <v>50756.67</v>
      </c>
      <c r="K174" s="10">
        <v>50756.67</v>
      </c>
      <c r="L174" s="10">
        <v>50756.67</v>
      </c>
      <c r="M174" s="10">
        <v>50756.67</v>
      </c>
      <c r="N174" s="37">
        <v>609080.03999999992</v>
      </c>
    </row>
    <row r="175" spans="1:14" x14ac:dyDescent="0.25">
      <c r="A175" s="12" t="s">
        <v>797</v>
      </c>
      <c r="B175" s="10">
        <v>32700.94</v>
      </c>
      <c r="C175" s="10">
        <v>32700.94</v>
      </c>
      <c r="D175" s="10">
        <v>32700.94</v>
      </c>
      <c r="E175" s="10">
        <v>32700.94</v>
      </c>
      <c r="F175" s="10">
        <v>32700.94</v>
      </c>
      <c r="G175" s="10">
        <v>32700.94</v>
      </c>
      <c r="H175" s="10">
        <v>32700.94</v>
      </c>
      <c r="I175" s="10">
        <v>32700.94</v>
      </c>
      <c r="J175" s="10">
        <v>32700.94</v>
      </c>
      <c r="K175" s="10">
        <v>32700.94</v>
      </c>
      <c r="L175" s="10">
        <v>32700.94</v>
      </c>
      <c r="M175" s="10">
        <v>32700.94</v>
      </c>
      <c r="N175" s="37">
        <v>392411.27999999997</v>
      </c>
    </row>
    <row r="176" spans="1:14" x14ac:dyDescent="0.25">
      <c r="A176" s="12" t="s">
        <v>798</v>
      </c>
      <c r="B176" s="10">
        <v>57515.35</v>
      </c>
      <c r="C176" s="10">
        <v>57515.35</v>
      </c>
      <c r="D176" s="10">
        <v>57515.35</v>
      </c>
      <c r="E176" s="10">
        <v>57515.35</v>
      </c>
      <c r="F176" s="10">
        <v>57515.35</v>
      </c>
      <c r="G176" s="10">
        <v>57515.35</v>
      </c>
      <c r="H176" s="10">
        <v>57515.35</v>
      </c>
      <c r="I176" s="10">
        <v>57515.35</v>
      </c>
      <c r="J176" s="10">
        <v>57515.35</v>
      </c>
      <c r="K176" s="10">
        <v>57515.35</v>
      </c>
      <c r="L176" s="10">
        <v>57515.35</v>
      </c>
      <c r="M176" s="10">
        <v>57515.35</v>
      </c>
      <c r="N176" s="37">
        <v>690184.19999999984</v>
      </c>
    </row>
    <row r="177" spans="1:14" x14ac:dyDescent="0.25">
      <c r="A177" s="12" t="s">
        <v>799</v>
      </c>
      <c r="B177" s="10">
        <v>28239.87</v>
      </c>
      <c r="C177" s="10">
        <v>28239.87</v>
      </c>
      <c r="D177" s="10">
        <v>28239.87</v>
      </c>
      <c r="E177" s="10">
        <v>28239.87</v>
      </c>
      <c r="F177" s="10">
        <v>28239.87</v>
      </c>
      <c r="G177" s="10">
        <v>28239.87</v>
      </c>
      <c r="H177" s="10">
        <v>28239.87</v>
      </c>
      <c r="I177" s="10">
        <v>28239.87</v>
      </c>
      <c r="J177" s="10">
        <v>28239.87</v>
      </c>
      <c r="K177" s="10">
        <v>28239.87</v>
      </c>
      <c r="L177" s="10">
        <v>28239.87</v>
      </c>
      <c r="M177" s="10">
        <v>28239.87</v>
      </c>
      <c r="N177" s="37">
        <v>338878.44</v>
      </c>
    </row>
    <row r="178" spans="1:14" x14ac:dyDescent="0.25">
      <c r="A178" s="12" t="s">
        <v>804</v>
      </c>
      <c r="B178" s="10">
        <v>30147.48</v>
      </c>
      <c r="C178" s="10">
        <v>30147.48</v>
      </c>
      <c r="D178" s="10">
        <v>30147.48</v>
      </c>
      <c r="E178" s="10">
        <v>30147.48</v>
      </c>
      <c r="F178" s="10">
        <v>30147.48</v>
      </c>
      <c r="G178" s="10">
        <v>30147.48</v>
      </c>
      <c r="H178" s="10">
        <v>30147.48</v>
      </c>
      <c r="I178" s="10">
        <v>30147.48</v>
      </c>
      <c r="J178" s="10">
        <v>30147.48</v>
      </c>
      <c r="K178" s="10">
        <v>30147.48</v>
      </c>
      <c r="L178" s="10">
        <v>30147.48</v>
      </c>
      <c r="M178" s="10">
        <v>30147.48</v>
      </c>
      <c r="N178" s="37">
        <v>361769.75999999995</v>
      </c>
    </row>
    <row r="179" spans="1:14" x14ac:dyDescent="0.25">
      <c r="A179" s="12" t="s">
        <v>805</v>
      </c>
      <c r="B179" s="10">
        <v>205757.77</v>
      </c>
      <c r="C179" s="10">
        <v>205757.77</v>
      </c>
      <c r="D179" s="10">
        <v>205757.77</v>
      </c>
      <c r="E179" s="10">
        <v>205757.77</v>
      </c>
      <c r="F179" s="10">
        <v>205757.77</v>
      </c>
      <c r="G179" s="10">
        <v>205757.77</v>
      </c>
      <c r="H179" s="10">
        <v>205757.77</v>
      </c>
      <c r="I179" s="10">
        <v>205757.77</v>
      </c>
      <c r="J179" s="10">
        <v>205757.77</v>
      </c>
      <c r="K179" s="10">
        <v>205757.77</v>
      </c>
      <c r="L179" s="10">
        <v>205757.77</v>
      </c>
      <c r="M179" s="10">
        <v>205757.77</v>
      </c>
      <c r="N179" s="37">
        <v>2469093.2399999998</v>
      </c>
    </row>
    <row r="180" spans="1:14" x14ac:dyDescent="0.25">
      <c r="A180" s="12" t="s">
        <v>808</v>
      </c>
      <c r="B180" s="10">
        <v>32571.61</v>
      </c>
      <c r="C180" s="10">
        <v>32571.61</v>
      </c>
      <c r="D180" s="10">
        <v>32571.61</v>
      </c>
      <c r="E180" s="10">
        <v>32571.61</v>
      </c>
      <c r="F180" s="10">
        <v>32571.61</v>
      </c>
      <c r="G180" s="10">
        <v>12105.28</v>
      </c>
      <c r="H180" s="10">
        <v>12105.28</v>
      </c>
      <c r="I180" s="10">
        <v>32571.61</v>
      </c>
      <c r="J180" s="10">
        <v>32571.61</v>
      </c>
      <c r="K180" s="10">
        <v>32571.61</v>
      </c>
      <c r="L180" s="10">
        <v>32571.61</v>
      </c>
      <c r="M180" s="10">
        <v>32571.61</v>
      </c>
      <c r="N180" s="37">
        <v>349926.65999999992</v>
      </c>
    </row>
    <row r="181" spans="1:14" x14ac:dyDescent="0.25">
      <c r="A181" s="12" t="s">
        <v>811</v>
      </c>
      <c r="B181" s="10">
        <v>198965.97</v>
      </c>
      <c r="C181" s="10">
        <v>198965.97</v>
      </c>
      <c r="D181" s="10">
        <v>198965.97</v>
      </c>
      <c r="E181" s="10">
        <v>198965.97</v>
      </c>
      <c r="F181" s="10">
        <v>198965.97</v>
      </c>
      <c r="G181" s="10">
        <v>198965.97</v>
      </c>
      <c r="H181" s="10">
        <v>198965.97</v>
      </c>
      <c r="I181" s="10">
        <v>198965.97</v>
      </c>
      <c r="J181" s="10">
        <v>198965.97</v>
      </c>
      <c r="K181" s="10">
        <v>198965.97</v>
      </c>
      <c r="L181" s="10">
        <v>198965.97</v>
      </c>
      <c r="M181" s="10">
        <v>198965.97</v>
      </c>
      <c r="N181" s="37">
        <v>2387591.64</v>
      </c>
    </row>
    <row r="182" spans="1:14" x14ac:dyDescent="0.25">
      <c r="A182" s="12" t="s">
        <v>815</v>
      </c>
      <c r="B182" s="10">
        <v>425838.14</v>
      </c>
      <c r="C182" s="10">
        <v>425838.14</v>
      </c>
      <c r="D182" s="10">
        <v>425838.14</v>
      </c>
      <c r="E182" s="10">
        <v>425838.14</v>
      </c>
      <c r="F182" s="10">
        <v>425838.14</v>
      </c>
      <c r="G182" s="10">
        <v>425838.14</v>
      </c>
      <c r="H182" s="10">
        <v>425838.14</v>
      </c>
      <c r="I182" s="10">
        <v>425838.14</v>
      </c>
      <c r="J182" s="10">
        <v>425838.14</v>
      </c>
      <c r="K182" s="10">
        <v>425838.14</v>
      </c>
      <c r="L182" s="10">
        <v>425838.14</v>
      </c>
      <c r="M182" s="10">
        <v>425838.14</v>
      </c>
      <c r="N182" s="37">
        <v>5110057.68</v>
      </c>
    </row>
    <row r="183" spans="1:14" x14ac:dyDescent="0.25">
      <c r="A183" s="12" t="s">
        <v>816</v>
      </c>
      <c r="B183" s="10">
        <v>48983.9</v>
      </c>
      <c r="C183" s="10">
        <v>48983.9</v>
      </c>
      <c r="D183" s="10">
        <v>48983.9</v>
      </c>
      <c r="E183" s="10">
        <v>48983.9</v>
      </c>
      <c r="F183" s="10">
        <v>48983.9</v>
      </c>
      <c r="G183" s="10">
        <v>48983.9</v>
      </c>
      <c r="H183" s="10">
        <v>48983.9</v>
      </c>
      <c r="I183" s="10">
        <v>48983.9</v>
      </c>
      <c r="J183" s="10">
        <v>48983.9</v>
      </c>
      <c r="K183" s="10">
        <v>48983.9</v>
      </c>
      <c r="L183" s="10">
        <v>48983.9</v>
      </c>
      <c r="M183" s="10">
        <v>48983.9</v>
      </c>
      <c r="N183" s="37">
        <v>587806.80000000016</v>
      </c>
    </row>
    <row r="184" spans="1:14" x14ac:dyDescent="0.25">
      <c r="A184" s="12" t="s">
        <v>820</v>
      </c>
      <c r="B184" s="10">
        <v>169438.39</v>
      </c>
      <c r="C184" s="10">
        <v>169438.39</v>
      </c>
      <c r="D184" s="10">
        <v>169438.39</v>
      </c>
      <c r="E184" s="10">
        <v>169438.39</v>
      </c>
      <c r="F184" s="10">
        <v>169438.39</v>
      </c>
      <c r="G184" s="10">
        <v>169438.39</v>
      </c>
      <c r="H184" s="10">
        <v>169438.39</v>
      </c>
      <c r="I184" s="10">
        <v>169438.39</v>
      </c>
      <c r="J184" s="10">
        <v>169438.39</v>
      </c>
      <c r="K184" s="10">
        <v>169438.39</v>
      </c>
      <c r="L184" s="10">
        <v>169438.39</v>
      </c>
      <c r="M184" s="10">
        <v>169438.39</v>
      </c>
      <c r="N184" s="37">
        <v>2033260.6800000006</v>
      </c>
    </row>
    <row r="185" spans="1:14" x14ac:dyDescent="0.25">
      <c r="A185" s="12" t="s">
        <v>833</v>
      </c>
      <c r="B185" s="10">
        <v>65939.83</v>
      </c>
      <c r="C185" s="10">
        <v>65939.83</v>
      </c>
      <c r="D185" s="10">
        <v>65939.83</v>
      </c>
      <c r="E185" s="10">
        <v>65939.83</v>
      </c>
      <c r="F185" s="10">
        <v>43959.89</v>
      </c>
      <c r="G185" s="10">
        <v>45956.1</v>
      </c>
      <c r="H185" s="10">
        <v>65939.83</v>
      </c>
      <c r="I185" s="10">
        <v>65939.83</v>
      </c>
      <c r="J185" s="10">
        <v>65939.83</v>
      </c>
      <c r="K185" s="10">
        <v>65939.83</v>
      </c>
      <c r="L185" s="10">
        <v>65939.83</v>
      </c>
      <c r="M185" s="10">
        <v>65939.83</v>
      </c>
      <c r="N185" s="37">
        <v>749314.28999999992</v>
      </c>
    </row>
    <row r="186" spans="1:14" x14ac:dyDescent="0.25">
      <c r="A186" s="12" t="s">
        <v>838</v>
      </c>
      <c r="B186" s="10">
        <v>124967.08</v>
      </c>
      <c r="C186" s="10">
        <v>124967.08</v>
      </c>
      <c r="D186" s="10">
        <v>124967.08</v>
      </c>
      <c r="E186" s="10">
        <v>124967.08</v>
      </c>
      <c r="F186" s="10">
        <v>124967.08</v>
      </c>
      <c r="G186" s="10">
        <v>124967.08</v>
      </c>
      <c r="H186" s="10">
        <v>124967.08</v>
      </c>
      <c r="I186" s="10">
        <v>124967.08</v>
      </c>
      <c r="J186" s="10">
        <v>124967.08</v>
      </c>
      <c r="K186" s="10">
        <v>124967.08</v>
      </c>
      <c r="L186" s="10">
        <v>124967.08</v>
      </c>
      <c r="M186" s="10">
        <v>124967.08</v>
      </c>
      <c r="N186" s="37">
        <v>1499604.9600000002</v>
      </c>
    </row>
    <row r="187" spans="1:14" x14ac:dyDescent="0.25">
      <c r="A187" s="12" t="s">
        <v>841</v>
      </c>
      <c r="B187" s="10">
        <v>2641604.15</v>
      </c>
      <c r="C187" s="10">
        <v>2615452</v>
      </c>
      <c r="D187" s="10">
        <v>2615452</v>
      </c>
      <c r="E187" s="10">
        <v>2615452</v>
      </c>
      <c r="F187" s="10">
        <v>2484744.84</v>
      </c>
      <c r="G187" s="10">
        <v>2641604.15</v>
      </c>
      <c r="H187" s="10">
        <v>2641604.15</v>
      </c>
      <c r="I187" s="10">
        <v>2641604.15</v>
      </c>
      <c r="J187" s="10">
        <v>2641604.15</v>
      </c>
      <c r="K187" s="10">
        <v>2641604.15</v>
      </c>
      <c r="L187" s="10">
        <v>2641604.15</v>
      </c>
      <c r="M187" s="10">
        <v>2641604.15</v>
      </c>
      <c r="N187" s="37">
        <v>31463934.039999995</v>
      </c>
    </row>
    <row r="188" spans="1:14" x14ac:dyDescent="0.25">
      <c r="A188" s="12" t="s">
        <v>844</v>
      </c>
      <c r="B188" s="10">
        <v>27379.68</v>
      </c>
      <c r="C188" s="10">
        <v>27379.68</v>
      </c>
      <c r="D188" s="10">
        <v>27379.68</v>
      </c>
      <c r="E188" s="10">
        <v>27379.68</v>
      </c>
      <c r="F188" s="10">
        <v>27379.68</v>
      </c>
      <c r="G188" s="10">
        <v>27379.68</v>
      </c>
      <c r="H188" s="10">
        <v>27379.68</v>
      </c>
      <c r="I188" s="10">
        <v>27379.68</v>
      </c>
      <c r="J188" s="10">
        <v>27379.68</v>
      </c>
      <c r="K188" s="10">
        <v>27379.68</v>
      </c>
      <c r="L188" s="10">
        <v>27379.68</v>
      </c>
      <c r="M188" s="10">
        <v>27379.68</v>
      </c>
      <c r="N188" s="37">
        <v>328556.15999999997</v>
      </c>
    </row>
    <row r="189" spans="1:14" x14ac:dyDescent="0.25">
      <c r="A189" s="12" t="s">
        <v>845</v>
      </c>
      <c r="B189" s="10">
        <v>39267.29</v>
      </c>
      <c r="C189" s="10">
        <v>39267.29</v>
      </c>
      <c r="D189" s="10">
        <v>39267.29</v>
      </c>
      <c r="E189" s="10">
        <v>39267.29</v>
      </c>
      <c r="F189" s="10">
        <v>39267.29</v>
      </c>
      <c r="G189" s="10">
        <v>39267.29</v>
      </c>
      <c r="H189" s="10">
        <v>39267.29</v>
      </c>
      <c r="I189" s="10">
        <v>39267.29</v>
      </c>
      <c r="J189" s="10">
        <v>39267.29</v>
      </c>
      <c r="K189" s="10">
        <v>39267.29</v>
      </c>
      <c r="L189" s="10">
        <v>39267.29</v>
      </c>
      <c r="M189" s="10">
        <v>39267.29</v>
      </c>
      <c r="N189" s="37">
        <v>471207.47999999992</v>
      </c>
    </row>
    <row r="190" spans="1:14" x14ac:dyDescent="0.25">
      <c r="A190" s="12" t="s">
        <v>846</v>
      </c>
      <c r="B190" s="10">
        <v>85802.07</v>
      </c>
      <c r="C190" s="10">
        <v>85802.07</v>
      </c>
      <c r="D190" s="10">
        <v>85802.07</v>
      </c>
      <c r="E190" s="10">
        <v>85802.07</v>
      </c>
      <c r="F190" s="10">
        <v>85802.07</v>
      </c>
      <c r="G190" s="10">
        <v>85802.07</v>
      </c>
      <c r="H190" s="10">
        <v>85802.07</v>
      </c>
      <c r="I190" s="10">
        <v>85802.07</v>
      </c>
      <c r="J190" s="10">
        <v>85802.07</v>
      </c>
      <c r="K190" s="10">
        <v>85802.07</v>
      </c>
      <c r="L190" s="10">
        <v>85802.07</v>
      </c>
      <c r="M190" s="10">
        <v>85802.07</v>
      </c>
      <c r="N190" s="37">
        <v>1029624.8400000003</v>
      </c>
    </row>
    <row r="191" spans="1:14" x14ac:dyDescent="0.25">
      <c r="A191" s="12" t="s">
        <v>848</v>
      </c>
      <c r="B191" s="10">
        <v>68637.240000000005</v>
      </c>
      <c r="C191" s="10">
        <v>68637.240000000005</v>
      </c>
      <c r="D191" s="10">
        <v>68637.240000000005</v>
      </c>
      <c r="E191" s="10">
        <v>68637.240000000005</v>
      </c>
      <c r="F191" s="10">
        <v>68637.240000000005</v>
      </c>
      <c r="G191" s="10">
        <v>68637.240000000005</v>
      </c>
      <c r="H191" s="10">
        <v>68637.240000000005</v>
      </c>
      <c r="I191" s="10">
        <v>68637.240000000005</v>
      </c>
      <c r="J191" s="10">
        <v>68637.240000000005</v>
      </c>
      <c r="K191" s="10">
        <v>68637.240000000005</v>
      </c>
      <c r="L191" s="10">
        <v>68637.240000000005</v>
      </c>
      <c r="M191" s="10">
        <v>68637.240000000005</v>
      </c>
      <c r="N191" s="37">
        <v>823646.88</v>
      </c>
    </row>
    <row r="192" spans="1:14" x14ac:dyDescent="0.25">
      <c r="A192" s="12" t="s">
        <v>849</v>
      </c>
      <c r="B192" s="10">
        <v>27014.15</v>
      </c>
      <c r="C192" s="10">
        <v>27014.15</v>
      </c>
      <c r="D192" s="10">
        <v>27014.15</v>
      </c>
      <c r="E192" s="10">
        <v>27014.15</v>
      </c>
      <c r="F192" s="10">
        <v>27014.15</v>
      </c>
      <c r="G192" s="10">
        <v>27014.15</v>
      </c>
      <c r="H192" s="10">
        <v>27014.15</v>
      </c>
      <c r="I192" s="10">
        <v>27014.15</v>
      </c>
      <c r="J192" s="10">
        <v>27014.15</v>
      </c>
      <c r="K192" s="10">
        <v>27014.15</v>
      </c>
      <c r="L192" s="10">
        <v>27014.15</v>
      </c>
      <c r="M192" s="10">
        <v>27014.15</v>
      </c>
      <c r="N192" s="37">
        <v>324169.80000000005</v>
      </c>
    </row>
    <row r="193" spans="1:14" x14ac:dyDescent="0.25">
      <c r="A193" s="12" t="s">
        <v>854</v>
      </c>
      <c r="B193" s="10">
        <v>284212.21000000002</v>
      </c>
      <c r="C193" s="10">
        <v>284212.21000000002</v>
      </c>
      <c r="D193" s="10">
        <v>284212.21000000002</v>
      </c>
      <c r="E193" s="10">
        <v>284212.21000000002</v>
      </c>
      <c r="F193" s="10">
        <v>284212.21000000002</v>
      </c>
      <c r="G193" s="10">
        <v>284212.21000000002</v>
      </c>
      <c r="H193" s="10">
        <v>284212.21000000002</v>
      </c>
      <c r="I193" s="10">
        <v>284212.21000000002</v>
      </c>
      <c r="J193" s="10">
        <v>284212.21000000002</v>
      </c>
      <c r="K193" s="10">
        <v>284212.21000000002</v>
      </c>
      <c r="L193" s="10">
        <v>284212.21000000002</v>
      </c>
      <c r="M193" s="10">
        <v>284212.21000000002</v>
      </c>
      <c r="N193" s="37">
        <v>3410546.52</v>
      </c>
    </row>
    <row r="194" spans="1:14" x14ac:dyDescent="0.25">
      <c r="A194" s="12" t="s">
        <v>855</v>
      </c>
      <c r="B194" s="10">
        <v>181669.17</v>
      </c>
      <c r="C194" s="10">
        <v>181669.17</v>
      </c>
      <c r="D194" s="10">
        <v>181669.17</v>
      </c>
      <c r="E194" s="10">
        <v>181669.17</v>
      </c>
      <c r="F194" s="10">
        <v>181669.17</v>
      </c>
      <c r="G194" s="10">
        <v>181669.17</v>
      </c>
      <c r="H194" s="10">
        <v>181669.17</v>
      </c>
      <c r="I194" s="10">
        <v>181669.17</v>
      </c>
      <c r="J194" s="10">
        <v>181669.17</v>
      </c>
      <c r="K194" s="10">
        <v>126051.88</v>
      </c>
      <c r="L194" s="10">
        <v>181669.17</v>
      </c>
      <c r="M194" s="10">
        <v>181669.17</v>
      </c>
      <c r="N194" s="37">
        <v>2124412.7499999995</v>
      </c>
    </row>
    <row r="195" spans="1:14" x14ac:dyDescent="0.25">
      <c r="A195" s="12" t="s">
        <v>856</v>
      </c>
      <c r="B195" s="10">
        <v>119322.39</v>
      </c>
      <c r="C195" s="10">
        <v>119322.39</v>
      </c>
      <c r="D195" s="10">
        <v>119322.39</v>
      </c>
      <c r="E195" s="10">
        <v>119322.39</v>
      </c>
      <c r="F195" s="10">
        <v>119322.39</v>
      </c>
      <c r="G195" s="10">
        <v>119322.39</v>
      </c>
      <c r="H195" s="10">
        <v>119322.39</v>
      </c>
      <c r="I195" s="10">
        <v>119322.39</v>
      </c>
      <c r="J195" s="10">
        <v>119322.39</v>
      </c>
      <c r="K195" s="10">
        <v>119322.39</v>
      </c>
      <c r="L195" s="10">
        <v>119322.39</v>
      </c>
      <c r="M195" s="10">
        <v>119322.39</v>
      </c>
      <c r="N195" s="37">
        <v>1431868.6799999997</v>
      </c>
    </row>
    <row r="196" spans="1:14" x14ac:dyDescent="0.25">
      <c r="A196" s="12" t="s">
        <v>857</v>
      </c>
      <c r="B196" s="10">
        <v>80880.12</v>
      </c>
      <c r="C196" s="10">
        <v>80880.12</v>
      </c>
      <c r="D196" s="10">
        <v>80880.12</v>
      </c>
      <c r="E196" s="10">
        <v>80880.12</v>
      </c>
      <c r="F196" s="10">
        <v>80880.12</v>
      </c>
      <c r="G196" s="10">
        <v>80880.12</v>
      </c>
      <c r="H196" s="10">
        <v>80880.12</v>
      </c>
      <c r="I196" s="10">
        <v>80880.12</v>
      </c>
      <c r="J196" s="10">
        <v>80880.12</v>
      </c>
      <c r="K196" s="10">
        <v>80880.12</v>
      </c>
      <c r="L196" s="10">
        <v>80880.12</v>
      </c>
      <c r="M196" s="10">
        <v>80880.12</v>
      </c>
      <c r="N196" s="37">
        <v>970561.44</v>
      </c>
    </row>
    <row r="197" spans="1:14" x14ac:dyDescent="0.25">
      <c r="A197" s="12" t="s">
        <v>858</v>
      </c>
      <c r="B197" s="10">
        <v>30470.91</v>
      </c>
      <c r="C197" s="10">
        <v>30470.91</v>
      </c>
      <c r="D197" s="10">
        <v>30470.91</v>
      </c>
      <c r="E197" s="10">
        <v>2465.79</v>
      </c>
      <c r="F197" s="10">
        <v>30470.91</v>
      </c>
      <c r="G197" s="10">
        <v>30470.91</v>
      </c>
      <c r="H197" s="10">
        <v>30470.91</v>
      </c>
      <c r="I197" s="10">
        <v>30470.91</v>
      </c>
      <c r="J197" s="10">
        <v>30470.91</v>
      </c>
      <c r="K197" s="10">
        <v>30470.91</v>
      </c>
      <c r="L197" s="10">
        <v>30470.91</v>
      </c>
      <c r="M197" s="10">
        <v>30470.91</v>
      </c>
      <c r="N197" s="37">
        <v>337645.79999999993</v>
      </c>
    </row>
    <row r="198" spans="1:14" x14ac:dyDescent="0.25">
      <c r="A198" s="12" t="s">
        <v>866</v>
      </c>
      <c r="B198" s="10">
        <v>83414.03</v>
      </c>
      <c r="C198" s="10">
        <v>83414.03</v>
      </c>
      <c r="D198" s="10">
        <v>83414.03</v>
      </c>
      <c r="E198" s="10">
        <v>83414.03</v>
      </c>
      <c r="F198" s="10">
        <v>83414.03</v>
      </c>
      <c r="G198" s="10">
        <v>83414.03</v>
      </c>
      <c r="H198" s="10">
        <v>83414.03</v>
      </c>
      <c r="I198" s="10">
        <v>83414.03</v>
      </c>
      <c r="J198" s="10">
        <v>83414.03</v>
      </c>
      <c r="K198" s="10">
        <v>83414.03</v>
      </c>
      <c r="L198" s="10">
        <v>83414.03</v>
      </c>
      <c r="M198" s="10">
        <v>83414.03</v>
      </c>
      <c r="N198" s="37">
        <v>1000968.3600000002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D01F-DE93-4094-860A-0D0FBAE4AA41}">
  <dimension ref="A1:N854"/>
  <sheetViews>
    <sheetView showGridLines="0" workbookViewId="0"/>
  </sheetViews>
  <sheetFormatPr defaultRowHeight="15" x14ac:dyDescent="0.25"/>
  <cols>
    <col min="1" max="1" width="33.85546875" bestFit="1" customWidth="1"/>
    <col min="2" max="13" width="14" bestFit="1" customWidth="1"/>
    <col min="14" max="14" width="15" bestFit="1" customWidth="1"/>
  </cols>
  <sheetData>
    <row r="1" spans="1:14" x14ac:dyDescent="0.25">
      <c r="A1" s="20" t="s">
        <v>870</v>
      </c>
      <c r="B1" s="23">
        <v>44197</v>
      </c>
      <c r="C1" s="23">
        <v>44228</v>
      </c>
      <c r="D1" s="23">
        <v>44256</v>
      </c>
      <c r="E1" s="23">
        <v>44287</v>
      </c>
      <c r="F1" s="23">
        <v>44317</v>
      </c>
      <c r="G1" s="23">
        <v>44348</v>
      </c>
      <c r="H1" s="23">
        <v>44378</v>
      </c>
      <c r="I1" s="23">
        <v>44409</v>
      </c>
      <c r="J1" s="23">
        <v>44440</v>
      </c>
      <c r="K1" s="23">
        <v>44470</v>
      </c>
      <c r="L1" s="23">
        <v>44501</v>
      </c>
      <c r="M1" s="23">
        <v>44531</v>
      </c>
      <c r="N1" s="24" t="s">
        <v>879</v>
      </c>
    </row>
    <row r="2" spans="1:14" x14ac:dyDescent="0.25">
      <c r="A2" s="12" t="s">
        <v>3</v>
      </c>
      <c r="B2" s="13">
        <v>3465.37</v>
      </c>
      <c r="C2" s="13">
        <v>3465.37</v>
      </c>
      <c r="D2" s="13">
        <v>3465.37</v>
      </c>
      <c r="E2" s="13">
        <v>3465.37</v>
      </c>
      <c r="F2" s="13">
        <v>3465.37</v>
      </c>
      <c r="G2" s="13">
        <v>3465.37</v>
      </c>
      <c r="H2" s="13">
        <v>3465.37</v>
      </c>
      <c r="I2" s="13">
        <v>3465.37</v>
      </c>
      <c r="J2" s="13">
        <v>3465.37</v>
      </c>
      <c r="K2" s="13">
        <v>3465.37</v>
      </c>
      <c r="L2" s="13">
        <v>3465.37</v>
      </c>
      <c r="M2" s="13">
        <v>3465.37</v>
      </c>
      <c r="N2" s="32">
        <f t="shared" ref="N2:N65" si="0">SUM(B2:M2)</f>
        <v>41584.44</v>
      </c>
    </row>
    <row r="3" spans="1:14" x14ac:dyDescent="0.25">
      <c r="A3" s="12" t="s">
        <v>5</v>
      </c>
      <c r="B3" s="13">
        <v>11521.67</v>
      </c>
      <c r="C3" s="13">
        <v>11521.67</v>
      </c>
      <c r="D3" s="13">
        <v>11521.67</v>
      </c>
      <c r="E3" s="13">
        <v>11521.67</v>
      </c>
      <c r="F3" s="13">
        <v>11521.67</v>
      </c>
      <c r="G3" s="13">
        <v>11521.67</v>
      </c>
      <c r="H3" s="13">
        <v>11521.67</v>
      </c>
      <c r="I3" s="13">
        <v>11521.67</v>
      </c>
      <c r="J3" s="13">
        <v>11521.67</v>
      </c>
      <c r="K3" s="13">
        <v>11521.67</v>
      </c>
      <c r="L3" s="13">
        <v>11521.67</v>
      </c>
      <c r="M3" s="13">
        <v>11521.67</v>
      </c>
      <c r="N3" s="32">
        <f t="shared" si="0"/>
        <v>138260.04</v>
      </c>
    </row>
    <row r="4" spans="1:14" x14ac:dyDescent="0.25">
      <c r="A4" s="12" t="s">
        <v>7</v>
      </c>
      <c r="B4" s="13">
        <v>6670.94</v>
      </c>
      <c r="C4" s="13">
        <v>6670.94</v>
      </c>
      <c r="D4" s="13">
        <v>6670.94</v>
      </c>
      <c r="E4" s="13">
        <v>6670.94</v>
      </c>
      <c r="F4" s="13">
        <v>6670.94</v>
      </c>
      <c r="G4" s="13">
        <v>6670.94</v>
      </c>
      <c r="H4" s="13">
        <v>6670.94</v>
      </c>
      <c r="I4" s="13">
        <v>6670.94</v>
      </c>
      <c r="J4" s="13">
        <v>6670.94</v>
      </c>
      <c r="K4" s="13">
        <v>6670.94</v>
      </c>
      <c r="L4" s="13">
        <v>6670.94</v>
      </c>
      <c r="M4" s="13">
        <v>6670.94</v>
      </c>
      <c r="N4" s="32">
        <f t="shared" si="0"/>
        <v>80051.280000000013</v>
      </c>
    </row>
    <row r="5" spans="1:14" x14ac:dyDescent="0.25">
      <c r="A5" s="12" t="s">
        <v>9</v>
      </c>
      <c r="B5" s="13">
        <v>1980.35</v>
      </c>
      <c r="C5" s="13">
        <v>1980.35</v>
      </c>
      <c r="D5" s="13">
        <v>1980.35</v>
      </c>
      <c r="E5" s="13">
        <v>1980.35</v>
      </c>
      <c r="F5" s="13">
        <v>1980.35</v>
      </c>
      <c r="G5" s="13">
        <v>1980.35</v>
      </c>
      <c r="H5" s="13">
        <v>1980.35</v>
      </c>
      <c r="I5" s="13">
        <v>1980.35</v>
      </c>
      <c r="J5" s="13">
        <v>1980.35</v>
      </c>
      <c r="K5" s="13">
        <v>1980.35</v>
      </c>
      <c r="L5" s="13">
        <v>1980.35</v>
      </c>
      <c r="M5" s="13">
        <v>1980.35</v>
      </c>
      <c r="N5" s="32">
        <f t="shared" si="0"/>
        <v>23764.199999999997</v>
      </c>
    </row>
    <row r="6" spans="1:14" x14ac:dyDescent="0.25">
      <c r="A6" s="12" t="s">
        <v>10</v>
      </c>
      <c r="B6" s="13">
        <v>4695.54</v>
      </c>
      <c r="C6" s="13">
        <v>4695.54</v>
      </c>
      <c r="D6" s="13">
        <v>4695.54</v>
      </c>
      <c r="E6" s="13">
        <v>4695.54</v>
      </c>
      <c r="F6" s="13">
        <v>4695.54</v>
      </c>
      <c r="G6" s="13">
        <v>4695.54</v>
      </c>
      <c r="H6" s="13">
        <v>4695.54</v>
      </c>
      <c r="I6" s="13">
        <v>4695.54</v>
      </c>
      <c r="J6" s="13">
        <v>4695.54</v>
      </c>
      <c r="K6" s="13">
        <v>4695.54</v>
      </c>
      <c r="L6" s="13">
        <v>4695.54</v>
      </c>
      <c r="M6" s="13">
        <v>4695.54</v>
      </c>
      <c r="N6" s="32">
        <f t="shared" si="0"/>
        <v>56346.48</v>
      </c>
    </row>
    <row r="7" spans="1:14" x14ac:dyDescent="0.25">
      <c r="A7" s="12" t="s">
        <v>12</v>
      </c>
      <c r="B7" s="13">
        <v>6810.27</v>
      </c>
      <c r="C7" s="13">
        <v>6810.27</v>
      </c>
      <c r="D7" s="13">
        <v>6810.27</v>
      </c>
      <c r="E7" s="13">
        <v>6810.27</v>
      </c>
      <c r="F7" s="13">
        <v>6810.27</v>
      </c>
      <c r="G7" s="13">
        <v>6810.27</v>
      </c>
      <c r="H7" s="13">
        <v>6810.27</v>
      </c>
      <c r="I7" s="13">
        <v>6810.27</v>
      </c>
      <c r="J7" s="13">
        <v>6810.27</v>
      </c>
      <c r="K7" s="13">
        <v>6810.27</v>
      </c>
      <c r="L7" s="13">
        <v>6810.27</v>
      </c>
      <c r="M7" s="13">
        <v>6810.27</v>
      </c>
      <c r="N7" s="32">
        <f t="shared" si="0"/>
        <v>81723.240000000034</v>
      </c>
    </row>
    <row r="8" spans="1:14" x14ac:dyDescent="0.25">
      <c r="A8" s="12" t="s">
        <v>14</v>
      </c>
      <c r="B8" s="13">
        <v>991.18</v>
      </c>
      <c r="C8" s="13">
        <v>991.18</v>
      </c>
      <c r="D8" s="13">
        <v>991.18</v>
      </c>
      <c r="E8" s="13">
        <v>991.18</v>
      </c>
      <c r="F8" s="13">
        <v>991.18</v>
      </c>
      <c r="G8" s="13">
        <v>991.18</v>
      </c>
      <c r="H8" s="13">
        <v>991.18</v>
      </c>
      <c r="I8" s="13">
        <v>991.18</v>
      </c>
      <c r="J8" s="13">
        <v>991.18</v>
      </c>
      <c r="K8" s="13">
        <v>991.18</v>
      </c>
      <c r="L8" s="13">
        <v>991.18</v>
      </c>
      <c r="M8" s="13">
        <v>991.18</v>
      </c>
      <c r="N8" s="32">
        <f t="shared" si="0"/>
        <v>11894.160000000002</v>
      </c>
    </row>
    <row r="9" spans="1:14" x14ac:dyDescent="0.25">
      <c r="A9" s="12" t="s">
        <v>16</v>
      </c>
      <c r="B9" s="13">
        <v>2224.3000000000002</v>
      </c>
      <c r="C9" s="13">
        <v>2224.3000000000002</v>
      </c>
      <c r="D9" s="13">
        <v>2224.3000000000002</v>
      </c>
      <c r="E9" s="13">
        <v>2224.3000000000002</v>
      </c>
      <c r="F9" s="13">
        <v>2224.3000000000002</v>
      </c>
      <c r="G9" s="13">
        <v>2224.3000000000002</v>
      </c>
      <c r="H9" s="13">
        <v>2224.3000000000002</v>
      </c>
      <c r="I9" s="13">
        <v>2224.3000000000002</v>
      </c>
      <c r="J9" s="13">
        <v>2224.3000000000002</v>
      </c>
      <c r="K9" s="13">
        <v>2224.3000000000002</v>
      </c>
      <c r="L9" s="13">
        <v>2224.3000000000002</v>
      </c>
      <c r="M9" s="13">
        <v>2224.3000000000002</v>
      </c>
      <c r="N9" s="32">
        <f t="shared" si="0"/>
        <v>26691.599999999995</v>
      </c>
    </row>
    <row r="10" spans="1:14" x14ac:dyDescent="0.25">
      <c r="A10" s="12" t="s">
        <v>18</v>
      </c>
      <c r="B10" s="13">
        <v>9523.4699999999993</v>
      </c>
      <c r="C10" s="13">
        <v>9523.4699999999993</v>
      </c>
      <c r="D10" s="13">
        <v>9523.4699999999993</v>
      </c>
      <c r="E10" s="13">
        <v>9523.4699999999993</v>
      </c>
      <c r="F10" s="13">
        <v>9523.4699999999993</v>
      </c>
      <c r="G10" s="13">
        <v>9523.4699999999993</v>
      </c>
      <c r="H10" s="13">
        <v>9523.4699999999993</v>
      </c>
      <c r="I10" s="13">
        <v>9523.4699999999993</v>
      </c>
      <c r="J10" s="13">
        <v>9523.4699999999993</v>
      </c>
      <c r="K10" s="13">
        <v>9523.4699999999993</v>
      </c>
      <c r="L10" s="13">
        <v>9523.4699999999993</v>
      </c>
      <c r="M10" s="13">
        <v>9523.4699999999993</v>
      </c>
      <c r="N10" s="32">
        <f t="shared" si="0"/>
        <v>114281.64</v>
      </c>
    </row>
    <row r="11" spans="1:14" x14ac:dyDescent="0.25">
      <c r="A11" s="12" t="s">
        <v>20</v>
      </c>
      <c r="B11" s="13">
        <v>6713.08</v>
      </c>
      <c r="C11" s="13">
        <v>6713.08</v>
      </c>
      <c r="D11" s="13">
        <v>6713.08</v>
      </c>
      <c r="E11" s="13">
        <v>6713.08</v>
      </c>
      <c r="F11" s="13">
        <v>6713.08</v>
      </c>
      <c r="G11" s="13">
        <v>6713.08</v>
      </c>
      <c r="H11" s="13">
        <v>6713.08</v>
      </c>
      <c r="I11" s="13">
        <v>6713.08</v>
      </c>
      <c r="J11" s="13">
        <v>6713.08</v>
      </c>
      <c r="K11" s="13">
        <v>6713.08</v>
      </c>
      <c r="L11" s="13">
        <v>6713.08</v>
      </c>
      <c r="M11" s="13">
        <v>6713.08</v>
      </c>
      <c r="N11" s="32">
        <f t="shared" si="0"/>
        <v>80556.960000000006</v>
      </c>
    </row>
    <row r="12" spans="1:14" x14ac:dyDescent="0.25">
      <c r="A12" s="12" t="s">
        <v>21</v>
      </c>
      <c r="B12" s="13">
        <v>12478.63</v>
      </c>
      <c r="C12" s="13">
        <v>12478.63</v>
      </c>
      <c r="D12" s="13">
        <v>12478.63</v>
      </c>
      <c r="E12" s="13">
        <v>12478.63</v>
      </c>
      <c r="F12" s="13">
        <v>12478.63</v>
      </c>
      <c r="G12" s="13">
        <v>12478.63</v>
      </c>
      <c r="H12" s="13">
        <v>12478.63</v>
      </c>
      <c r="I12" s="13">
        <v>12478.63</v>
      </c>
      <c r="J12" s="13">
        <v>12478.63</v>
      </c>
      <c r="K12" s="13">
        <v>12478.63</v>
      </c>
      <c r="L12" s="13">
        <v>12478.63</v>
      </c>
      <c r="M12" s="13">
        <v>12478.63</v>
      </c>
      <c r="N12" s="32">
        <f t="shared" si="0"/>
        <v>149743.56000000003</v>
      </c>
    </row>
    <row r="13" spans="1:14" x14ac:dyDescent="0.25">
      <c r="A13" s="12" t="s">
        <v>22</v>
      </c>
      <c r="B13" s="13">
        <v>2976.48</v>
      </c>
      <c r="C13" s="13">
        <v>2976.48</v>
      </c>
      <c r="D13" s="13">
        <v>2976.48</v>
      </c>
      <c r="E13" s="13">
        <v>2976.48</v>
      </c>
      <c r="F13" s="13">
        <v>2976.48</v>
      </c>
      <c r="G13" s="13">
        <v>2976.48</v>
      </c>
      <c r="H13" s="13">
        <v>2976.48</v>
      </c>
      <c r="I13" s="13">
        <v>2976.48</v>
      </c>
      <c r="J13" s="13">
        <v>2976.48</v>
      </c>
      <c r="K13" s="13">
        <v>2976.48</v>
      </c>
      <c r="L13" s="13">
        <v>2976.48</v>
      </c>
      <c r="M13" s="13">
        <v>2976.48</v>
      </c>
      <c r="N13" s="32">
        <f t="shared" si="0"/>
        <v>35717.760000000002</v>
      </c>
    </row>
    <row r="14" spans="1:14" x14ac:dyDescent="0.25">
      <c r="A14" s="12" t="s">
        <v>24</v>
      </c>
      <c r="B14" s="13">
        <v>1325.86</v>
      </c>
      <c r="C14" s="13">
        <v>1325.86</v>
      </c>
      <c r="D14" s="13">
        <v>1325.86</v>
      </c>
      <c r="E14" s="13">
        <v>1325.86</v>
      </c>
      <c r="F14" s="13">
        <v>1325.86</v>
      </c>
      <c r="G14" s="13">
        <v>1325.86</v>
      </c>
      <c r="H14" s="13">
        <v>1325.86</v>
      </c>
      <c r="I14" s="13">
        <v>1325.86</v>
      </c>
      <c r="J14" s="13">
        <v>1325.86</v>
      </c>
      <c r="K14" s="13">
        <v>1325.86</v>
      </c>
      <c r="L14" s="13">
        <v>1325.86</v>
      </c>
      <c r="M14" s="13">
        <v>1325.86</v>
      </c>
      <c r="N14" s="32">
        <f t="shared" si="0"/>
        <v>15910.320000000002</v>
      </c>
    </row>
    <row r="15" spans="1:14" x14ac:dyDescent="0.25">
      <c r="A15" s="12" t="s">
        <v>25</v>
      </c>
      <c r="B15" s="13">
        <v>1490.97</v>
      </c>
      <c r="C15" s="13">
        <v>1490.97</v>
      </c>
      <c r="D15" s="13">
        <v>1490.97</v>
      </c>
      <c r="E15" s="13">
        <v>1490.97</v>
      </c>
      <c r="F15" s="13">
        <v>1490.97</v>
      </c>
      <c r="G15" s="13">
        <v>1490.97</v>
      </c>
      <c r="H15" s="13">
        <v>1490.97</v>
      </c>
      <c r="I15" s="13">
        <v>1490.97</v>
      </c>
      <c r="J15" s="13">
        <v>1490.97</v>
      </c>
      <c r="K15" s="13">
        <v>1490.97</v>
      </c>
      <c r="L15" s="13">
        <v>1490.97</v>
      </c>
      <c r="M15" s="13">
        <v>1490.97</v>
      </c>
      <c r="N15" s="32">
        <f t="shared" si="0"/>
        <v>17891.64</v>
      </c>
    </row>
    <row r="16" spans="1:14" x14ac:dyDescent="0.25">
      <c r="A16" s="12" t="s">
        <v>26</v>
      </c>
      <c r="B16" s="13">
        <v>17533.650000000001</v>
      </c>
      <c r="C16" s="13">
        <v>17533.650000000001</v>
      </c>
      <c r="D16" s="13">
        <v>17533.650000000001</v>
      </c>
      <c r="E16" s="13">
        <v>17533.650000000001</v>
      </c>
      <c r="F16" s="13">
        <v>17533.650000000001</v>
      </c>
      <c r="G16" s="13">
        <v>17533.650000000001</v>
      </c>
      <c r="H16" s="13">
        <v>17533.650000000001</v>
      </c>
      <c r="I16" s="13">
        <v>17533.650000000001</v>
      </c>
      <c r="J16" s="13">
        <v>17533.650000000001</v>
      </c>
      <c r="K16" s="13">
        <v>17533.650000000001</v>
      </c>
      <c r="L16" s="13">
        <v>17533.650000000001</v>
      </c>
      <c r="M16" s="13">
        <v>17533.650000000001</v>
      </c>
      <c r="N16" s="32">
        <f t="shared" si="0"/>
        <v>210403.79999999996</v>
      </c>
    </row>
    <row r="17" spans="1:14" x14ac:dyDescent="0.25">
      <c r="A17" s="12" t="s">
        <v>28</v>
      </c>
      <c r="B17" s="13">
        <v>39664.68</v>
      </c>
      <c r="C17" s="13">
        <v>39664.68</v>
      </c>
      <c r="D17" s="13">
        <v>39664.68</v>
      </c>
      <c r="E17" s="13">
        <v>39664.68</v>
      </c>
      <c r="F17" s="13">
        <v>39664.68</v>
      </c>
      <c r="G17" s="13">
        <v>39664.68</v>
      </c>
      <c r="H17" s="13">
        <v>39664.68</v>
      </c>
      <c r="I17" s="13">
        <v>39664.68</v>
      </c>
      <c r="J17" s="13">
        <v>39664.68</v>
      </c>
      <c r="K17" s="13">
        <v>39664.68</v>
      </c>
      <c r="L17" s="13">
        <v>39664.68</v>
      </c>
      <c r="M17" s="13">
        <v>39664.68</v>
      </c>
      <c r="N17" s="32">
        <f t="shared" si="0"/>
        <v>475976.16</v>
      </c>
    </row>
    <row r="18" spans="1:14" x14ac:dyDescent="0.25">
      <c r="A18" s="12" t="s">
        <v>29</v>
      </c>
      <c r="B18" s="13">
        <v>3424.72</v>
      </c>
      <c r="C18" s="13">
        <v>3424.72</v>
      </c>
      <c r="D18" s="13">
        <v>3424.72</v>
      </c>
      <c r="E18" s="13">
        <v>3424.72</v>
      </c>
      <c r="F18" s="13">
        <v>3424.72</v>
      </c>
      <c r="G18" s="13">
        <v>3424.72</v>
      </c>
      <c r="H18" s="13">
        <v>3424.72</v>
      </c>
      <c r="I18" s="13">
        <v>3424.72</v>
      </c>
      <c r="J18" s="13">
        <v>3424.72</v>
      </c>
      <c r="K18" s="13">
        <v>3424.72</v>
      </c>
      <c r="L18" s="13">
        <v>3424.72</v>
      </c>
      <c r="M18" s="13">
        <v>3424.72</v>
      </c>
      <c r="N18" s="32">
        <f t="shared" si="0"/>
        <v>41096.640000000007</v>
      </c>
    </row>
    <row r="19" spans="1:14" x14ac:dyDescent="0.25">
      <c r="A19" s="12" t="s">
        <v>31</v>
      </c>
      <c r="B19" s="13">
        <v>20773.43</v>
      </c>
      <c r="C19" s="13">
        <v>20773.43</v>
      </c>
      <c r="D19" s="13">
        <v>20773.43</v>
      </c>
      <c r="E19" s="13">
        <v>20773.43</v>
      </c>
      <c r="F19" s="13">
        <v>20773.43</v>
      </c>
      <c r="G19" s="13">
        <v>20773.43</v>
      </c>
      <c r="H19" s="13">
        <v>20773.43</v>
      </c>
      <c r="I19" s="13">
        <v>20773.43</v>
      </c>
      <c r="J19" s="13">
        <v>20773.43</v>
      </c>
      <c r="K19" s="13">
        <v>20773.43</v>
      </c>
      <c r="L19" s="13">
        <v>20773.43</v>
      </c>
      <c r="M19" s="13">
        <v>20773.43</v>
      </c>
      <c r="N19" s="32">
        <f t="shared" si="0"/>
        <v>249281.15999999995</v>
      </c>
    </row>
    <row r="20" spans="1:14" x14ac:dyDescent="0.25">
      <c r="A20" s="12" t="s">
        <v>32</v>
      </c>
      <c r="B20" s="13">
        <v>3681.06</v>
      </c>
      <c r="C20" s="13">
        <v>3681.06</v>
      </c>
      <c r="D20" s="13">
        <v>3681.06</v>
      </c>
      <c r="E20" s="13">
        <v>3681.06</v>
      </c>
      <c r="F20" s="13">
        <v>3681.06</v>
      </c>
      <c r="G20" s="13">
        <v>3681.06</v>
      </c>
      <c r="H20" s="13">
        <v>3681.06</v>
      </c>
      <c r="I20" s="13">
        <v>3681.06</v>
      </c>
      <c r="J20" s="13">
        <v>3681.06</v>
      </c>
      <c r="K20" s="13">
        <v>3681.06</v>
      </c>
      <c r="L20" s="13">
        <v>3681.06</v>
      </c>
      <c r="M20" s="13">
        <v>3681.06</v>
      </c>
      <c r="N20" s="32">
        <f t="shared" si="0"/>
        <v>44172.719999999994</v>
      </c>
    </row>
    <row r="21" spans="1:14" x14ac:dyDescent="0.25">
      <c r="A21" s="12" t="s">
        <v>33</v>
      </c>
      <c r="B21" s="13">
        <v>9843.77</v>
      </c>
      <c r="C21" s="13">
        <v>9843.77</v>
      </c>
      <c r="D21" s="13">
        <v>9843.77</v>
      </c>
      <c r="E21" s="13">
        <v>9843.77</v>
      </c>
      <c r="F21" s="13">
        <v>9843.77</v>
      </c>
      <c r="G21" s="13">
        <v>9843.77</v>
      </c>
      <c r="H21" s="13">
        <v>9843.77</v>
      </c>
      <c r="I21" s="13">
        <v>9843.77</v>
      </c>
      <c r="J21" s="13">
        <v>9843.77</v>
      </c>
      <c r="K21" s="13">
        <v>9843.77</v>
      </c>
      <c r="L21" s="13">
        <v>9843.77</v>
      </c>
      <c r="M21" s="13">
        <v>9843.77</v>
      </c>
      <c r="N21" s="32">
        <f t="shared" si="0"/>
        <v>118125.24000000003</v>
      </c>
    </row>
    <row r="22" spans="1:14" x14ac:dyDescent="0.25">
      <c r="A22" s="12" t="s">
        <v>34</v>
      </c>
      <c r="B22" s="13">
        <v>7172.72</v>
      </c>
      <c r="C22" s="13">
        <v>7172.72</v>
      </c>
      <c r="D22" s="13">
        <v>7172.72</v>
      </c>
      <c r="E22" s="13">
        <v>7172.72</v>
      </c>
      <c r="F22" s="13">
        <v>7172.72</v>
      </c>
      <c r="G22" s="13">
        <v>7172.72</v>
      </c>
      <c r="H22" s="13">
        <v>7172.72</v>
      </c>
      <c r="I22" s="13">
        <v>7172.72</v>
      </c>
      <c r="J22" s="13">
        <v>7172.72</v>
      </c>
      <c r="K22" s="13">
        <v>7172.72</v>
      </c>
      <c r="L22" s="13">
        <v>7172.72</v>
      </c>
      <c r="M22" s="13">
        <v>7172.72</v>
      </c>
      <c r="N22" s="32">
        <f t="shared" si="0"/>
        <v>86072.639999999999</v>
      </c>
    </row>
    <row r="23" spans="1:14" x14ac:dyDescent="0.25">
      <c r="A23" s="12" t="s">
        <v>35</v>
      </c>
      <c r="B23" s="13">
        <v>2899.13</v>
      </c>
      <c r="C23" s="13">
        <v>2899.13</v>
      </c>
      <c r="D23" s="13">
        <v>2899.13</v>
      </c>
      <c r="E23" s="13">
        <v>2899.13</v>
      </c>
      <c r="F23" s="13">
        <v>2899.13</v>
      </c>
      <c r="G23" s="13">
        <v>2899.13</v>
      </c>
      <c r="H23" s="13">
        <v>2899.13</v>
      </c>
      <c r="I23" s="13">
        <v>2899.13</v>
      </c>
      <c r="J23" s="13">
        <v>2899.13</v>
      </c>
      <c r="K23" s="13">
        <v>2899.13</v>
      </c>
      <c r="L23" s="13">
        <v>2899.13</v>
      </c>
      <c r="M23" s="13">
        <v>2899.13</v>
      </c>
      <c r="N23" s="32">
        <f t="shared" si="0"/>
        <v>34789.560000000005</v>
      </c>
    </row>
    <row r="24" spans="1:14" x14ac:dyDescent="0.25">
      <c r="A24" s="12" t="s">
        <v>36</v>
      </c>
      <c r="B24" s="13">
        <v>4123.84</v>
      </c>
      <c r="C24" s="13">
        <v>4123.84</v>
      </c>
      <c r="D24" s="13">
        <v>4123.84</v>
      </c>
      <c r="E24" s="13">
        <v>4123.84</v>
      </c>
      <c r="F24" s="13">
        <v>4123.84</v>
      </c>
      <c r="G24" s="13">
        <v>4123.84</v>
      </c>
      <c r="H24" s="13">
        <v>4123.84</v>
      </c>
      <c r="I24" s="13">
        <v>4123.84</v>
      </c>
      <c r="J24" s="13">
        <v>4123.84</v>
      </c>
      <c r="K24" s="13">
        <v>4123.84</v>
      </c>
      <c r="L24" s="13">
        <v>4123.84</v>
      </c>
      <c r="M24" s="13">
        <v>4123.84</v>
      </c>
      <c r="N24" s="32">
        <f t="shared" si="0"/>
        <v>49486.079999999987</v>
      </c>
    </row>
    <row r="25" spans="1:14" x14ac:dyDescent="0.25">
      <c r="A25" s="12" t="s">
        <v>37</v>
      </c>
      <c r="B25" s="13">
        <v>5454.16</v>
      </c>
      <c r="C25" s="13">
        <v>5454.16</v>
      </c>
      <c r="D25" s="13">
        <v>5454.16</v>
      </c>
      <c r="E25" s="13">
        <v>5454.16</v>
      </c>
      <c r="F25" s="13">
        <v>5454.16</v>
      </c>
      <c r="G25" s="13">
        <v>5454.16</v>
      </c>
      <c r="H25" s="13">
        <v>5454.16</v>
      </c>
      <c r="I25" s="13">
        <v>5454.16</v>
      </c>
      <c r="J25" s="13">
        <v>5454.16</v>
      </c>
      <c r="K25" s="13">
        <v>5454.16</v>
      </c>
      <c r="L25" s="13">
        <v>5454.16</v>
      </c>
      <c r="M25" s="13">
        <v>5454.16</v>
      </c>
      <c r="N25" s="32">
        <f t="shared" si="0"/>
        <v>65449.920000000013</v>
      </c>
    </row>
    <row r="26" spans="1:14" x14ac:dyDescent="0.25">
      <c r="A26" s="12" t="s">
        <v>38</v>
      </c>
      <c r="B26" s="13">
        <v>1937.22</v>
      </c>
      <c r="C26" s="13">
        <v>1937.22</v>
      </c>
      <c r="D26" s="13">
        <v>1937.22</v>
      </c>
      <c r="E26" s="13">
        <v>1937.22</v>
      </c>
      <c r="F26" s="13">
        <v>1937.22</v>
      </c>
      <c r="G26" s="13">
        <v>1937.22</v>
      </c>
      <c r="H26" s="13">
        <v>1937.22</v>
      </c>
      <c r="I26" s="13">
        <v>1937.22</v>
      </c>
      <c r="J26" s="13">
        <v>1937.22</v>
      </c>
      <c r="K26" s="13">
        <v>1937.22</v>
      </c>
      <c r="L26" s="13">
        <v>1937.22</v>
      </c>
      <c r="M26" s="13">
        <v>1937.22</v>
      </c>
      <c r="N26" s="32">
        <f t="shared" si="0"/>
        <v>23246.640000000003</v>
      </c>
    </row>
    <row r="27" spans="1:14" x14ac:dyDescent="0.25">
      <c r="A27" s="12" t="s">
        <v>39</v>
      </c>
      <c r="B27" s="13">
        <v>7538.15</v>
      </c>
      <c r="C27" s="13">
        <v>7538.15</v>
      </c>
      <c r="D27" s="13">
        <v>7538.15</v>
      </c>
      <c r="E27" s="13">
        <v>7538.15</v>
      </c>
      <c r="F27" s="13">
        <v>7538.15</v>
      </c>
      <c r="G27" s="13">
        <v>7538.15</v>
      </c>
      <c r="H27" s="13">
        <v>7538.15</v>
      </c>
      <c r="I27" s="13">
        <v>7538.15</v>
      </c>
      <c r="J27" s="13">
        <v>7538.15</v>
      </c>
      <c r="K27" s="13">
        <v>7538.15</v>
      </c>
      <c r="L27" s="13">
        <v>7538.15</v>
      </c>
      <c r="M27" s="13">
        <v>7538.15</v>
      </c>
      <c r="N27" s="32">
        <f t="shared" si="0"/>
        <v>90457.799999999988</v>
      </c>
    </row>
    <row r="28" spans="1:14" x14ac:dyDescent="0.25">
      <c r="A28" s="12" t="s">
        <v>40</v>
      </c>
      <c r="B28" s="13">
        <v>1787.97</v>
      </c>
      <c r="C28" s="13">
        <v>1787.97</v>
      </c>
      <c r="D28" s="13">
        <v>1787.97</v>
      </c>
      <c r="E28" s="13">
        <v>1787.97</v>
      </c>
      <c r="F28" s="13">
        <v>1787.97</v>
      </c>
      <c r="G28" s="13">
        <v>1787.97</v>
      </c>
      <c r="H28" s="13">
        <v>1787.97</v>
      </c>
      <c r="I28" s="13">
        <v>1787.97</v>
      </c>
      <c r="J28" s="13">
        <v>1787.97</v>
      </c>
      <c r="K28" s="13">
        <v>1787.97</v>
      </c>
      <c r="L28" s="13">
        <v>1787.97</v>
      </c>
      <c r="M28" s="13">
        <v>1787.97</v>
      </c>
      <c r="N28" s="32">
        <f t="shared" si="0"/>
        <v>21455.64</v>
      </c>
    </row>
    <row r="29" spans="1:14" x14ac:dyDescent="0.25">
      <c r="A29" s="12" t="s">
        <v>42</v>
      </c>
      <c r="B29" s="13">
        <v>2336.86</v>
      </c>
      <c r="C29" s="13">
        <v>2336.86</v>
      </c>
      <c r="D29" s="13">
        <v>2336.86</v>
      </c>
      <c r="E29" s="13">
        <v>2336.86</v>
      </c>
      <c r="F29" s="13">
        <v>2336.86</v>
      </c>
      <c r="G29" s="13">
        <v>2336.86</v>
      </c>
      <c r="H29" s="13">
        <v>2336.86</v>
      </c>
      <c r="I29" s="13">
        <v>2336.86</v>
      </c>
      <c r="J29" s="13">
        <v>2336.86</v>
      </c>
      <c r="K29" s="13">
        <v>2336.86</v>
      </c>
      <c r="L29" s="13">
        <v>2336.86</v>
      </c>
      <c r="M29" s="13">
        <v>2336.86</v>
      </c>
      <c r="N29" s="32">
        <f t="shared" si="0"/>
        <v>28042.320000000003</v>
      </c>
    </row>
    <row r="30" spans="1:14" x14ac:dyDescent="0.25">
      <c r="A30" s="12" t="s">
        <v>43</v>
      </c>
      <c r="B30" s="13">
        <v>20367.34</v>
      </c>
      <c r="C30" s="13">
        <v>20367.34</v>
      </c>
      <c r="D30" s="13">
        <v>20367.34</v>
      </c>
      <c r="E30" s="13">
        <v>20367.34</v>
      </c>
      <c r="F30" s="13">
        <v>20367.34</v>
      </c>
      <c r="G30" s="13">
        <v>20367.34</v>
      </c>
      <c r="H30" s="13">
        <v>20367.34</v>
      </c>
      <c r="I30" s="13">
        <v>20367.34</v>
      </c>
      <c r="J30" s="13">
        <v>20367.34</v>
      </c>
      <c r="K30" s="13">
        <v>20367.34</v>
      </c>
      <c r="L30" s="13">
        <v>20367.34</v>
      </c>
      <c r="M30" s="13">
        <v>20367.34</v>
      </c>
      <c r="N30" s="32">
        <f t="shared" si="0"/>
        <v>244408.08</v>
      </c>
    </row>
    <row r="31" spans="1:14" x14ac:dyDescent="0.25">
      <c r="A31" s="12" t="s">
        <v>44</v>
      </c>
      <c r="B31" s="13">
        <v>6061.06</v>
      </c>
      <c r="C31" s="13">
        <v>6061.06</v>
      </c>
      <c r="D31" s="13">
        <v>6061.06</v>
      </c>
      <c r="E31" s="13">
        <v>6061.06</v>
      </c>
      <c r="F31" s="13">
        <v>6061.06</v>
      </c>
      <c r="G31" s="13">
        <v>6061.06</v>
      </c>
      <c r="H31" s="13">
        <v>6061.06</v>
      </c>
      <c r="I31" s="13">
        <v>6061.06</v>
      </c>
      <c r="J31" s="13">
        <v>6061.06</v>
      </c>
      <c r="K31" s="13">
        <v>6061.06</v>
      </c>
      <c r="L31" s="13">
        <v>6061.06</v>
      </c>
      <c r="M31" s="13">
        <v>6061.06</v>
      </c>
      <c r="N31" s="32">
        <f t="shared" si="0"/>
        <v>72732.719999999987</v>
      </c>
    </row>
    <row r="32" spans="1:14" x14ac:dyDescent="0.25">
      <c r="A32" s="12" t="s">
        <v>45</v>
      </c>
      <c r="B32" s="13">
        <v>4224.5</v>
      </c>
      <c r="C32" s="13">
        <v>4224.5</v>
      </c>
      <c r="D32" s="13">
        <v>4224.5</v>
      </c>
      <c r="E32" s="13">
        <v>4224.5</v>
      </c>
      <c r="F32" s="13">
        <v>4224.5</v>
      </c>
      <c r="G32" s="13">
        <v>4224.5</v>
      </c>
      <c r="H32" s="13">
        <v>4224.5</v>
      </c>
      <c r="I32" s="13">
        <v>4224.5</v>
      </c>
      <c r="J32" s="13">
        <v>4224.5</v>
      </c>
      <c r="K32" s="13">
        <v>4224.5</v>
      </c>
      <c r="L32" s="13">
        <v>4224.5</v>
      </c>
      <c r="M32" s="13">
        <v>4224.5</v>
      </c>
      <c r="N32" s="32">
        <f t="shared" si="0"/>
        <v>50694</v>
      </c>
    </row>
    <row r="33" spans="1:14" x14ac:dyDescent="0.25">
      <c r="A33" s="12" t="s">
        <v>46</v>
      </c>
      <c r="B33" s="13">
        <v>5674.81</v>
      </c>
      <c r="C33" s="13">
        <v>5674.81</v>
      </c>
      <c r="D33" s="13">
        <v>5674.81</v>
      </c>
      <c r="E33" s="13">
        <v>5674.81</v>
      </c>
      <c r="F33" s="13">
        <v>5674.81</v>
      </c>
      <c r="G33" s="13">
        <v>5674.81</v>
      </c>
      <c r="H33" s="13">
        <v>5674.81</v>
      </c>
      <c r="I33" s="13">
        <v>5674.81</v>
      </c>
      <c r="J33" s="13">
        <v>5674.81</v>
      </c>
      <c r="K33" s="13">
        <v>5674.81</v>
      </c>
      <c r="L33" s="13">
        <v>5674.81</v>
      </c>
      <c r="M33" s="13">
        <v>5674.81</v>
      </c>
      <c r="N33" s="32">
        <f t="shared" si="0"/>
        <v>68097.719999999987</v>
      </c>
    </row>
    <row r="34" spans="1:14" x14ac:dyDescent="0.25">
      <c r="A34" s="12" t="s">
        <v>47</v>
      </c>
      <c r="B34" s="13">
        <v>4620.17</v>
      </c>
      <c r="C34" s="13">
        <v>4620.17</v>
      </c>
      <c r="D34" s="13">
        <v>4620.17</v>
      </c>
      <c r="E34" s="13">
        <v>4620.17</v>
      </c>
      <c r="F34" s="13">
        <v>4620.17</v>
      </c>
      <c r="G34" s="13">
        <v>4620.17</v>
      </c>
      <c r="H34" s="13">
        <v>4620.17</v>
      </c>
      <c r="I34" s="13">
        <v>4620.17</v>
      </c>
      <c r="J34" s="13">
        <v>4620.17</v>
      </c>
      <c r="K34" s="13">
        <v>4620.17</v>
      </c>
      <c r="L34" s="13">
        <v>4620.17</v>
      </c>
      <c r="M34" s="13">
        <v>4620.17</v>
      </c>
      <c r="N34" s="32">
        <f t="shared" si="0"/>
        <v>55442.039999999986</v>
      </c>
    </row>
    <row r="35" spans="1:14" x14ac:dyDescent="0.25">
      <c r="A35" s="12" t="s">
        <v>48</v>
      </c>
      <c r="B35" s="13">
        <v>792.35</v>
      </c>
      <c r="C35" s="13">
        <v>792.35</v>
      </c>
      <c r="D35" s="13">
        <v>792.35</v>
      </c>
      <c r="E35" s="13">
        <v>792.35</v>
      </c>
      <c r="F35" s="13">
        <v>792.35</v>
      </c>
      <c r="G35" s="13">
        <v>792.35</v>
      </c>
      <c r="H35" s="13">
        <v>792.35</v>
      </c>
      <c r="I35" s="13">
        <v>792.35</v>
      </c>
      <c r="J35" s="13">
        <v>792.35</v>
      </c>
      <c r="K35" s="13">
        <v>792.35</v>
      </c>
      <c r="L35" s="13">
        <v>792.35</v>
      </c>
      <c r="M35" s="13">
        <v>792.35</v>
      </c>
      <c r="N35" s="32">
        <f t="shared" si="0"/>
        <v>9508.2000000000025</v>
      </c>
    </row>
    <row r="36" spans="1:14" x14ac:dyDescent="0.25">
      <c r="A36" s="12" t="s">
        <v>49</v>
      </c>
      <c r="B36" s="13">
        <v>1163.73</v>
      </c>
      <c r="C36" s="13">
        <v>1163.73</v>
      </c>
      <c r="D36" s="13">
        <v>1163.73</v>
      </c>
      <c r="E36" s="13">
        <v>1163.73</v>
      </c>
      <c r="F36" s="13">
        <v>1163.73</v>
      </c>
      <c r="G36" s="13">
        <v>1163.73</v>
      </c>
      <c r="H36" s="13">
        <v>1163.73</v>
      </c>
      <c r="I36" s="13">
        <v>1163.73</v>
      </c>
      <c r="J36" s="13">
        <v>1163.73</v>
      </c>
      <c r="K36" s="13">
        <v>1163.73</v>
      </c>
      <c r="L36" s="13">
        <v>1163.73</v>
      </c>
      <c r="M36" s="13">
        <v>1163.73</v>
      </c>
      <c r="N36" s="32">
        <f t="shared" si="0"/>
        <v>13964.759999999997</v>
      </c>
    </row>
    <row r="37" spans="1:14" x14ac:dyDescent="0.25">
      <c r="A37" s="12" t="s">
        <v>50</v>
      </c>
      <c r="B37" s="13">
        <v>1022.91</v>
      </c>
      <c r="C37" s="13">
        <v>1022.91</v>
      </c>
      <c r="D37" s="13">
        <v>1022.91</v>
      </c>
      <c r="E37" s="13">
        <v>1022.91</v>
      </c>
      <c r="F37" s="13">
        <v>1022.91</v>
      </c>
      <c r="G37" s="13">
        <v>1022.91</v>
      </c>
      <c r="H37" s="13">
        <v>1022.91</v>
      </c>
      <c r="I37" s="13">
        <v>1022.91</v>
      </c>
      <c r="J37" s="13">
        <v>1022.91</v>
      </c>
      <c r="K37" s="13">
        <v>1022.91</v>
      </c>
      <c r="L37" s="13">
        <v>1022.91</v>
      </c>
      <c r="M37" s="13">
        <v>1022.91</v>
      </c>
      <c r="N37" s="32">
        <f t="shared" si="0"/>
        <v>12274.92</v>
      </c>
    </row>
    <row r="38" spans="1:14" x14ac:dyDescent="0.25">
      <c r="A38" s="12" t="s">
        <v>51</v>
      </c>
      <c r="B38" s="13">
        <v>18201.05</v>
      </c>
      <c r="C38" s="13">
        <v>18201.05</v>
      </c>
      <c r="D38" s="13">
        <v>18201.05</v>
      </c>
      <c r="E38" s="13">
        <v>18201.05</v>
      </c>
      <c r="F38" s="13">
        <v>18201.05</v>
      </c>
      <c r="G38" s="13">
        <v>18201.05</v>
      </c>
      <c r="H38" s="13">
        <v>18201.05</v>
      </c>
      <c r="I38" s="13">
        <v>18201.05</v>
      </c>
      <c r="J38" s="13">
        <v>18201.05</v>
      </c>
      <c r="K38" s="13">
        <v>18201.05</v>
      </c>
      <c r="L38" s="13">
        <v>18201.05</v>
      </c>
      <c r="M38" s="13">
        <v>18201.05</v>
      </c>
      <c r="N38" s="32">
        <f t="shared" si="0"/>
        <v>218412.59999999995</v>
      </c>
    </row>
    <row r="39" spans="1:14" x14ac:dyDescent="0.25">
      <c r="A39" s="12" t="s">
        <v>52</v>
      </c>
      <c r="B39" s="13">
        <v>58144.88</v>
      </c>
      <c r="C39" s="13">
        <v>58144.88</v>
      </c>
      <c r="D39" s="13">
        <v>58144.88</v>
      </c>
      <c r="E39" s="13">
        <v>58144.88</v>
      </c>
      <c r="F39" s="13">
        <v>58144.88</v>
      </c>
      <c r="G39" s="13">
        <v>58144.88</v>
      </c>
      <c r="H39" s="13">
        <v>58144.88</v>
      </c>
      <c r="I39" s="13">
        <v>58144.88</v>
      </c>
      <c r="J39" s="13">
        <v>58144.88</v>
      </c>
      <c r="K39" s="13">
        <v>58144.88</v>
      </c>
      <c r="L39" s="13">
        <v>58144.88</v>
      </c>
      <c r="M39" s="13">
        <v>58144.88</v>
      </c>
      <c r="N39" s="32">
        <f t="shared" si="0"/>
        <v>697738.55999999994</v>
      </c>
    </row>
    <row r="40" spans="1:14" x14ac:dyDescent="0.25">
      <c r="A40" s="12" t="s">
        <v>53</v>
      </c>
      <c r="B40" s="13">
        <v>1385.86</v>
      </c>
      <c r="C40" s="13">
        <v>1385.86</v>
      </c>
      <c r="D40" s="13">
        <v>1385.86</v>
      </c>
      <c r="E40" s="13">
        <v>1385.86</v>
      </c>
      <c r="F40" s="13">
        <v>1385.86</v>
      </c>
      <c r="G40" s="13">
        <v>1385.86</v>
      </c>
      <c r="H40" s="13">
        <v>1385.86</v>
      </c>
      <c r="I40" s="13">
        <v>1385.86</v>
      </c>
      <c r="J40" s="13">
        <v>1385.86</v>
      </c>
      <c r="K40" s="13">
        <v>1385.86</v>
      </c>
      <c r="L40" s="13">
        <v>1385.86</v>
      </c>
      <c r="M40" s="13">
        <v>1385.86</v>
      </c>
      <c r="N40" s="32">
        <f t="shared" si="0"/>
        <v>16630.320000000003</v>
      </c>
    </row>
    <row r="41" spans="1:14" x14ac:dyDescent="0.25">
      <c r="A41" s="12" t="s">
        <v>54</v>
      </c>
      <c r="B41" s="13">
        <v>4184.33</v>
      </c>
      <c r="C41" s="13">
        <v>4184.33</v>
      </c>
      <c r="D41" s="13">
        <v>4184.33</v>
      </c>
      <c r="E41" s="13">
        <v>4184.33</v>
      </c>
      <c r="F41" s="13">
        <v>4184.33</v>
      </c>
      <c r="G41" s="13">
        <v>4184.33</v>
      </c>
      <c r="H41" s="13">
        <v>4184.33</v>
      </c>
      <c r="I41" s="13">
        <v>4184.33</v>
      </c>
      <c r="J41" s="13">
        <v>4184.33</v>
      </c>
      <c r="K41" s="13">
        <v>4184.33</v>
      </c>
      <c r="L41" s="13">
        <v>4184.33</v>
      </c>
      <c r="M41" s="13">
        <v>4184.33</v>
      </c>
      <c r="N41" s="32">
        <f t="shared" si="0"/>
        <v>50211.960000000014</v>
      </c>
    </row>
    <row r="42" spans="1:14" x14ac:dyDescent="0.25">
      <c r="A42" s="12" t="s">
        <v>55</v>
      </c>
      <c r="B42" s="13">
        <v>3405.87</v>
      </c>
      <c r="C42" s="13">
        <v>3405.87</v>
      </c>
      <c r="D42" s="13">
        <v>3405.87</v>
      </c>
      <c r="E42" s="13">
        <v>3405.87</v>
      </c>
      <c r="F42" s="13">
        <v>3405.87</v>
      </c>
      <c r="G42" s="13">
        <v>3405.87</v>
      </c>
      <c r="H42" s="13">
        <v>3405.87</v>
      </c>
      <c r="I42" s="13">
        <v>3405.87</v>
      </c>
      <c r="J42" s="13">
        <v>3405.87</v>
      </c>
      <c r="K42" s="13">
        <v>3405.87</v>
      </c>
      <c r="L42" s="13">
        <v>3405.87</v>
      </c>
      <c r="M42" s="13">
        <v>3405.87</v>
      </c>
      <c r="N42" s="32">
        <f t="shared" si="0"/>
        <v>40870.44</v>
      </c>
    </row>
    <row r="43" spans="1:14" x14ac:dyDescent="0.25">
      <c r="A43" s="12" t="s">
        <v>56</v>
      </c>
      <c r="B43" s="13">
        <v>1405.2</v>
      </c>
      <c r="C43" s="13">
        <v>1405.2</v>
      </c>
      <c r="D43" s="13">
        <v>1405.2</v>
      </c>
      <c r="E43" s="13">
        <v>1405.2</v>
      </c>
      <c r="F43" s="13">
        <v>1405.2</v>
      </c>
      <c r="G43" s="13">
        <v>1405.2</v>
      </c>
      <c r="H43" s="13">
        <v>1405.2</v>
      </c>
      <c r="I43" s="13">
        <v>1405.2</v>
      </c>
      <c r="J43" s="13">
        <v>1405.2</v>
      </c>
      <c r="K43" s="13">
        <v>1405.2</v>
      </c>
      <c r="L43" s="13">
        <v>1405.2</v>
      </c>
      <c r="M43" s="13">
        <v>1405.2</v>
      </c>
      <c r="N43" s="32">
        <f t="shared" si="0"/>
        <v>16862.400000000005</v>
      </c>
    </row>
    <row r="44" spans="1:14" x14ac:dyDescent="0.25">
      <c r="A44" s="12" t="s">
        <v>58</v>
      </c>
      <c r="B44" s="13">
        <v>4597.8599999999997</v>
      </c>
      <c r="C44" s="13">
        <v>4597.8599999999997</v>
      </c>
      <c r="D44" s="13">
        <v>4597.8599999999997</v>
      </c>
      <c r="E44" s="13">
        <v>4597.8599999999997</v>
      </c>
      <c r="F44" s="13">
        <v>4597.8599999999997</v>
      </c>
      <c r="G44" s="13">
        <v>4597.8599999999997</v>
      </c>
      <c r="H44" s="13">
        <v>4597.8599999999997</v>
      </c>
      <c r="I44" s="13">
        <v>4597.8599999999997</v>
      </c>
      <c r="J44" s="13">
        <v>4597.8599999999997</v>
      </c>
      <c r="K44" s="13">
        <v>4597.8599999999997</v>
      </c>
      <c r="L44" s="13">
        <v>4597.8599999999997</v>
      </c>
      <c r="M44" s="13">
        <v>4597.8599999999997</v>
      </c>
      <c r="N44" s="32">
        <f t="shared" si="0"/>
        <v>55174.32</v>
      </c>
    </row>
    <row r="45" spans="1:14" x14ac:dyDescent="0.25">
      <c r="A45" s="12" t="s">
        <v>59</v>
      </c>
      <c r="B45" s="13">
        <v>52671.87</v>
      </c>
      <c r="C45" s="13">
        <v>52671.87</v>
      </c>
      <c r="D45" s="13">
        <v>52671.87</v>
      </c>
      <c r="E45" s="13">
        <v>52671.87</v>
      </c>
      <c r="F45" s="13">
        <v>52671.87</v>
      </c>
      <c r="G45" s="13">
        <v>52671.87</v>
      </c>
      <c r="H45" s="13">
        <v>52671.87</v>
      </c>
      <c r="I45" s="13">
        <v>52671.87</v>
      </c>
      <c r="J45" s="13">
        <v>52671.87</v>
      </c>
      <c r="K45" s="13">
        <v>52671.87</v>
      </c>
      <c r="L45" s="13">
        <v>52671.87</v>
      </c>
      <c r="M45" s="13">
        <v>52671.87</v>
      </c>
      <c r="N45" s="32">
        <f t="shared" si="0"/>
        <v>632062.44000000006</v>
      </c>
    </row>
    <row r="46" spans="1:14" x14ac:dyDescent="0.25">
      <c r="A46" s="12" t="s">
        <v>60</v>
      </c>
      <c r="B46" s="13">
        <v>5341.11</v>
      </c>
      <c r="C46" s="13">
        <v>5341.11</v>
      </c>
      <c r="D46" s="13">
        <v>5341.11</v>
      </c>
      <c r="E46" s="13">
        <v>5341.11</v>
      </c>
      <c r="F46" s="13">
        <v>5341.11</v>
      </c>
      <c r="G46" s="13">
        <v>5341.11</v>
      </c>
      <c r="H46" s="13">
        <v>5341.11</v>
      </c>
      <c r="I46" s="13">
        <v>5341.11</v>
      </c>
      <c r="J46" s="13">
        <v>5341.11</v>
      </c>
      <c r="K46" s="13">
        <v>5341.11</v>
      </c>
      <c r="L46" s="13">
        <v>5341.11</v>
      </c>
      <c r="M46" s="13">
        <v>5341.11</v>
      </c>
      <c r="N46" s="32">
        <f t="shared" si="0"/>
        <v>64093.32</v>
      </c>
    </row>
    <row r="47" spans="1:14" x14ac:dyDescent="0.25">
      <c r="A47" s="12" t="s">
        <v>61</v>
      </c>
      <c r="B47" s="13">
        <v>19878.95</v>
      </c>
      <c r="C47" s="13">
        <v>19878.95</v>
      </c>
      <c r="D47" s="13">
        <v>19878.95</v>
      </c>
      <c r="E47" s="13">
        <v>19878.95</v>
      </c>
      <c r="F47" s="13">
        <v>19878.95</v>
      </c>
      <c r="G47" s="13">
        <v>19878.95</v>
      </c>
      <c r="H47" s="13">
        <v>19878.95</v>
      </c>
      <c r="I47" s="13">
        <v>19878.95</v>
      </c>
      <c r="J47" s="13">
        <v>19878.95</v>
      </c>
      <c r="K47" s="13">
        <v>19878.95</v>
      </c>
      <c r="L47" s="13">
        <v>19878.95</v>
      </c>
      <c r="M47" s="13">
        <v>19878.95</v>
      </c>
      <c r="N47" s="32">
        <f t="shared" si="0"/>
        <v>238547.40000000005</v>
      </c>
    </row>
    <row r="48" spans="1:14" x14ac:dyDescent="0.25">
      <c r="A48" s="12" t="s">
        <v>62</v>
      </c>
      <c r="B48" s="13">
        <v>7472.2</v>
      </c>
      <c r="C48" s="13">
        <v>7472.2</v>
      </c>
      <c r="D48" s="13">
        <v>7472.2</v>
      </c>
      <c r="E48" s="13">
        <v>7472.2</v>
      </c>
      <c r="F48" s="13">
        <v>7472.2</v>
      </c>
      <c r="G48" s="13">
        <v>7472.2</v>
      </c>
      <c r="H48" s="13">
        <v>7472.2</v>
      </c>
      <c r="I48" s="13">
        <v>7472.2</v>
      </c>
      <c r="J48" s="13">
        <v>7472.2</v>
      </c>
      <c r="K48" s="13">
        <v>7472.2</v>
      </c>
      <c r="L48" s="13">
        <v>7472.2</v>
      </c>
      <c r="M48" s="13">
        <v>7472.2</v>
      </c>
      <c r="N48" s="32">
        <f t="shared" si="0"/>
        <v>89666.39999999998</v>
      </c>
    </row>
    <row r="49" spans="1:14" x14ac:dyDescent="0.25">
      <c r="A49" s="12" t="s">
        <v>63</v>
      </c>
      <c r="B49" s="13">
        <v>1352.14</v>
      </c>
      <c r="C49" s="13">
        <v>1352.14</v>
      </c>
      <c r="D49" s="13">
        <v>1352.14</v>
      </c>
      <c r="E49" s="13">
        <v>1352.14</v>
      </c>
      <c r="F49" s="13">
        <v>1352.14</v>
      </c>
      <c r="G49" s="13">
        <v>1352.14</v>
      </c>
      <c r="H49" s="13">
        <v>1352.14</v>
      </c>
      <c r="I49" s="13">
        <v>1352.14</v>
      </c>
      <c r="J49" s="13">
        <v>1352.14</v>
      </c>
      <c r="K49" s="13">
        <v>1352.14</v>
      </c>
      <c r="L49" s="13">
        <v>1352.14</v>
      </c>
      <c r="M49" s="13">
        <v>1352.14</v>
      </c>
      <c r="N49" s="32">
        <f t="shared" si="0"/>
        <v>16225.679999999998</v>
      </c>
    </row>
    <row r="50" spans="1:14" x14ac:dyDescent="0.25">
      <c r="A50" s="12" t="s">
        <v>64</v>
      </c>
      <c r="B50" s="13">
        <v>2593.6999999999998</v>
      </c>
      <c r="C50" s="13">
        <v>2593.6999999999998</v>
      </c>
      <c r="D50" s="13">
        <v>2593.6999999999998</v>
      </c>
      <c r="E50" s="13">
        <v>2593.6999999999998</v>
      </c>
      <c r="F50" s="13">
        <v>2593.6999999999998</v>
      </c>
      <c r="G50" s="13">
        <v>2593.6999999999998</v>
      </c>
      <c r="H50" s="13">
        <v>2593.6999999999998</v>
      </c>
      <c r="I50" s="13">
        <v>2593.6999999999998</v>
      </c>
      <c r="J50" s="13">
        <v>2593.6999999999998</v>
      </c>
      <c r="K50" s="13">
        <v>2593.6999999999998</v>
      </c>
      <c r="L50" s="13">
        <v>2593.6999999999998</v>
      </c>
      <c r="M50" s="13">
        <v>2593.6999999999998</v>
      </c>
      <c r="N50" s="32">
        <f t="shared" si="0"/>
        <v>31124.400000000005</v>
      </c>
    </row>
    <row r="51" spans="1:14" x14ac:dyDescent="0.25">
      <c r="A51" s="12" t="s">
        <v>65</v>
      </c>
      <c r="B51" s="13">
        <v>8863.02</v>
      </c>
      <c r="C51" s="13">
        <v>8863.02</v>
      </c>
      <c r="D51" s="13">
        <v>8863.02</v>
      </c>
      <c r="E51" s="13">
        <v>8863.02</v>
      </c>
      <c r="F51" s="13">
        <v>8863.02</v>
      </c>
      <c r="G51" s="13">
        <v>8863.02</v>
      </c>
      <c r="H51" s="13">
        <v>8863.02</v>
      </c>
      <c r="I51" s="13">
        <v>8863.02</v>
      </c>
      <c r="J51" s="13">
        <v>8863.02</v>
      </c>
      <c r="K51" s="13">
        <v>8863.02</v>
      </c>
      <c r="L51" s="13">
        <v>8863.02</v>
      </c>
      <c r="M51" s="13">
        <v>8863.02</v>
      </c>
      <c r="N51" s="32">
        <f t="shared" si="0"/>
        <v>106356.24000000003</v>
      </c>
    </row>
    <row r="52" spans="1:14" x14ac:dyDescent="0.25">
      <c r="A52" s="12" t="s">
        <v>66</v>
      </c>
      <c r="B52" s="13">
        <v>7030.42</v>
      </c>
      <c r="C52" s="13">
        <v>7030.42</v>
      </c>
      <c r="D52" s="13">
        <v>7030.42</v>
      </c>
      <c r="E52" s="13">
        <v>7030.42</v>
      </c>
      <c r="F52" s="13">
        <v>7030.42</v>
      </c>
      <c r="G52" s="13">
        <v>7030.42</v>
      </c>
      <c r="H52" s="13">
        <v>7030.42</v>
      </c>
      <c r="I52" s="13">
        <v>7030.42</v>
      </c>
      <c r="J52" s="13">
        <v>7030.42</v>
      </c>
      <c r="K52" s="13">
        <v>7030.42</v>
      </c>
      <c r="L52" s="13">
        <v>7030.42</v>
      </c>
      <c r="M52" s="13">
        <v>7030.42</v>
      </c>
      <c r="N52" s="32">
        <f t="shared" si="0"/>
        <v>84365.04</v>
      </c>
    </row>
    <row r="53" spans="1:14" x14ac:dyDescent="0.25">
      <c r="A53" s="12" t="s">
        <v>67</v>
      </c>
      <c r="B53" s="13">
        <v>6380.38</v>
      </c>
      <c r="C53" s="13">
        <v>6380.38</v>
      </c>
      <c r="D53" s="13">
        <v>6380.38</v>
      </c>
      <c r="E53" s="13">
        <v>6380.38</v>
      </c>
      <c r="F53" s="13">
        <v>6380.38</v>
      </c>
      <c r="G53" s="13">
        <v>6380.38</v>
      </c>
      <c r="H53" s="13">
        <v>6380.38</v>
      </c>
      <c r="I53" s="13">
        <v>6380.38</v>
      </c>
      <c r="J53" s="13">
        <v>6380.38</v>
      </c>
      <c r="K53" s="13">
        <v>6380.38</v>
      </c>
      <c r="L53" s="13">
        <v>6380.38</v>
      </c>
      <c r="M53" s="13">
        <v>6380.38</v>
      </c>
      <c r="N53" s="32">
        <f t="shared" si="0"/>
        <v>76564.56</v>
      </c>
    </row>
    <row r="54" spans="1:14" x14ac:dyDescent="0.25">
      <c r="A54" s="12" t="s">
        <v>68</v>
      </c>
      <c r="B54" s="13">
        <v>2414.21</v>
      </c>
      <c r="C54" s="13">
        <v>2414.21</v>
      </c>
      <c r="D54" s="13">
        <v>2414.21</v>
      </c>
      <c r="E54" s="13">
        <v>2414.21</v>
      </c>
      <c r="F54" s="13">
        <v>2414.21</v>
      </c>
      <c r="G54" s="13">
        <v>2414.21</v>
      </c>
      <c r="H54" s="13">
        <v>2414.21</v>
      </c>
      <c r="I54" s="13">
        <v>2414.21</v>
      </c>
      <c r="J54" s="13">
        <v>2414.21</v>
      </c>
      <c r="K54" s="13">
        <v>2414.21</v>
      </c>
      <c r="L54" s="13">
        <v>2414.21</v>
      </c>
      <c r="M54" s="13">
        <v>2414.21</v>
      </c>
      <c r="N54" s="32">
        <f t="shared" si="0"/>
        <v>28970.519999999993</v>
      </c>
    </row>
    <row r="55" spans="1:14" x14ac:dyDescent="0.25">
      <c r="A55" s="12" t="s">
        <v>69</v>
      </c>
      <c r="B55" s="13">
        <v>9494.2099999999991</v>
      </c>
      <c r="C55" s="13">
        <v>9494.2099999999991</v>
      </c>
      <c r="D55" s="13">
        <v>9494.2099999999991</v>
      </c>
      <c r="E55" s="13">
        <v>9494.2099999999991</v>
      </c>
      <c r="F55" s="13">
        <v>9494.2099999999991</v>
      </c>
      <c r="G55" s="13">
        <v>9494.2099999999991</v>
      </c>
      <c r="H55" s="13">
        <v>9494.2099999999991</v>
      </c>
      <c r="I55" s="13">
        <v>9494.2099999999991</v>
      </c>
      <c r="J55" s="13">
        <v>9494.2099999999991</v>
      </c>
      <c r="K55" s="13">
        <v>9494.2099999999991</v>
      </c>
      <c r="L55" s="13">
        <v>9494.2099999999991</v>
      </c>
      <c r="M55" s="13">
        <v>9494.2099999999991</v>
      </c>
      <c r="N55" s="32">
        <f t="shared" si="0"/>
        <v>113930.51999999996</v>
      </c>
    </row>
    <row r="56" spans="1:14" x14ac:dyDescent="0.25">
      <c r="A56" s="12" t="s">
        <v>70</v>
      </c>
      <c r="B56" s="13">
        <v>3880.39</v>
      </c>
      <c r="C56" s="13">
        <v>3880.39</v>
      </c>
      <c r="D56" s="13">
        <v>3880.39</v>
      </c>
      <c r="E56" s="13">
        <v>3880.39</v>
      </c>
      <c r="F56" s="13">
        <v>3880.39</v>
      </c>
      <c r="G56" s="13">
        <v>3880.39</v>
      </c>
      <c r="H56" s="13">
        <v>3880.39</v>
      </c>
      <c r="I56" s="13">
        <v>3880.39</v>
      </c>
      <c r="J56" s="13">
        <v>3880.39</v>
      </c>
      <c r="K56" s="13">
        <v>3880.39</v>
      </c>
      <c r="L56" s="13">
        <v>3880.39</v>
      </c>
      <c r="M56" s="13">
        <v>3880.39</v>
      </c>
      <c r="N56" s="32">
        <f t="shared" si="0"/>
        <v>46564.68</v>
      </c>
    </row>
    <row r="57" spans="1:14" x14ac:dyDescent="0.25">
      <c r="A57" s="12" t="s">
        <v>71</v>
      </c>
      <c r="B57" s="13">
        <v>11815.21</v>
      </c>
      <c r="C57" s="13">
        <v>11815.21</v>
      </c>
      <c r="D57" s="13">
        <v>11815.21</v>
      </c>
      <c r="E57" s="13">
        <v>11815.21</v>
      </c>
      <c r="F57" s="13">
        <v>11815.21</v>
      </c>
      <c r="G57" s="13">
        <v>11815.21</v>
      </c>
      <c r="H57" s="13">
        <v>11815.21</v>
      </c>
      <c r="I57" s="13">
        <v>11815.21</v>
      </c>
      <c r="J57" s="13">
        <v>11815.21</v>
      </c>
      <c r="K57" s="13">
        <v>11815.21</v>
      </c>
      <c r="L57" s="13">
        <v>11815.21</v>
      </c>
      <c r="M57" s="13">
        <v>11815.21</v>
      </c>
      <c r="N57" s="32">
        <f t="shared" si="0"/>
        <v>141782.51999999996</v>
      </c>
    </row>
    <row r="58" spans="1:14" x14ac:dyDescent="0.25">
      <c r="A58" s="12" t="s">
        <v>72</v>
      </c>
      <c r="B58" s="13">
        <v>2377.52</v>
      </c>
      <c r="C58" s="13">
        <v>2377.52</v>
      </c>
      <c r="D58" s="13">
        <v>2377.52</v>
      </c>
      <c r="E58" s="13">
        <v>2377.52</v>
      </c>
      <c r="F58" s="13">
        <v>2377.52</v>
      </c>
      <c r="G58" s="13">
        <v>2377.52</v>
      </c>
      <c r="H58" s="13">
        <v>2377.52</v>
      </c>
      <c r="I58" s="13">
        <v>2377.52</v>
      </c>
      <c r="J58" s="13">
        <v>2377.52</v>
      </c>
      <c r="K58" s="13">
        <v>2377.52</v>
      </c>
      <c r="L58" s="13">
        <v>2377.52</v>
      </c>
      <c r="M58" s="13">
        <v>2377.52</v>
      </c>
      <c r="N58" s="32">
        <f t="shared" si="0"/>
        <v>28530.240000000002</v>
      </c>
    </row>
    <row r="59" spans="1:14" x14ac:dyDescent="0.25">
      <c r="A59" s="12" t="s">
        <v>73</v>
      </c>
      <c r="B59" s="13">
        <v>2849.05</v>
      </c>
      <c r="C59" s="13">
        <v>2849.05</v>
      </c>
      <c r="D59" s="13">
        <v>2849.05</v>
      </c>
      <c r="E59" s="13">
        <v>2849.05</v>
      </c>
      <c r="F59" s="13">
        <v>2849.05</v>
      </c>
      <c r="G59" s="13">
        <v>2849.05</v>
      </c>
      <c r="H59" s="13">
        <v>2849.05</v>
      </c>
      <c r="I59" s="13">
        <v>2849.05</v>
      </c>
      <c r="J59" s="13">
        <v>2849.05</v>
      </c>
      <c r="K59" s="13">
        <v>2849.05</v>
      </c>
      <c r="L59" s="13">
        <v>2849.05</v>
      </c>
      <c r="M59" s="13">
        <v>2849.05</v>
      </c>
      <c r="N59" s="32">
        <f t="shared" si="0"/>
        <v>34188.6</v>
      </c>
    </row>
    <row r="60" spans="1:14" x14ac:dyDescent="0.25">
      <c r="A60" s="12" t="s">
        <v>74</v>
      </c>
      <c r="B60" s="13">
        <v>16107.14</v>
      </c>
      <c r="C60" s="13">
        <v>16107.14</v>
      </c>
      <c r="D60" s="13">
        <v>16107.14</v>
      </c>
      <c r="E60" s="13">
        <v>16107.14</v>
      </c>
      <c r="F60" s="13">
        <v>16107.14</v>
      </c>
      <c r="G60" s="13">
        <v>16107.14</v>
      </c>
      <c r="H60" s="13">
        <v>16107.14</v>
      </c>
      <c r="I60" s="13">
        <v>16107.14</v>
      </c>
      <c r="J60" s="13">
        <v>16107.14</v>
      </c>
      <c r="K60" s="13">
        <v>16107.14</v>
      </c>
      <c r="L60" s="13">
        <v>16107.14</v>
      </c>
      <c r="M60" s="13">
        <v>16107.14</v>
      </c>
      <c r="N60" s="32">
        <f t="shared" si="0"/>
        <v>193285.68000000005</v>
      </c>
    </row>
    <row r="61" spans="1:14" x14ac:dyDescent="0.25">
      <c r="A61" s="12" t="s">
        <v>75</v>
      </c>
      <c r="B61" s="13">
        <v>2676.01</v>
      </c>
      <c r="C61" s="13">
        <v>2676.01</v>
      </c>
      <c r="D61" s="13">
        <v>2676.01</v>
      </c>
      <c r="E61" s="13">
        <v>2676.01</v>
      </c>
      <c r="F61" s="13">
        <v>2676.01</v>
      </c>
      <c r="G61" s="13">
        <v>2676.01</v>
      </c>
      <c r="H61" s="13">
        <v>2676.01</v>
      </c>
      <c r="I61" s="13">
        <v>2676.01</v>
      </c>
      <c r="J61" s="13">
        <v>2676.01</v>
      </c>
      <c r="K61" s="13">
        <v>2676.01</v>
      </c>
      <c r="L61" s="13">
        <v>2676.01</v>
      </c>
      <c r="M61" s="13">
        <v>2676.01</v>
      </c>
      <c r="N61" s="32">
        <f t="shared" si="0"/>
        <v>32112.12000000001</v>
      </c>
    </row>
    <row r="62" spans="1:14" x14ac:dyDescent="0.25">
      <c r="A62" s="12" t="s">
        <v>76</v>
      </c>
      <c r="B62" s="13">
        <v>68084.36</v>
      </c>
      <c r="C62" s="13">
        <v>68084.36</v>
      </c>
      <c r="D62" s="13">
        <v>68084.36</v>
      </c>
      <c r="E62" s="13">
        <v>68084.36</v>
      </c>
      <c r="F62" s="13">
        <v>68084.36</v>
      </c>
      <c r="G62" s="13">
        <v>68084.36</v>
      </c>
      <c r="H62" s="13">
        <v>68084.36</v>
      </c>
      <c r="I62" s="13">
        <v>68084.36</v>
      </c>
      <c r="J62" s="13">
        <v>68084.36</v>
      </c>
      <c r="K62" s="13">
        <v>68084.36</v>
      </c>
      <c r="L62" s="13">
        <v>68084.36</v>
      </c>
      <c r="M62" s="13">
        <v>68084.36</v>
      </c>
      <c r="N62" s="32">
        <f t="shared" si="0"/>
        <v>817012.32</v>
      </c>
    </row>
    <row r="63" spans="1:14" x14ac:dyDescent="0.25">
      <c r="A63" s="12" t="s">
        <v>77</v>
      </c>
      <c r="B63" s="13">
        <v>2544.12</v>
      </c>
      <c r="C63" s="13">
        <v>2544.12</v>
      </c>
      <c r="D63" s="13">
        <v>2544.12</v>
      </c>
      <c r="E63" s="13">
        <v>2544.12</v>
      </c>
      <c r="F63" s="13">
        <v>2544.12</v>
      </c>
      <c r="G63" s="13">
        <v>2544.12</v>
      </c>
      <c r="H63" s="13">
        <v>2544.12</v>
      </c>
      <c r="I63" s="13">
        <v>2544.12</v>
      </c>
      <c r="J63" s="13">
        <v>2544.12</v>
      </c>
      <c r="K63" s="13">
        <v>2544.12</v>
      </c>
      <c r="L63" s="13">
        <v>2544.12</v>
      </c>
      <c r="M63" s="13">
        <v>2544.12</v>
      </c>
      <c r="N63" s="32">
        <f t="shared" si="0"/>
        <v>30529.439999999991</v>
      </c>
    </row>
    <row r="64" spans="1:14" x14ac:dyDescent="0.25">
      <c r="A64" s="12" t="s">
        <v>78</v>
      </c>
      <c r="B64" s="13">
        <v>10318.290000000001</v>
      </c>
      <c r="C64" s="13">
        <v>10318.290000000001</v>
      </c>
      <c r="D64" s="13">
        <v>10318.290000000001</v>
      </c>
      <c r="E64" s="13">
        <v>10318.290000000001</v>
      </c>
      <c r="F64" s="13">
        <v>10318.290000000001</v>
      </c>
      <c r="G64" s="13">
        <v>10318.290000000001</v>
      </c>
      <c r="H64" s="13">
        <v>10318.290000000001</v>
      </c>
      <c r="I64" s="13">
        <v>10318.290000000001</v>
      </c>
      <c r="J64" s="13">
        <v>10318.290000000001</v>
      </c>
      <c r="K64" s="13">
        <v>10318.290000000001</v>
      </c>
      <c r="L64" s="13">
        <v>10318.290000000001</v>
      </c>
      <c r="M64" s="13">
        <v>10318.290000000001</v>
      </c>
      <c r="N64" s="32">
        <f t="shared" si="0"/>
        <v>123819.48000000004</v>
      </c>
    </row>
    <row r="65" spans="1:14" x14ac:dyDescent="0.25">
      <c r="A65" s="12" t="s">
        <v>79</v>
      </c>
      <c r="B65" s="13">
        <v>5084.7700000000004</v>
      </c>
      <c r="C65" s="13">
        <v>5084.7700000000004</v>
      </c>
      <c r="D65" s="13">
        <v>5084.7700000000004</v>
      </c>
      <c r="E65" s="13">
        <v>5084.7700000000004</v>
      </c>
      <c r="F65" s="13">
        <v>5084.7700000000004</v>
      </c>
      <c r="G65" s="13">
        <v>5084.7700000000004</v>
      </c>
      <c r="H65" s="13">
        <v>5084.7700000000004</v>
      </c>
      <c r="I65" s="13">
        <v>5084.7700000000004</v>
      </c>
      <c r="J65" s="13">
        <v>5084.7700000000004</v>
      </c>
      <c r="K65" s="13">
        <v>5084.7700000000004</v>
      </c>
      <c r="L65" s="13">
        <v>5084.7700000000004</v>
      </c>
      <c r="M65" s="13">
        <v>5084.7700000000004</v>
      </c>
      <c r="N65" s="32">
        <f t="shared" si="0"/>
        <v>61017.24000000002</v>
      </c>
    </row>
    <row r="66" spans="1:14" x14ac:dyDescent="0.25">
      <c r="A66" s="12" t="s">
        <v>80</v>
      </c>
      <c r="B66" s="13">
        <v>1700.21</v>
      </c>
      <c r="C66" s="13">
        <v>1700.21</v>
      </c>
      <c r="D66" s="13">
        <v>1700.21</v>
      </c>
      <c r="E66" s="13">
        <v>1700.21</v>
      </c>
      <c r="F66" s="13">
        <v>1700.21</v>
      </c>
      <c r="G66" s="13">
        <v>1700.21</v>
      </c>
      <c r="H66" s="13">
        <v>1700.21</v>
      </c>
      <c r="I66" s="13">
        <v>1700.21</v>
      </c>
      <c r="J66" s="13">
        <v>1700.21</v>
      </c>
      <c r="K66" s="13">
        <v>1700.21</v>
      </c>
      <c r="L66" s="13">
        <v>1700.21</v>
      </c>
      <c r="M66" s="13">
        <v>1700.21</v>
      </c>
      <c r="N66" s="32">
        <f t="shared" ref="N66:N129" si="1">SUM(B66:M66)</f>
        <v>20402.519999999993</v>
      </c>
    </row>
    <row r="67" spans="1:14" x14ac:dyDescent="0.25">
      <c r="A67" s="12" t="s">
        <v>81</v>
      </c>
      <c r="B67" s="13">
        <v>1245568.04</v>
      </c>
      <c r="C67" s="13">
        <v>1245568.04</v>
      </c>
      <c r="D67" s="13">
        <v>1245568.04</v>
      </c>
      <c r="E67" s="13">
        <v>1245568.04</v>
      </c>
      <c r="F67" s="13">
        <v>1245568.04</v>
      </c>
      <c r="G67" s="13">
        <v>1245568.04</v>
      </c>
      <c r="H67" s="13">
        <v>1245568.04</v>
      </c>
      <c r="I67" s="13">
        <v>1245568.04</v>
      </c>
      <c r="J67" s="13">
        <v>1245568.04</v>
      </c>
      <c r="K67" s="13">
        <v>1245568.04</v>
      </c>
      <c r="L67" s="13">
        <v>1245568.04</v>
      </c>
      <c r="M67" s="13">
        <v>1245568.04</v>
      </c>
      <c r="N67" s="32">
        <f t="shared" si="1"/>
        <v>14946816.479999997</v>
      </c>
    </row>
    <row r="68" spans="1:14" x14ac:dyDescent="0.25">
      <c r="A68" s="12" t="s">
        <v>82</v>
      </c>
      <c r="B68" s="13">
        <v>13238.75</v>
      </c>
      <c r="C68" s="13">
        <v>13238.75</v>
      </c>
      <c r="D68" s="13">
        <v>13238.75</v>
      </c>
      <c r="E68" s="13">
        <v>13238.75</v>
      </c>
      <c r="F68" s="13">
        <v>13238.75</v>
      </c>
      <c r="G68" s="13">
        <v>13238.75</v>
      </c>
      <c r="H68" s="13">
        <v>13238.75</v>
      </c>
      <c r="I68" s="13">
        <v>13238.75</v>
      </c>
      <c r="J68" s="13">
        <v>13238.75</v>
      </c>
      <c r="K68" s="13">
        <v>13238.75</v>
      </c>
      <c r="L68" s="13">
        <v>13238.75</v>
      </c>
      <c r="M68" s="13">
        <v>13238.75</v>
      </c>
      <c r="N68" s="32">
        <f t="shared" si="1"/>
        <v>158865</v>
      </c>
    </row>
    <row r="69" spans="1:14" x14ac:dyDescent="0.25">
      <c r="A69" s="12" t="s">
        <v>83</v>
      </c>
      <c r="B69" s="13">
        <v>3825.35</v>
      </c>
      <c r="C69" s="13">
        <v>3825.35</v>
      </c>
      <c r="D69" s="13">
        <v>3825.35</v>
      </c>
      <c r="E69" s="13">
        <v>3825.35</v>
      </c>
      <c r="F69" s="13">
        <v>3825.35</v>
      </c>
      <c r="G69" s="13">
        <v>3825.35</v>
      </c>
      <c r="H69" s="13">
        <v>3825.35</v>
      </c>
      <c r="I69" s="13">
        <v>3825.35</v>
      </c>
      <c r="J69" s="13">
        <v>3825.35</v>
      </c>
      <c r="K69" s="13">
        <v>3825.35</v>
      </c>
      <c r="L69" s="13">
        <v>3825.35</v>
      </c>
      <c r="M69" s="13">
        <v>3825.35</v>
      </c>
      <c r="N69" s="32">
        <f t="shared" si="1"/>
        <v>45904.19999999999</v>
      </c>
    </row>
    <row r="70" spans="1:14" x14ac:dyDescent="0.25">
      <c r="A70" s="12" t="s">
        <v>84</v>
      </c>
      <c r="B70" s="13">
        <v>5916.28</v>
      </c>
      <c r="C70" s="13">
        <v>5916.28</v>
      </c>
      <c r="D70" s="13">
        <v>5916.28</v>
      </c>
      <c r="E70" s="13">
        <v>5916.28</v>
      </c>
      <c r="F70" s="13">
        <v>5916.28</v>
      </c>
      <c r="G70" s="13">
        <v>5916.28</v>
      </c>
      <c r="H70" s="13">
        <v>5916.28</v>
      </c>
      <c r="I70" s="13">
        <v>5916.28</v>
      </c>
      <c r="J70" s="13">
        <v>5916.28</v>
      </c>
      <c r="K70" s="13">
        <v>5916.28</v>
      </c>
      <c r="L70" s="13">
        <v>5916.28</v>
      </c>
      <c r="M70" s="13">
        <v>5916.28</v>
      </c>
      <c r="N70" s="32">
        <f t="shared" si="1"/>
        <v>70995.360000000001</v>
      </c>
    </row>
    <row r="71" spans="1:14" x14ac:dyDescent="0.25">
      <c r="A71" s="12" t="s">
        <v>85</v>
      </c>
      <c r="B71" s="13">
        <v>2347.77</v>
      </c>
      <c r="C71" s="13">
        <v>2347.77</v>
      </c>
      <c r="D71" s="13">
        <v>2347.77</v>
      </c>
      <c r="E71" s="13">
        <v>2347.77</v>
      </c>
      <c r="F71" s="13">
        <v>2347.77</v>
      </c>
      <c r="G71" s="13">
        <v>2347.77</v>
      </c>
      <c r="H71" s="13">
        <v>2347.77</v>
      </c>
      <c r="I71" s="13">
        <v>2347.77</v>
      </c>
      <c r="J71" s="13">
        <v>2347.77</v>
      </c>
      <c r="K71" s="13">
        <v>2347.77</v>
      </c>
      <c r="L71" s="13">
        <v>2347.77</v>
      </c>
      <c r="M71" s="13">
        <v>2347.77</v>
      </c>
      <c r="N71" s="32">
        <f t="shared" si="1"/>
        <v>28173.24</v>
      </c>
    </row>
    <row r="72" spans="1:14" x14ac:dyDescent="0.25">
      <c r="A72" s="12" t="s">
        <v>87</v>
      </c>
      <c r="B72" s="13">
        <v>2282.81</v>
      </c>
      <c r="C72" s="13">
        <v>2282.81</v>
      </c>
      <c r="D72" s="13">
        <v>2282.81</v>
      </c>
      <c r="E72" s="13">
        <v>2282.81</v>
      </c>
      <c r="F72" s="13">
        <v>2282.81</v>
      </c>
      <c r="G72" s="13">
        <v>2282.81</v>
      </c>
      <c r="H72" s="13">
        <v>2282.81</v>
      </c>
      <c r="I72" s="13">
        <v>2282.81</v>
      </c>
      <c r="J72" s="13">
        <v>2282.81</v>
      </c>
      <c r="K72" s="13">
        <v>2282.81</v>
      </c>
      <c r="L72" s="13">
        <v>2282.81</v>
      </c>
      <c r="M72" s="13">
        <v>2282.81</v>
      </c>
      <c r="N72" s="32">
        <f t="shared" si="1"/>
        <v>27393.720000000005</v>
      </c>
    </row>
    <row r="73" spans="1:14" x14ac:dyDescent="0.25">
      <c r="A73" s="12" t="s">
        <v>88</v>
      </c>
      <c r="B73" s="13">
        <v>217839.41</v>
      </c>
      <c r="C73" s="13">
        <v>217839.41</v>
      </c>
      <c r="D73" s="13">
        <v>217839.41</v>
      </c>
      <c r="E73" s="13">
        <v>217839.41</v>
      </c>
      <c r="F73" s="13">
        <v>217839.41</v>
      </c>
      <c r="G73" s="13">
        <v>217839.41</v>
      </c>
      <c r="H73" s="13">
        <v>217839.41</v>
      </c>
      <c r="I73" s="13">
        <v>217839.41</v>
      </c>
      <c r="J73" s="13">
        <v>217839.41</v>
      </c>
      <c r="K73" s="13">
        <v>217839.41</v>
      </c>
      <c r="L73" s="13">
        <v>217839.41</v>
      </c>
      <c r="M73" s="13">
        <v>217839.41</v>
      </c>
      <c r="N73" s="32">
        <f t="shared" si="1"/>
        <v>2614072.92</v>
      </c>
    </row>
    <row r="74" spans="1:14" x14ac:dyDescent="0.25">
      <c r="A74" s="12" t="s">
        <v>89</v>
      </c>
      <c r="B74" s="13">
        <v>1675.42</v>
      </c>
      <c r="C74" s="13">
        <v>1675.42</v>
      </c>
      <c r="D74" s="13">
        <v>1675.42</v>
      </c>
      <c r="E74" s="13">
        <v>1675.42</v>
      </c>
      <c r="F74" s="13">
        <v>1675.42</v>
      </c>
      <c r="G74" s="13">
        <v>1675.42</v>
      </c>
      <c r="H74" s="13">
        <v>1675.42</v>
      </c>
      <c r="I74" s="13">
        <v>1675.42</v>
      </c>
      <c r="J74" s="13">
        <v>1675.42</v>
      </c>
      <c r="K74" s="13">
        <v>1675.42</v>
      </c>
      <c r="L74" s="13">
        <v>1675.42</v>
      </c>
      <c r="M74" s="13">
        <v>1675.42</v>
      </c>
      <c r="N74" s="32">
        <f t="shared" si="1"/>
        <v>20105.04</v>
      </c>
    </row>
    <row r="75" spans="1:14" x14ac:dyDescent="0.25">
      <c r="A75" s="12" t="s">
        <v>90</v>
      </c>
      <c r="B75" s="13">
        <v>7186.6</v>
      </c>
      <c r="C75" s="13">
        <v>7186.6</v>
      </c>
      <c r="D75" s="13">
        <v>7186.6</v>
      </c>
      <c r="E75" s="13">
        <v>7186.6</v>
      </c>
      <c r="F75" s="13">
        <v>7186.6</v>
      </c>
      <c r="G75" s="13">
        <v>7186.6</v>
      </c>
      <c r="H75" s="13">
        <v>7186.6</v>
      </c>
      <c r="I75" s="13">
        <v>7186.6</v>
      </c>
      <c r="J75" s="13">
        <v>7186.6</v>
      </c>
      <c r="K75" s="13">
        <v>7186.6</v>
      </c>
      <c r="L75" s="13">
        <v>7186.6</v>
      </c>
      <c r="M75" s="13">
        <v>7186.6</v>
      </c>
      <c r="N75" s="32">
        <f t="shared" si="1"/>
        <v>86239.200000000012</v>
      </c>
    </row>
    <row r="76" spans="1:14" x14ac:dyDescent="0.25">
      <c r="A76" s="12" t="s">
        <v>91</v>
      </c>
      <c r="B76" s="13">
        <v>1247.03</v>
      </c>
      <c r="C76" s="13">
        <v>1247.03</v>
      </c>
      <c r="D76" s="13">
        <v>1247.03</v>
      </c>
      <c r="E76" s="13">
        <v>1247.03</v>
      </c>
      <c r="F76" s="13">
        <v>1247.03</v>
      </c>
      <c r="G76" s="13">
        <v>1247.03</v>
      </c>
      <c r="H76" s="13">
        <v>1247.03</v>
      </c>
      <c r="I76" s="13">
        <v>1247.03</v>
      </c>
      <c r="J76" s="13">
        <v>1247.03</v>
      </c>
      <c r="K76" s="13">
        <v>1247.03</v>
      </c>
      <c r="L76" s="13">
        <v>1247.03</v>
      </c>
      <c r="M76" s="13">
        <v>1247.03</v>
      </c>
      <c r="N76" s="32">
        <f t="shared" si="1"/>
        <v>14964.360000000002</v>
      </c>
    </row>
    <row r="77" spans="1:14" x14ac:dyDescent="0.25">
      <c r="A77" s="12" t="s">
        <v>92</v>
      </c>
      <c r="B77" s="13">
        <v>19896.3</v>
      </c>
      <c r="C77" s="13">
        <v>19896.3</v>
      </c>
      <c r="D77" s="13">
        <v>19896.3</v>
      </c>
      <c r="E77" s="13">
        <v>19896.3</v>
      </c>
      <c r="F77" s="13">
        <v>19896.3</v>
      </c>
      <c r="G77" s="13">
        <v>19896.3</v>
      </c>
      <c r="H77" s="13">
        <v>19896.3</v>
      </c>
      <c r="I77" s="13">
        <v>19896.3</v>
      </c>
      <c r="J77" s="13">
        <v>19896.3</v>
      </c>
      <c r="K77" s="13">
        <v>19896.3</v>
      </c>
      <c r="L77" s="13">
        <v>19896.3</v>
      </c>
      <c r="M77" s="13">
        <v>19896.3</v>
      </c>
      <c r="N77" s="32">
        <f t="shared" si="1"/>
        <v>238755.59999999995</v>
      </c>
    </row>
    <row r="78" spans="1:14" x14ac:dyDescent="0.25">
      <c r="A78" s="12" t="s">
        <v>93</v>
      </c>
      <c r="B78" s="13">
        <v>2523.79</v>
      </c>
      <c r="C78" s="13">
        <v>2523.79</v>
      </c>
      <c r="D78" s="13">
        <v>2523.79</v>
      </c>
      <c r="E78" s="13">
        <v>2523.79</v>
      </c>
      <c r="F78" s="13">
        <v>2523.79</v>
      </c>
      <c r="G78" s="13">
        <v>2523.79</v>
      </c>
      <c r="H78" s="13">
        <v>2523.79</v>
      </c>
      <c r="I78" s="13">
        <v>2523.79</v>
      </c>
      <c r="J78" s="13">
        <v>2523.79</v>
      </c>
      <c r="K78" s="13">
        <v>2523.79</v>
      </c>
      <c r="L78" s="13">
        <v>2523.79</v>
      </c>
      <c r="M78" s="13">
        <v>2523.79</v>
      </c>
      <c r="N78" s="32">
        <f t="shared" si="1"/>
        <v>30285.480000000007</v>
      </c>
    </row>
    <row r="79" spans="1:14" x14ac:dyDescent="0.25">
      <c r="A79" s="12" t="s">
        <v>94</v>
      </c>
      <c r="B79" s="13">
        <v>24781.25</v>
      </c>
      <c r="C79" s="13">
        <v>24781.25</v>
      </c>
      <c r="D79" s="13">
        <v>24781.25</v>
      </c>
      <c r="E79" s="13">
        <v>24781.25</v>
      </c>
      <c r="F79" s="13">
        <v>24781.25</v>
      </c>
      <c r="G79" s="13">
        <v>24781.25</v>
      </c>
      <c r="H79" s="13">
        <v>24781.25</v>
      </c>
      <c r="I79" s="13">
        <v>24781.25</v>
      </c>
      <c r="J79" s="13">
        <v>24781.25</v>
      </c>
      <c r="K79" s="13">
        <v>24781.25</v>
      </c>
      <c r="L79" s="13">
        <v>24781.25</v>
      </c>
      <c r="M79" s="13">
        <v>24781.25</v>
      </c>
      <c r="N79" s="32">
        <f t="shared" si="1"/>
        <v>297375</v>
      </c>
    </row>
    <row r="80" spans="1:14" x14ac:dyDescent="0.25">
      <c r="A80" s="12" t="s">
        <v>95</v>
      </c>
      <c r="B80" s="13">
        <v>25091.64</v>
      </c>
      <c r="C80" s="13">
        <v>25091.64</v>
      </c>
      <c r="D80" s="13">
        <v>25091.64</v>
      </c>
      <c r="E80" s="13">
        <v>25091.64</v>
      </c>
      <c r="F80" s="13">
        <v>25091.64</v>
      </c>
      <c r="G80" s="13">
        <v>25091.64</v>
      </c>
      <c r="H80" s="13">
        <v>25091.64</v>
      </c>
      <c r="I80" s="13">
        <v>25091.64</v>
      </c>
      <c r="J80" s="13">
        <v>25091.64</v>
      </c>
      <c r="K80" s="13">
        <v>25091.64</v>
      </c>
      <c r="L80" s="13">
        <v>25091.64</v>
      </c>
      <c r="M80" s="13">
        <v>25091.64</v>
      </c>
      <c r="N80" s="32">
        <f t="shared" si="1"/>
        <v>301099.68000000005</v>
      </c>
    </row>
    <row r="81" spans="1:14" x14ac:dyDescent="0.25">
      <c r="A81" s="12" t="s">
        <v>96</v>
      </c>
      <c r="B81" s="13">
        <v>3210.02</v>
      </c>
      <c r="C81" s="13">
        <v>3210.02</v>
      </c>
      <c r="D81" s="13">
        <v>3210.02</v>
      </c>
      <c r="E81" s="13">
        <v>3210.02</v>
      </c>
      <c r="F81" s="13">
        <v>3210.02</v>
      </c>
      <c r="G81" s="13">
        <v>3210.02</v>
      </c>
      <c r="H81" s="13">
        <v>3210.02</v>
      </c>
      <c r="I81" s="13">
        <v>3210.02</v>
      </c>
      <c r="J81" s="13">
        <v>3210.02</v>
      </c>
      <c r="K81" s="13">
        <v>3210.02</v>
      </c>
      <c r="L81" s="13">
        <v>3210.02</v>
      </c>
      <c r="M81" s="13">
        <v>3210.02</v>
      </c>
      <c r="N81" s="32">
        <f t="shared" si="1"/>
        <v>38520.239999999998</v>
      </c>
    </row>
    <row r="82" spans="1:14" x14ac:dyDescent="0.25">
      <c r="A82" s="12" t="s">
        <v>97</v>
      </c>
      <c r="B82" s="13">
        <v>2090.92</v>
      </c>
      <c r="C82" s="13">
        <v>2090.92</v>
      </c>
      <c r="D82" s="13">
        <v>2090.92</v>
      </c>
      <c r="E82" s="13">
        <v>2090.92</v>
      </c>
      <c r="F82" s="13">
        <v>2090.92</v>
      </c>
      <c r="G82" s="13">
        <v>2090.92</v>
      </c>
      <c r="H82" s="13">
        <v>2090.92</v>
      </c>
      <c r="I82" s="13">
        <v>2090.92</v>
      </c>
      <c r="J82" s="13">
        <v>2090.92</v>
      </c>
      <c r="K82" s="13">
        <v>2090.92</v>
      </c>
      <c r="L82" s="13">
        <v>2090.92</v>
      </c>
      <c r="M82" s="13">
        <v>2090.92</v>
      </c>
      <c r="N82" s="32">
        <f t="shared" si="1"/>
        <v>25091.039999999994</v>
      </c>
    </row>
    <row r="83" spans="1:14" x14ac:dyDescent="0.25">
      <c r="A83" s="12" t="s">
        <v>98</v>
      </c>
      <c r="B83" s="13">
        <v>3016.15</v>
      </c>
      <c r="C83" s="13">
        <v>3016.15</v>
      </c>
      <c r="D83" s="13">
        <v>3016.15</v>
      </c>
      <c r="E83" s="13">
        <v>3016.15</v>
      </c>
      <c r="F83" s="13">
        <v>3016.15</v>
      </c>
      <c r="G83" s="13">
        <v>3016.15</v>
      </c>
      <c r="H83" s="13">
        <v>3016.15</v>
      </c>
      <c r="I83" s="13">
        <v>3016.15</v>
      </c>
      <c r="J83" s="13">
        <v>3016.15</v>
      </c>
      <c r="K83" s="13">
        <v>3016.15</v>
      </c>
      <c r="L83" s="13">
        <v>3016.15</v>
      </c>
      <c r="M83" s="13">
        <v>3016.15</v>
      </c>
      <c r="N83" s="32">
        <f t="shared" si="1"/>
        <v>36193.80000000001</v>
      </c>
    </row>
    <row r="84" spans="1:14" x14ac:dyDescent="0.25">
      <c r="A84" s="12" t="s">
        <v>99</v>
      </c>
      <c r="B84" s="13">
        <v>7405.27</v>
      </c>
      <c r="C84" s="13">
        <v>7405.27</v>
      </c>
      <c r="D84" s="13">
        <v>7405.27</v>
      </c>
      <c r="E84" s="13">
        <v>7405.27</v>
      </c>
      <c r="F84" s="13">
        <v>7405.27</v>
      </c>
      <c r="G84" s="13">
        <v>7405.27</v>
      </c>
      <c r="H84" s="13">
        <v>7405.27</v>
      </c>
      <c r="I84" s="13">
        <v>7405.27</v>
      </c>
      <c r="J84" s="13">
        <v>7405.27</v>
      </c>
      <c r="K84" s="13">
        <v>7405.27</v>
      </c>
      <c r="L84" s="13">
        <v>7405.27</v>
      </c>
      <c r="M84" s="13">
        <v>7405.27</v>
      </c>
      <c r="N84" s="32">
        <f t="shared" si="1"/>
        <v>88863.240000000034</v>
      </c>
    </row>
    <row r="85" spans="1:14" x14ac:dyDescent="0.25">
      <c r="A85" s="12" t="s">
        <v>100</v>
      </c>
      <c r="B85" s="13">
        <v>5229.55</v>
      </c>
      <c r="C85" s="13">
        <v>5229.55</v>
      </c>
      <c r="D85" s="13">
        <v>5229.55</v>
      </c>
      <c r="E85" s="13">
        <v>5229.55</v>
      </c>
      <c r="F85" s="13">
        <v>5229.55</v>
      </c>
      <c r="G85" s="13">
        <v>5229.55</v>
      </c>
      <c r="H85" s="13">
        <v>5229.55</v>
      </c>
      <c r="I85" s="13">
        <v>5229.55</v>
      </c>
      <c r="J85" s="13">
        <v>5229.55</v>
      </c>
      <c r="K85" s="13">
        <v>5229.55</v>
      </c>
      <c r="L85" s="13">
        <v>5229.55</v>
      </c>
      <c r="M85" s="13">
        <v>5229.55</v>
      </c>
      <c r="N85" s="32">
        <f t="shared" si="1"/>
        <v>62754.600000000013</v>
      </c>
    </row>
    <row r="86" spans="1:14" x14ac:dyDescent="0.25">
      <c r="A86" s="12" t="s">
        <v>101</v>
      </c>
      <c r="B86" s="13">
        <v>8728.15</v>
      </c>
      <c r="C86" s="13">
        <v>8728.15</v>
      </c>
      <c r="D86" s="13">
        <v>8728.15</v>
      </c>
      <c r="E86" s="13">
        <v>8728.15</v>
      </c>
      <c r="F86" s="13">
        <v>8728.15</v>
      </c>
      <c r="G86" s="13">
        <v>8728.15</v>
      </c>
      <c r="H86" s="13">
        <v>8728.15</v>
      </c>
      <c r="I86" s="13">
        <v>8728.15</v>
      </c>
      <c r="J86" s="13">
        <v>8728.15</v>
      </c>
      <c r="K86" s="13">
        <v>8728.15</v>
      </c>
      <c r="L86" s="13">
        <v>8728.15</v>
      </c>
      <c r="M86" s="13">
        <v>8728.15</v>
      </c>
      <c r="N86" s="32">
        <f t="shared" si="1"/>
        <v>104737.79999999997</v>
      </c>
    </row>
    <row r="87" spans="1:14" x14ac:dyDescent="0.25">
      <c r="A87" s="12" t="s">
        <v>102</v>
      </c>
      <c r="B87" s="13">
        <v>3405.38</v>
      </c>
      <c r="C87" s="13">
        <v>3405.38</v>
      </c>
      <c r="D87" s="13">
        <v>3405.38</v>
      </c>
      <c r="E87" s="13">
        <v>3405.38</v>
      </c>
      <c r="F87" s="13">
        <v>3405.38</v>
      </c>
      <c r="G87" s="13">
        <v>3405.38</v>
      </c>
      <c r="H87" s="13">
        <v>3405.38</v>
      </c>
      <c r="I87" s="13">
        <v>3405.38</v>
      </c>
      <c r="J87" s="13">
        <v>3405.38</v>
      </c>
      <c r="K87" s="13">
        <v>3405.38</v>
      </c>
      <c r="L87" s="13">
        <v>3405.38</v>
      </c>
      <c r="M87" s="13">
        <v>3405.38</v>
      </c>
      <c r="N87" s="32">
        <f t="shared" si="1"/>
        <v>40864.559999999998</v>
      </c>
    </row>
    <row r="88" spans="1:14" x14ac:dyDescent="0.25">
      <c r="A88" s="12" t="s">
        <v>103</v>
      </c>
      <c r="B88" s="13">
        <v>2723.61</v>
      </c>
      <c r="C88" s="13">
        <v>2723.61</v>
      </c>
      <c r="D88" s="13">
        <v>2723.61</v>
      </c>
      <c r="E88" s="13">
        <v>2723.61</v>
      </c>
      <c r="F88" s="13">
        <v>2723.61</v>
      </c>
      <c r="G88" s="13">
        <v>2723.61</v>
      </c>
      <c r="H88" s="13">
        <v>2723.61</v>
      </c>
      <c r="I88" s="13">
        <v>2723.61</v>
      </c>
      <c r="J88" s="13">
        <v>2723.61</v>
      </c>
      <c r="K88" s="13">
        <v>2723.61</v>
      </c>
      <c r="L88" s="13">
        <v>2723.61</v>
      </c>
      <c r="M88" s="13">
        <v>2723.61</v>
      </c>
      <c r="N88" s="32">
        <f t="shared" si="1"/>
        <v>32683.320000000003</v>
      </c>
    </row>
    <row r="89" spans="1:14" x14ac:dyDescent="0.25">
      <c r="A89" s="12" t="s">
        <v>104</v>
      </c>
      <c r="B89" s="13">
        <v>5568.2</v>
      </c>
      <c r="C89" s="13">
        <v>5568.2</v>
      </c>
      <c r="D89" s="13">
        <v>5568.2</v>
      </c>
      <c r="E89" s="13">
        <v>5568.2</v>
      </c>
      <c r="F89" s="13">
        <v>5568.2</v>
      </c>
      <c r="G89" s="13">
        <v>5568.2</v>
      </c>
      <c r="H89" s="13">
        <v>5568.2</v>
      </c>
      <c r="I89" s="13">
        <v>5568.2</v>
      </c>
      <c r="J89" s="13">
        <v>5568.2</v>
      </c>
      <c r="K89" s="13">
        <v>5568.2</v>
      </c>
      <c r="L89" s="13">
        <v>5568.2</v>
      </c>
      <c r="M89" s="13">
        <v>5568.2</v>
      </c>
      <c r="N89" s="32">
        <f t="shared" si="1"/>
        <v>66818.39999999998</v>
      </c>
    </row>
    <row r="90" spans="1:14" x14ac:dyDescent="0.25">
      <c r="A90" s="12" t="s">
        <v>105</v>
      </c>
      <c r="B90" s="13">
        <v>9625.11</v>
      </c>
      <c r="C90" s="13">
        <v>9625.11</v>
      </c>
      <c r="D90" s="13">
        <v>9625.11</v>
      </c>
      <c r="E90" s="13">
        <v>9625.11</v>
      </c>
      <c r="F90" s="13">
        <v>9625.11</v>
      </c>
      <c r="G90" s="13">
        <v>9625.11</v>
      </c>
      <c r="H90" s="13">
        <v>9625.11</v>
      </c>
      <c r="I90" s="13">
        <v>9625.11</v>
      </c>
      <c r="J90" s="13">
        <v>9625.11</v>
      </c>
      <c r="K90" s="13">
        <v>9625.11</v>
      </c>
      <c r="L90" s="13">
        <v>9625.11</v>
      </c>
      <c r="M90" s="13">
        <v>9625.11</v>
      </c>
      <c r="N90" s="32">
        <f t="shared" si="1"/>
        <v>115501.32</v>
      </c>
    </row>
    <row r="91" spans="1:14" x14ac:dyDescent="0.25">
      <c r="A91" s="12" t="s">
        <v>106</v>
      </c>
      <c r="B91" s="13">
        <v>7423.12</v>
      </c>
      <c r="C91" s="13">
        <v>7423.12</v>
      </c>
      <c r="D91" s="13">
        <v>7423.12</v>
      </c>
      <c r="E91" s="13">
        <v>7423.12</v>
      </c>
      <c r="F91" s="13">
        <v>7423.12</v>
      </c>
      <c r="G91" s="13">
        <v>7423.12</v>
      </c>
      <c r="H91" s="13">
        <v>7423.12</v>
      </c>
      <c r="I91" s="13">
        <v>7423.12</v>
      </c>
      <c r="J91" s="13">
        <v>7423.12</v>
      </c>
      <c r="K91" s="13">
        <v>7423.12</v>
      </c>
      <c r="L91" s="13">
        <v>7423.12</v>
      </c>
      <c r="M91" s="13">
        <v>7423.12</v>
      </c>
      <c r="N91" s="32">
        <f t="shared" si="1"/>
        <v>89077.439999999988</v>
      </c>
    </row>
    <row r="92" spans="1:14" x14ac:dyDescent="0.25">
      <c r="A92" s="12" t="s">
        <v>107</v>
      </c>
      <c r="B92" s="13">
        <v>3133.17</v>
      </c>
      <c r="C92" s="13">
        <v>3133.17</v>
      </c>
      <c r="D92" s="13">
        <v>3133.17</v>
      </c>
      <c r="E92" s="13">
        <v>3133.17</v>
      </c>
      <c r="F92" s="13">
        <v>3133.17</v>
      </c>
      <c r="G92" s="13">
        <v>3133.17</v>
      </c>
      <c r="H92" s="13">
        <v>3133.17</v>
      </c>
      <c r="I92" s="13">
        <v>3133.17</v>
      </c>
      <c r="J92" s="13">
        <v>3133.17</v>
      </c>
      <c r="K92" s="13">
        <v>3133.17</v>
      </c>
      <c r="L92" s="13">
        <v>3133.17</v>
      </c>
      <c r="M92" s="13">
        <v>3133.17</v>
      </c>
      <c r="N92" s="32">
        <f t="shared" si="1"/>
        <v>37598.039999999994</v>
      </c>
    </row>
    <row r="93" spans="1:14" x14ac:dyDescent="0.25">
      <c r="A93" s="12" t="s">
        <v>108</v>
      </c>
      <c r="B93" s="13">
        <v>2148.44</v>
      </c>
      <c r="C93" s="13">
        <v>2148.44</v>
      </c>
      <c r="D93" s="13">
        <v>2148.44</v>
      </c>
      <c r="E93" s="13">
        <v>2148.44</v>
      </c>
      <c r="F93" s="13">
        <v>2148.44</v>
      </c>
      <c r="G93" s="13">
        <v>2148.44</v>
      </c>
      <c r="H93" s="13">
        <v>2148.44</v>
      </c>
      <c r="I93" s="13">
        <v>2148.44</v>
      </c>
      <c r="J93" s="13">
        <v>2148.44</v>
      </c>
      <c r="K93" s="13">
        <v>2148.44</v>
      </c>
      <c r="L93" s="13">
        <v>2148.44</v>
      </c>
      <c r="M93" s="13">
        <v>2148.44</v>
      </c>
      <c r="N93" s="32">
        <f t="shared" si="1"/>
        <v>25781.279999999995</v>
      </c>
    </row>
    <row r="94" spans="1:14" x14ac:dyDescent="0.25">
      <c r="A94" s="12" t="s">
        <v>109</v>
      </c>
      <c r="B94" s="13">
        <v>8200.09</v>
      </c>
      <c r="C94" s="13">
        <v>8200.09</v>
      </c>
      <c r="D94" s="13">
        <v>8200.09</v>
      </c>
      <c r="E94" s="13">
        <v>8200.09</v>
      </c>
      <c r="F94" s="13">
        <v>8200.09</v>
      </c>
      <c r="G94" s="13">
        <v>8200.09</v>
      </c>
      <c r="H94" s="13">
        <v>8200.09</v>
      </c>
      <c r="I94" s="13">
        <v>8200.09</v>
      </c>
      <c r="J94" s="13">
        <v>8200.09</v>
      </c>
      <c r="K94" s="13">
        <v>8200.09</v>
      </c>
      <c r="L94" s="13">
        <v>8200.09</v>
      </c>
      <c r="M94" s="13">
        <v>8200.09</v>
      </c>
      <c r="N94" s="32">
        <f t="shared" si="1"/>
        <v>98401.079999999973</v>
      </c>
    </row>
    <row r="95" spans="1:14" x14ac:dyDescent="0.25">
      <c r="A95" s="12" t="s">
        <v>110</v>
      </c>
      <c r="B95" s="13">
        <v>16038.72</v>
      </c>
      <c r="C95" s="13">
        <v>16038.72</v>
      </c>
      <c r="D95" s="13">
        <v>16038.72</v>
      </c>
      <c r="E95" s="13">
        <v>16038.72</v>
      </c>
      <c r="F95" s="13">
        <v>16038.72</v>
      </c>
      <c r="G95" s="13">
        <v>16038.72</v>
      </c>
      <c r="H95" s="13">
        <v>16038.72</v>
      </c>
      <c r="I95" s="13">
        <v>16038.72</v>
      </c>
      <c r="J95" s="13">
        <v>16038.72</v>
      </c>
      <c r="K95" s="13">
        <v>16038.72</v>
      </c>
      <c r="L95" s="13">
        <v>16038.72</v>
      </c>
      <c r="M95" s="13">
        <v>16038.72</v>
      </c>
      <c r="N95" s="32">
        <f t="shared" si="1"/>
        <v>192464.63999999998</v>
      </c>
    </row>
    <row r="96" spans="1:14" x14ac:dyDescent="0.25">
      <c r="A96" s="12" t="s">
        <v>111</v>
      </c>
      <c r="B96" s="13">
        <v>2380.4899999999998</v>
      </c>
      <c r="C96" s="13">
        <v>2380.4899999999998</v>
      </c>
      <c r="D96" s="13">
        <v>2380.4899999999998</v>
      </c>
      <c r="E96" s="13">
        <v>2380.4899999999998</v>
      </c>
      <c r="F96" s="13">
        <v>2380.4899999999998</v>
      </c>
      <c r="G96" s="13">
        <v>2380.4899999999998</v>
      </c>
      <c r="H96" s="13">
        <v>2380.4899999999998</v>
      </c>
      <c r="I96" s="13">
        <v>2380.4899999999998</v>
      </c>
      <c r="J96" s="13">
        <v>2380.4899999999998</v>
      </c>
      <c r="K96" s="13">
        <v>2380.4899999999998</v>
      </c>
      <c r="L96" s="13">
        <v>2380.4899999999998</v>
      </c>
      <c r="M96" s="13">
        <v>2380.4899999999998</v>
      </c>
      <c r="N96" s="32">
        <f t="shared" si="1"/>
        <v>28565.87999999999</v>
      </c>
    </row>
    <row r="97" spans="1:14" x14ac:dyDescent="0.25">
      <c r="A97" s="12" t="s">
        <v>112</v>
      </c>
      <c r="B97" s="13">
        <v>7169.25</v>
      </c>
      <c r="C97" s="13">
        <v>7169.25</v>
      </c>
      <c r="D97" s="13">
        <v>7169.25</v>
      </c>
      <c r="E97" s="13">
        <v>7169.25</v>
      </c>
      <c r="F97" s="13">
        <v>7169.25</v>
      </c>
      <c r="G97" s="13">
        <v>7169.25</v>
      </c>
      <c r="H97" s="13">
        <v>7169.25</v>
      </c>
      <c r="I97" s="13">
        <v>7169.25</v>
      </c>
      <c r="J97" s="13">
        <v>7169.25</v>
      </c>
      <c r="K97" s="13">
        <v>7169.25</v>
      </c>
      <c r="L97" s="13">
        <v>7169.25</v>
      </c>
      <c r="M97" s="13">
        <v>7169.25</v>
      </c>
      <c r="N97" s="32">
        <f t="shared" si="1"/>
        <v>86031</v>
      </c>
    </row>
    <row r="98" spans="1:14" x14ac:dyDescent="0.25">
      <c r="A98" s="12" t="s">
        <v>113</v>
      </c>
      <c r="B98" s="13">
        <v>19884.400000000001</v>
      </c>
      <c r="C98" s="13">
        <v>19884.400000000001</v>
      </c>
      <c r="D98" s="13">
        <v>19884.400000000001</v>
      </c>
      <c r="E98" s="13">
        <v>19884.400000000001</v>
      </c>
      <c r="F98" s="13">
        <v>19884.400000000001</v>
      </c>
      <c r="G98" s="13">
        <v>19884.400000000001</v>
      </c>
      <c r="H98" s="13">
        <v>19884.400000000001</v>
      </c>
      <c r="I98" s="13">
        <v>19884.400000000001</v>
      </c>
      <c r="J98" s="13">
        <v>19884.400000000001</v>
      </c>
      <c r="K98" s="13">
        <v>19884.400000000001</v>
      </c>
      <c r="L98" s="13">
        <v>19884.400000000001</v>
      </c>
      <c r="M98" s="13">
        <v>19884.400000000001</v>
      </c>
      <c r="N98" s="32">
        <f t="shared" si="1"/>
        <v>238612.79999999996</v>
      </c>
    </row>
    <row r="99" spans="1:14" x14ac:dyDescent="0.25">
      <c r="A99" s="12" t="s">
        <v>114</v>
      </c>
      <c r="B99" s="13">
        <v>5454.66</v>
      </c>
      <c r="C99" s="13">
        <v>5454.66</v>
      </c>
      <c r="D99" s="13">
        <v>5454.66</v>
      </c>
      <c r="E99" s="13">
        <v>5454.66</v>
      </c>
      <c r="F99" s="13">
        <v>5454.66</v>
      </c>
      <c r="G99" s="13">
        <v>5454.66</v>
      </c>
      <c r="H99" s="13">
        <v>5454.66</v>
      </c>
      <c r="I99" s="13">
        <v>5454.66</v>
      </c>
      <c r="J99" s="13">
        <v>5454.66</v>
      </c>
      <c r="K99" s="13">
        <v>5454.66</v>
      </c>
      <c r="L99" s="13">
        <v>5454.66</v>
      </c>
      <c r="M99" s="13">
        <v>5454.66</v>
      </c>
      <c r="N99" s="32">
        <f t="shared" si="1"/>
        <v>65455.920000000013</v>
      </c>
    </row>
    <row r="100" spans="1:14" x14ac:dyDescent="0.25">
      <c r="A100" s="12" t="s">
        <v>115</v>
      </c>
      <c r="B100" s="13">
        <v>5139.3100000000004</v>
      </c>
      <c r="C100" s="13">
        <v>5139.3100000000004</v>
      </c>
      <c r="D100" s="13">
        <v>5139.3100000000004</v>
      </c>
      <c r="E100" s="13">
        <v>5139.3100000000004</v>
      </c>
      <c r="F100" s="13">
        <v>5139.3100000000004</v>
      </c>
      <c r="G100" s="13">
        <v>5139.3100000000004</v>
      </c>
      <c r="H100" s="13">
        <v>5139.3100000000004</v>
      </c>
      <c r="I100" s="13">
        <v>5139.3100000000004</v>
      </c>
      <c r="J100" s="13">
        <v>5139.3100000000004</v>
      </c>
      <c r="K100" s="13">
        <v>5139.3100000000004</v>
      </c>
      <c r="L100" s="13">
        <v>5139.3100000000004</v>
      </c>
      <c r="M100" s="13">
        <v>5139.3100000000004</v>
      </c>
      <c r="N100" s="32">
        <f t="shared" si="1"/>
        <v>61671.719999999994</v>
      </c>
    </row>
    <row r="101" spans="1:14" x14ac:dyDescent="0.25">
      <c r="A101" s="12" t="s">
        <v>116</v>
      </c>
      <c r="B101" s="13">
        <v>1974.4</v>
      </c>
      <c r="C101" s="13">
        <v>1974.4</v>
      </c>
      <c r="D101" s="13">
        <v>1974.4</v>
      </c>
      <c r="E101" s="13">
        <v>1974.4</v>
      </c>
      <c r="F101" s="13">
        <v>1974.4</v>
      </c>
      <c r="G101" s="13">
        <v>1974.4</v>
      </c>
      <c r="H101" s="13">
        <v>1974.4</v>
      </c>
      <c r="I101" s="13">
        <v>1974.4</v>
      </c>
      <c r="J101" s="13">
        <v>1974.4</v>
      </c>
      <c r="K101" s="13">
        <v>1974.4</v>
      </c>
      <c r="L101" s="13">
        <v>1974.4</v>
      </c>
      <c r="M101" s="13">
        <v>1974.4</v>
      </c>
      <c r="N101" s="32">
        <f t="shared" si="1"/>
        <v>23692.800000000003</v>
      </c>
    </row>
    <row r="102" spans="1:14" x14ac:dyDescent="0.25">
      <c r="A102" s="12" t="s">
        <v>117</v>
      </c>
      <c r="B102" s="13">
        <v>12316.99</v>
      </c>
      <c r="C102" s="13">
        <v>12316.99</v>
      </c>
      <c r="D102" s="13">
        <v>12316.99</v>
      </c>
      <c r="E102" s="13">
        <v>12316.99</v>
      </c>
      <c r="F102" s="13">
        <v>12316.99</v>
      </c>
      <c r="G102" s="13">
        <v>12316.99</v>
      </c>
      <c r="H102" s="13">
        <v>12316.99</v>
      </c>
      <c r="I102" s="13">
        <v>12316.99</v>
      </c>
      <c r="J102" s="13">
        <v>12316.99</v>
      </c>
      <c r="K102" s="13">
        <v>12316.99</v>
      </c>
      <c r="L102" s="13">
        <v>12316.99</v>
      </c>
      <c r="M102" s="13">
        <v>12316.99</v>
      </c>
      <c r="N102" s="32">
        <f t="shared" si="1"/>
        <v>147803.88</v>
      </c>
    </row>
    <row r="103" spans="1:14" x14ac:dyDescent="0.25">
      <c r="A103" s="12" t="s">
        <v>118</v>
      </c>
      <c r="B103" s="13">
        <v>13911.1</v>
      </c>
      <c r="C103" s="13">
        <v>13911.1</v>
      </c>
      <c r="D103" s="13">
        <v>13911.1</v>
      </c>
      <c r="E103" s="13">
        <v>13911.1</v>
      </c>
      <c r="F103" s="13">
        <v>13911.1</v>
      </c>
      <c r="G103" s="13">
        <v>13911.1</v>
      </c>
      <c r="H103" s="13">
        <v>13911.1</v>
      </c>
      <c r="I103" s="13">
        <v>13911.1</v>
      </c>
      <c r="J103" s="13">
        <v>13911.1</v>
      </c>
      <c r="K103" s="13">
        <v>13911.1</v>
      </c>
      <c r="L103" s="13">
        <v>13911.1</v>
      </c>
      <c r="M103" s="13">
        <v>13911.1</v>
      </c>
      <c r="N103" s="32">
        <f t="shared" si="1"/>
        <v>166933.20000000004</v>
      </c>
    </row>
    <row r="104" spans="1:14" x14ac:dyDescent="0.25">
      <c r="A104" s="12" t="s">
        <v>119</v>
      </c>
      <c r="B104" s="13">
        <v>3445.54</v>
      </c>
      <c r="C104" s="13">
        <v>3445.54</v>
      </c>
      <c r="D104" s="13">
        <v>3445.54</v>
      </c>
      <c r="E104" s="13">
        <v>3445.54</v>
      </c>
      <c r="F104" s="13">
        <v>3445.54</v>
      </c>
      <c r="G104" s="13">
        <v>3445.54</v>
      </c>
      <c r="H104" s="13">
        <v>3445.54</v>
      </c>
      <c r="I104" s="13">
        <v>3445.54</v>
      </c>
      <c r="J104" s="13">
        <v>3445.54</v>
      </c>
      <c r="K104" s="13">
        <v>3445.54</v>
      </c>
      <c r="L104" s="13">
        <v>3445.54</v>
      </c>
      <c r="M104" s="13">
        <v>3445.54</v>
      </c>
      <c r="N104" s="32">
        <f t="shared" si="1"/>
        <v>41346.480000000003</v>
      </c>
    </row>
    <row r="105" spans="1:14" x14ac:dyDescent="0.25">
      <c r="A105" s="12" t="s">
        <v>120</v>
      </c>
      <c r="B105" s="13">
        <v>6978.85</v>
      </c>
      <c r="C105" s="13">
        <v>6978.85</v>
      </c>
      <c r="D105" s="13">
        <v>6978.85</v>
      </c>
      <c r="E105" s="13">
        <v>6978.85</v>
      </c>
      <c r="F105" s="13">
        <v>6978.85</v>
      </c>
      <c r="G105" s="13">
        <v>6978.85</v>
      </c>
      <c r="H105" s="13">
        <v>6978.85</v>
      </c>
      <c r="I105" s="13">
        <v>6978.85</v>
      </c>
      <c r="J105" s="13">
        <v>6978.85</v>
      </c>
      <c r="K105" s="13">
        <v>6978.85</v>
      </c>
      <c r="L105" s="13">
        <v>6978.85</v>
      </c>
      <c r="M105" s="13">
        <v>6978.85</v>
      </c>
      <c r="N105" s="32">
        <f t="shared" si="1"/>
        <v>83746.200000000012</v>
      </c>
    </row>
    <row r="106" spans="1:14" x14ac:dyDescent="0.25">
      <c r="A106" s="12" t="s">
        <v>121</v>
      </c>
      <c r="B106" s="13">
        <v>1786.48</v>
      </c>
      <c r="C106" s="13">
        <v>1786.48</v>
      </c>
      <c r="D106" s="13">
        <v>1786.48</v>
      </c>
      <c r="E106" s="13">
        <v>1786.48</v>
      </c>
      <c r="F106" s="13">
        <v>1786.48</v>
      </c>
      <c r="G106" s="13">
        <v>1786.48</v>
      </c>
      <c r="H106" s="13">
        <v>1786.48</v>
      </c>
      <c r="I106" s="13">
        <v>1786.48</v>
      </c>
      <c r="J106" s="13">
        <v>1786.48</v>
      </c>
      <c r="K106" s="13">
        <v>1786.48</v>
      </c>
      <c r="L106" s="13">
        <v>1786.48</v>
      </c>
      <c r="M106" s="13">
        <v>1786.48</v>
      </c>
      <c r="N106" s="32">
        <f t="shared" si="1"/>
        <v>21437.759999999998</v>
      </c>
    </row>
    <row r="107" spans="1:14" x14ac:dyDescent="0.25">
      <c r="A107" s="12" t="s">
        <v>122</v>
      </c>
      <c r="B107" s="13">
        <v>5725.38</v>
      </c>
      <c r="C107" s="13">
        <v>5725.38</v>
      </c>
      <c r="D107" s="13">
        <v>5725.38</v>
      </c>
      <c r="E107" s="13">
        <v>5725.38</v>
      </c>
      <c r="F107" s="13">
        <v>5725.38</v>
      </c>
      <c r="G107" s="13">
        <v>5725.38</v>
      </c>
      <c r="H107" s="13">
        <v>5725.38</v>
      </c>
      <c r="I107" s="13">
        <v>5725.38</v>
      </c>
      <c r="J107" s="13">
        <v>5725.38</v>
      </c>
      <c r="K107" s="13">
        <v>5725.38</v>
      </c>
      <c r="L107" s="13">
        <v>5725.38</v>
      </c>
      <c r="M107" s="13">
        <v>5725.38</v>
      </c>
      <c r="N107" s="32">
        <f t="shared" si="1"/>
        <v>68704.559999999983</v>
      </c>
    </row>
    <row r="108" spans="1:14" x14ac:dyDescent="0.25">
      <c r="A108" s="12" t="s">
        <v>123</v>
      </c>
      <c r="B108" s="13">
        <v>4666.78</v>
      </c>
      <c r="C108" s="13">
        <v>4666.78</v>
      </c>
      <c r="D108" s="13">
        <v>4666.78</v>
      </c>
      <c r="E108" s="13">
        <v>4666.78</v>
      </c>
      <c r="F108" s="13">
        <v>4666.78</v>
      </c>
      <c r="G108" s="13">
        <v>4666.78</v>
      </c>
      <c r="H108" s="13">
        <v>4666.78</v>
      </c>
      <c r="I108" s="13">
        <v>4666.78</v>
      </c>
      <c r="J108" s="13">
        <v>4666.78</v>
      </c>
      <c r="K108" s="13">
        <v>4666.78</v>
      </c>
      <c r="L108" s="13">
        <v>4666.78</v>
      </c>
      <c r="M108" s="13">
        <v>4666.78</v>
      </c>
      <c r="N108" s="32">
        <f t="shared" si="1"/>
        <v>56001.359999999993</v>
      </c>
    </row>
    <row r="109" spans="1:14" x14ac:dyDescent="0.25">
      <c r="A109" s="12" t="s">
        <v>124</v>
      </c>
      <c r="B109" s="13">
        <v>1334.79</v>
      </c>
      <c r="C109" s="13">
        <v>1334.79</v>
      </c>
      <c r="D109" s="13">
        <v>1334.79</v>
      </c>
      <c r="E109" s="13">
        <v>1334.79</v>
      </c>
      <c r="F109" s="13">
        <v>1334.79</v>
      </c>
      <c r="G109" s="13">
        <v>1334.79</v>
      </c>
      <c r="H109" s="13">
        <v>1334.79</v>
      </c>
      <c r="I109" s="13">
        <v>1334.79</v>
      </c>
      <c r="J109" s="13">
        <v>1334.79</v>
      </c>
      <c r="K109" s="13">
        <v>1334.79</v>
      </c>
      <c r="L109" s="13">
        <v>1334.79</v>
      </c>
      <c r="M109" s="13">
        <v>1334.79</v>
      </c>
      <c r="N109" s="32">
        <f t="shared" si="1"/>
        <v>16017.480000000003</v>
      </c>
    </row>
    <row r="110" spans="1:14" x14ac:dyDescent="0.25">
      <c r="A110" s="12" t="s">
        <v>125</v>
      </c>
      <c r="B110" s="13">
        <v>5763.56</v>
      </c>
      <c r="C110" s="13">
        <v>5763.56</v>
      </c>
      <c r="D110" s="13">
        <v>5763.56</v>
      </c>
      <c r="E110" s="13">
        <v>5763.56</v>
      </c>
      <c r="F110" s="13">
        <v>5763.56</v>
      </c>
      <c r="G110" s="13">
        <v>5763.56</v>
      </c>
      <c r="H110" s="13">
        <v>5763.56</v>
      </c>
      <c r="I110" s="13">
        <v>5763.56</v>
      </c>
      <c r="J110" s="13">
        <v>5763.56</v>
      </c>
      <c r="K110" s="13">
        <v>5763.56</v>
      </c>
      <c r="L110" s="13">
        <v>5763.56</v>
      </c>
      <c r="M110" s="13">
        <v>5763.56</v>
      </c>
      <c r="N110" s="32">
        <f t="shared" si="1"/>
        <v>69162.719999999987</v>
      </c>
    </row>
    <row r="111" spans="1:14" x14ac:dyDescent="0.25">
      <c r="A111" s="12" t="s">
        <v>126</v>
      </c>
      <c r="B111" s="13">
        <v>22172.67</v>
      </c>
      <c r="C111" s="13">
        <v>22172.67</v>
      </c>
      <c r="D111" s="13">
        <v>22172.67</v>
      </c>
      <c r="E111" s="13">
        <v>22172.67</v>
      </c>
      <c r="F111" s="13">
        <v>22172.67</v>
      </c>
      <c r="G111" s="13">
        <v>22172.67</v>
      </c>
      <c r="H111" s="13">
        <v>22172.67</v>
      </c>
      <c r="I111" s="13">
        <v>22172.67</v>
      </c>
      <c r="J111" s="13">
        <v>22172.67</v>
      </c>
      <c r="K111" s="13">
        <v>22172.67</v>
      </c>
      <c r="L111" s="13">
        <v>22172.67</v>
      </c>
      <c r="M111" s="13">
        <v>22172.67</v>
      </c>
      <c r="N111" s="32">
        <f t="shared" si="1"/>
        <v>266072.03999999992</v>
      </c>
    </row>
    <row r="112" spans="1:14" x14ac:dyDescent="0.25">
      <c r="A112" s="12" t="s">
        <v>127</v>
      </c>
      <c r="B112" s="13">
        <v>2725.1</v>
      </c>
      <c r="C112" s="13">
        <v>2725.1</v>
      </c>
      <c r="D112" s="13">
        <v>2725.1</v>
      </c>
      <c r="E112" s="13">
        <v>2725.1</v>
      </c>
      <c r="F112" s="13">
        <v>2725.1</v>
      </c>
      <c r="G112" s="13">
        <v>2725.1</v>
      </c>
      <c r="H112" s="13">
        <v>2725.1</v>
      </c>
      <c r="I112" s="13">
        <v>2725.1</v>
      </c>
      <c r="J112" s="13">
        <v>2725.1</v>
      </c>
      <c r="K112" s="13">
        <v>2725.1</v>
      </c>
      <c r="L112" s="13">
        <v>2725.1</v>
      </c>
      <c r="M112" s="13">
        <v>2725.1</v>
      </c>
      <c r="N112" s="32">
        <f t="shared" si="1"/>
        <v>32701.199999999993</v>
      </c>
    </row>
    <row r="113" spans="1:14" x14ac:dyDescent="0.25">
      <c r="A113" s="12" t="s">
        <v>128</v>
      </c>
      <c r="B113" s="13">
        <v>1976.88</v>
      </c>
      <c r="C113" s="13">
        <v>1976.88</v>
      </c>
      <c r="D113" s="13">
        <v>1976.88</v>
      </c>
      <c r="E113" s="13">
        <v>1976.88</v>
      </c>
      <c r="F113" s="13">
        <v>1976.88</v>
      </c>
      <c r="G113" s="13">
        <v>1976.88</v>
      </c>
      <c r="H113" s="13">
        <v>1976.88</v>
      </c>
      <c r="I113" s="13">
        <v>1976.88</v>
      </c>
      <c r="J113" s="13">
        <v>1976.88</v>
      </c>
      <c r="K113" s="13">
        <v>1976.88</v>
      </c>
      <c r="L113" s="13">
        <v>1976.88</v>
      </c>
      <c r="M113" s="13">
        <v>1976.88</v>
      </c>
      <c r="N113" s="32">
        <f t="shared" si="1"/>
        <v>23722.560000000009</v>
      </c>
    </row>
    <row r="114" spans="1:14" x14ac:dyDescent="0.25">
      <c r="A114" s="12" t="s">
        <v>129</v>
      </c>
      <c r="B114" s="13">
        <v>7179.66</v>
      </c>
      <c r="C114" s="13">
        <v>7179.66</v>
      </c>
      <c r="D114" s="13">
        <v>7179.66</v>
      </c>
      <c r="E114" s="13">
        <v>7179.66</v>
      </c>
      <c r="F114" s="13">
        <v>7179.66</v>
      </c>
      <c r="G114" s="13">
        <v>7179.66</v>
      </c>
      <c r="H114" s="13">
        <v>7179.66</v>
      </c>
      <c r="I114" s="13">
        <v>7179.66</v>
      </c>
      <c r="J114" s="13">
        <v>7179.66</v>
      </c>
      <c r="K114" s="13">
        <v>7179.66</v>
      </c>
      <c r="L114" s="13">
        <v>7179.66</v>
      </c>
      <c r="M114" s="13">
        <v>7179.66</v>
      </c>
      <c r="N114" s="32">
        <f t="shared" si="1"/>
        <v>86155.920000000027</v>
      </c>
    </row>
    <row r="115" spans="1:14" x14ac:dyDescent="0.25">
      <c r="A115" s="12" t="s">
        <v>130</v>
      </c>
      <c r="B115" s="13">
        <v>1438.42</v>
      </c>
      <c r="C115" s="13">
        <v>1438.42</v>
      </c>
      <c r="D115" s="13">
        <v>1438.42</v>
      </c>
      <c r="E115" s="13">
        <v>1438.42</v>
      </c>
      <c r="F115" s="13">
        <v>1438.42</v>
      </c>
      <c r="G115" s="13">
        <v>1438.42</v>
      </c>
      <c r="H115" s="13">
        <v>1438.42</v>
      </c>
      <c r="I115" s="13">
        <v>1438.42</v>
      </c>
      <c r="J115" s="13">
        <v>1438.42</v>
      </c>
      <c r="K115" s="13">
        <v>1438.42</v>
      </c>
      <c r="L115" s="13">
        <v>1438.42</v>
      </c>
      <c r="M115" s="13">
        <v>1438.42</v>
      </c>
      <c r="N115" s="32">
        <f t="shared" si="1"/>
        <v>17261.04</v>
      </c>
    </row>
    <row r="116" spans="1:14" x14ac:dyDescent="0.25">
      <c r="A116" s="12" t="s">
        <v>131</v>
      </c>
      <c r="B116" s="13">
        <v>10794.29</v>
      </c>
      <c r="C116" s="13">
        <v>10794.29</v>
      </c>
      <c r="D116" s="13">
        <v>10794.29</v>
      </c>
      <c r="E116" s="13">
        <v>10794.29</v>
      </c>
      <c r="F116" s="13">
        <v>10794.29</v>
      </c>
      <c r="G116" s="13">
        <v>10794.29</v>
      </c>
      <c r="H116" s="13">
        <v>10794.29</v>
      </c>
      <c r="I116" s="13">
        <v>10794.29</v>
      </c>
      <c r="J116" s="13">
        <v>10794.29</v>
      </c>
      <c r="K116" s="13">
        <v>10794.29</v>
      </c>
      <c r="L116" s="13">
        <v>10794.29</v>
      </c>
      <c r="M116" s="13">
        <v>10794.29</v>
      </c>
      <c r="N116" s="32">
        <f t="shared" si="1"/>
        <v>129531.48000000004</v>
      </c>
    </row>
    <row r="117" spans="1:14" x14ac:dyDescent="0.25">
      <c r="A117" s="12" t="s">
        <v>132</v>
      </c>
      <c r="B117" s="13">
        <v>14652.37</v>
      </c>
      <c r="C117" s="13">
        <v>14652.37</v>
      </c>
      <c r="D117" s="13">
        <v>14652.37</v>
      </c>
      <c r="E117" s="13">
        <v>14652.37</v>
      </c>
      <c r="F117" s="13">
        <v>14652.37</v>
      </c>
      <c r="G117" s="13">
        <v>14652.37</v>
      </c>
      <c r="H117" s="13">
        <v>14652.37</v>
      </c>
      <c r="I117" s="13">
        <v>14652.37</v>
      </c>
      <c r="J117" s="13">
        <v>14652.37</v>
      </c>
      <c r="K117" s="13">
        <v>14652.37</v>
      </c>
      <c r="L117" s="13">
        <v>14652.37</v>
      </c>
      <c r="M117" s="13">
        <v>14652.37</v>
      </c>
      <c r="N117" s="32">
        <f t="shared" si="1"/>
        <v>175828.43999999997</v>
      </c>
    </row>
    <row r="118" spans="1:14" x14ac:dyDescent="0.25">
      <c r="A118" s="12" t="s">
        <v>133</v>
      </c>
      <c r="B118" s="13">
        <v>6353.6</v>
      </c>
      <c r="C118" s="13">
        <v>6353.6</v>
      </c>
      <c r="D118" s="13">
        <v>6353.6</v>
      </c>
      <c r="E118" s="13">
        <v>6353.6</v>
      </c>
      <c r="F118" s="13">
        <v>6353.6</v>
      </c>
      <c r="G118" s="13">
        <v>6353.6</v>
      </c>
      <c r="H118" s="13">
        <v>6353.6</v>
      </c>
      <c r="I118" s="13">
        <v>6353.6</v>
      </c>
      <c r="J118" s="13">
        <v>6353.6</v>
      </c>
      <c r="K118" s="13">
        <v>6353.6</v>
      </c>
      <c r="L118" s="13">
        <v>6353.6</v>
      </c>
      <c r="M118" s="13">
        <v>6353.6</v>
      </c>
      <c r="N118" s="32">
        <f t="shared" si="1"/>
        <v>76243.199999999997</v>
      </c>
    </row>
    <row r="119" spans="1:14" x14ac:dyDescent="0.25">
      <c r="A119" s="12" t="s">
        <v>134</v>
      </c>
      <c r="B119" s="13">
        <v>1844.99</v>
      </c>
      <c r="C119" s="13">
        <v>1844.99</v>
      </c>
      <c r="D119" s="13">
        <v>1844.99</v>
      </c>
      <c r="E119" s="13">
        <v>1844.99</v>
      </c>
      <c r="F119" s="13">
        <v>1844.99</v>
      </c>
      <c r="G119" s="13">
        <v>1844.99</v>
      </c>
      <c r="H119" s="13">
        <v>1844.99</v>
      </c>
      <c r="I119" s="13">
        <v>1844.99</v>
      </c>
      <c r="J119" s="13">
        <v>1844.99</v>
      </c>
      <c r="K119" s="13">
        <v>1844.99</v>
      </c>
      <c r="L119" s="13">
        <v>1844.99</v>
      </c>
      <c r="M119" s="13">
        <v>1844.99</v>
      </c>
      <c r="N119" s="32">
        <f t="shared" si="1"/>
        <v>22139.880000000005</v>
      </c>
    </row>
    <row r="120" spans="1:14" x14ac:dyDescent="0.25">
      <c r="A120" s="12" t="s">
        <v>135</v>
      </c>
      <c r="B120" s="13">
        <v>8263.06</v>
      </c>
      <c r="C120" s="13">
        <v>8263.06</v>
      </c>
      <c r="D120" s="13">
        <v>8263.06</v>
      </c>
      <c r="E120" s="13">
        <v>8263.06</v>
      </c>
      <c r="F120" s="13">
        <v>8263.06</v>
      </c>
      <c r="G120" s="13">
        <v>8263.06</v>
      </c>
      <c r="H120" s="13">
        <v>8263.06</v>
      </c>
      <c r="I120" s="13">
        <v>8263.06</v>
      </c>
      <c r="J120" s="13">
        <v>8263.06</v>
      </c>
      <c r="K120" s="13">
        <v>8263.06</v>
      </c>
      <c r="L120" s="13">
        <v>8263.06</v>
      </c>
      <c r="M120" s="13">
        <v>8263.06</v>
      </c>
      <c r="N120" s="32">
        <f t="shared" si="1"/>
        <v>99156.719999999987</v>
      </c>
    </row>
    <row r="121" spans="1:14" x14ac:dyDescent="0.25">
      <c r="A121" s="12" t="s">
        <v>136</v>
      </c>
      <c r="B121" s="13">
        <v>10439.77</v>
      </c>
      <c r="C121" s="13">
        <v>10439.77</v>
      </c>
      <c r="D121" s="13">
        <v>10439.77</v>
      </c>
      <c r="E121" s="13">
        <v>10439.77</v>
      </c>
      <c r="F121" s="13">
        <v>10439.77</v>
      </c>
      <c r="G121" s="13">
        <v>10439.77</v>
      </c>
      <c r="H121" s="13">
        <v>10439.77</v>
      </c>
      <c r="I121" s="13">
        <v>10439.77</v>
      </c>
      <c r="J121" s="13">
        <v>10439.77</v>
      </c>
      <c r="K121" s="13">
        <v>10439.77</v>
      </c>
      <c r="L121" s="13">
        <v>10439.77</v>
      </c>
      <c r="M121" s="13">
        <v>10439.77</v>
      </c>
      <c r="N121" s="32">
        <f t="shared" si="1"/>
        <v>125277.24000000003</v>
      </c>
    </row>
    <row r="122" spans="1:14" x14ac:dyDescent="0.25">
      <c r="A122" s="12" t="s">
        <v>137</v>
      </c>
      <c r="B122" s="13">
        <v>9790.2199999999993</v>
      </c>
      <c r="C122" s="13">
        <v>9790.2199999999993</v>
      </c>
      <c r="D122" s="13">
        <v>9790.2199999999993</v>
      </c>
      <c r="E122" s="13">
        <v>9790.2199999999993</v>
      </c>
      <c r="F122" s="13">
        <v>9790.2199999999993</v>
      </c>
      <c r="G122" s="13">
        <v>9790.2199999999993</v>
      </c>
      <c r="H122" s="13">
        <v>9790.2199999999993</v>
      </c>
      <c r="I122" s="13">
        <v>9790.2199999999993</v>
      </c>
      <c r="J122" s="13">
        <v>9790.2199999999993</v>
      </c>
      <c r="K122" s="13">
        <v>9790.2199999999993</v>
      </c>
      <c r="L122" s="13">
        <v>9790.2199999999993</v>
      </c>
      <c r="M122" s="13">
        <v>9790.2199999999993</v>
      </c>
      <c r="N122" s="32">
        <f t="shared" si="1"/>
        <v>117482.64</v>
      </c>
    </row>
    <row r="123" spans="1:14" x14ac:dyDescent="0.25">
      <c r="A123" s="12" t="s">
        <v>138</v>
      </c>
      <c r="B123" s="13">
        <v>1892.59</v>
      </c>
      <c r="C123" s="13">
        <v>1892.59</v>
      </c>
      <c r="D123" s="13">
        <v>1892.59</v>
      </c>
      <c r="E123" s="13">
        <v>1892.59</v>
      </c>
      <c r="F123" s="13">
        <v>1892.59</v>
      </c>
      <c r="G123" s="13">
        <v>1892.59</v>
      </c>
      <c r="H123" s="13">
        <v>1892.59</v>
      </c>
      <c r="I123" s="13">
        <v>1892.59</v>
      </c>
      <c r="J123" s="13">
        <v>1892.59</v>
      </c>
      <c r="K123" s="13">
        <v>1892.59</v>
      </c>
      <c r="L123" s="13">
        <v>1892.59</v>
      </c>
      <c r="M123" s="13">
        <v>1892.59</v>
      </c>
      <c r="N123" s="32">
        <f t="shared" si="1"/>
        <v>22711.079999999998</v>
      </c>
    </row>
    <row r="124" spans="1:14" x14ac:dyDescent="0.25">
      <c r="A124" s="12" t="s">
        <v>139</v>
      </c>
      <c r="B124" s="13">
        <v>26789.37</v>
      </c>
      <c r="C124" s="13">
        <v>26789.37</v>
      </c>
      <c r="D124" s="13">
        <v>26789.37</v>
      </c>
      <c r="E124" s="13">
        <v>26789.37</v>
      </c>
      <c r="F124" s="13">
        <v>26789.37</v>
      </c>
      <c r="G124" s="13">
        <v>26789.37</v>
      </c>
      <c r="H124" s="13">
        <v>26789.37</v>
      </c>
      <c r="I124" s="13">
        <v>26789.37</v>
      </c>
      <c r="J124" s="13">
        <v>26789.37</v>
      </c>
      <c r="K124" s="13">
        <v>26789.37</v>
      </c>
      <c r="L124" s="13">
        <v>26789.37</v>
      </c>
      <c r="M124" s="13">
        <v>26789.37</v>
      </c>
      <c r="N124" s="32">
        <f t="shared" si="1"/>
        <v>321472.44</v>
      </c>
    </row>
    <row r="125" spans="1:14" x14ac:dyDescent="0.25">
      <c r="A125" s="12" t="s">
        <v>140</v>
      </c>
      <c r="B125" s="13">
        <v>5778.93</v>
      </c>
      <c r="C125" s="13">
        <v>5778.93</v>
      </c>
      <c r="D125" s="13">
        <v>5778.93</v>
      </c>
      <c r="E125" s="13">
        <v>5778.93</v>
      </c>
      <c r="F125" s="13">
        <v>5778.93</v>
      </c>
      <c r="G125" s="13">
        <v>5778.93</v>
      </c>
      <c r="H125" s="13">
        <v>5778.93</v>
      </c>
      <c r="I125" s="13">
        <v>5778.93</v>
      </c>
      <c r="J125" s="13">
        <v>5778.93</v>
      </c>
      <c r="K125" s="13">
        <v>5778.93</v>
      </c>
      <c r="L125" s="13">
        <v>5778.93</v>
      </c>
      <c r="M125" s="13">
        <v>5778.93</v>
      </c>
      <c r="N125" s="32">
        <f t="shared" si="1"/>
        <v>69347.16</v>
      </c>
    </row>
    <row r="126" spans="1:14" x14ac:dyDescent="0.25">
      <c r="A126" s="12" t="s">
        <v>141</v>
      </c>
      <c r="B126" s="13">
        <v>4041.53</v>
      </c>
      <c r="C126" s="13">
        <v>4041.53</v>
      </c>
      <c r="D126" s="13">
        <v>4041.53</v>
      </c>
      <c r="E126" s="13">
        <v>4041.53</v>
      </c>
      <c r="F126" s="13">
        <v>4041.53</v>
      </c>
      <c r="G126" s="13">
        <v>4041.53</v>
      </c>
      <c r="H126" s="13">
        <v>4041.53</v>
      </c>
      <c r="I126" s="13">
        <v>4041.53</v>
      </c>
      <c r="J126" s="13">
        <v>4041.53</v>
      </c>
      <c r="K126" s="13">
        <v>4041.53</v>
      </c>
      <c r="L126" s="13">
        <v>4041.53</v>
      </c>
      <c r="M126" s="13">
        <v>4041.53</v>
      </c>
      <c r="N126" s="32">
        <f t="shared" si="1"/>
        <v>48498.359999999993</v>
      </c>
    </row>
    <row r="127" spans="1:14" x14ac:dyDescent="0.25">
      <c r="A127" s="12" t="s">
        <v>142</v>
      </c>
      <c r="B127" s="13">
        <v>7666.07</v>
      </c>
      <c r="C127" s="13">
        <v>7666.07</v>
      </c>
      <c r="D127" s="13">
        <v>7666.07</v>
      </c>
      <c r="E127" s="13">
        <v>7666.07</v>
      </c>
      <c r="F127" s="13">
        <v>7666.07</v>
      </c>
      <c r="G127" s="13">
        <v>7666.07</v>
      </c>
      <c r="H127" s="13">
        <v>7666.07</v>
      </c>
      <c r="I127" s="13">
        <v>7666.07</v>
      </c>
      <c r="J127" s="13">
        <v>7666.07</v>
      </c>
      <c r="K127" s="13">
        <v>7666.07</v>
      </c>
      <c r="L127" s="13">
        <v>7666.07</v>
      </c>
      <c r="M127" s="13">
        <v>7666.07</v>
      </c>
      <c r="N127" s="32">
        <f t="shared" si="1"/>
        <v>91992.840000000026</v>
      </c>
    </row>
    <row r="128" spans="1:14" x14ac:dyDescent="0.25">
      <c r="A128" s="12" t="s">
        <v>143</v>
      </c>
      <c r="B128" s="13">
        <v>14267.1</v>
      </c>
      <c r="C128" s="13">
        <v>14267.1</v>
      </c>
      <c r="D128" s="13">
        <v>14267.1</v>
      </c>
      <c r="E128" s="13">
        <v>14267.1</v>
      </c>
      <c r="F128" s="13">
        <v>14267.1</v>
      </c>
      <c r="G128" s="13">
        <v>14267.1</v>
      </c>
      <c r="H128" s="13">
        <v>14267.1</v>
      </c>
      <c r="I128" s="13">
        <v>14267.1</v>
      </c>
      <c r="J128" s="13">
        <v>14267.1</v>
      </c>
      <c r="K128" s="13">
        <v>14267.1</v>
      </c>
      <c r="L128" s="13">
        <v>14267.1</v>
      </c>
      <c r="M128" s="13">
        <v>14267.1</v>
      </c>
      <c r="N128" s="32">
        <f t="shared" si="1"/>
        <v>171205.20000000004</v>
      </c>
    </row>
    <row r="129" spans="1:14" x14ac:dyDescent="0.25">
      <c r="A129" s="12" t="s">
        <v>144</v>
      </c>
      <c r="B129" s="13">
        <v>2778.15</v>
      </c>
      <c r="C129" s="13">
        <v>2778.15</v>
      </c>
      <c r="D129" s="13">
        <v>2778.15</v>
      </c>
      <c r="E129" s="13">
        <v>2778.15</v>
      </c>
      <c r="F129" s="13">
        <v>2778.15</v>
      </c>
      <c r="G129" s="13">
        <v>2778.15</v>
      </c>
      <c r="H129" s="13">
        <v>2778.15</v>
      </c>
      <c r="I129" s="13">
        <v>2778.15</v>
      </c>
      <c r="J129" s="13">
        <v>2778.15</v>
      </c>
      <c r="K129" s="13">
        <v>2778.15</v>
      </c>
      <c r="L129" s="13">
        <v>2778.15</v>
      </c>
      <c r="M129" s="13">
        <v>2778.15</v>
      </c>
      <c r="N129" s="32">
        <f t="shared" si="1"/>
        <v>33337.80000000001</v>
      </c>
    </row>
    <row r="130" spans="1:14" x14ac:dyDescent="0.25">
      <c r="A130" s="12" t="s">
        <v>145</v>
      </c>
      <c r="B130" s="13">
        <v>2262.48</v>
      </c>
      <c r="C130" s="13">
        <v>2262.48</v>
      </c>
      <c r="D130" s="13">
        <v>2262.48</v>
      </c>
      <c r="E130" s="13">
        <v>2262.48</v>
      </c>
      <c r="F130" s="13">
        <v>2262.48</v>
      </c>
      <c r="G130" s="13">
        <v>2262.48</v>
      </c>
      <c r="H130" s="13">
        <v>2262.48</v>
      </c>
      <c r="I130" s="13">
        <v>2262.48</v>
      </c>
      <c r="J130" s="13">
        <v>2262.48</v>
      </c>
      <c r="K130" s="13">
        <v>2262.48</v>
      </c>
      <c r="L130" s="13">
        <v>2262.48</v>
      </c>
      <c r="M130" s="13">
        <v>2262.48</v>
      </c>
      <c r="N130" s="32">
        <f t="shared" ref="N130:N193" si="2">SUM(B130:M130)</f>
        <v>27149.759999999998</v>
      </c>
    </row>
    <row r="131" spans="1:14" x14ac:dyDescent="0.25">
      <c r="A131" s="12" t="s">
        <v>146</v>
      </c>
      <c r="B131" s="13">
        <v>6024.37</v>
      </c>
      <c r="C131" s="13">
        <v>6024.37</v>
      </c>
      <c r="D131" s="13">
        <v>6024.37</v>
      </c>
      <c r="E131" s="13">
        <v>6024.37</v>
      </c>
      <c r="F131" s="13">
        <v>6024.37</v>
      </c>
      <c r="G131" s="13">
        <v>6024.37</v>
      </c>
      <c r="H131" s="13">
        <v>6024.37</v>
      </c>
      <c r="I131" s="13">
        <v>6024.37</v>
      </c>
      <c r="J131" s="13">
        <v>6024.37</v>
      </c>
      <c r="K131" s="13">
        <v>6024.37</v>
      </c>
      <c r="L131" s="13">
        <v>6024.37</v>
      </c>
      <c r="M131" s="13">
        <v>6024.37</v>
      </c>
      <c r="N131" s="32">
        <f t="shared" si="2"/>
        <v>72292.44</v>
      </c>
    </row>
    <row r="132" spans="1:14" x14ac:dyDescent="0.25">
      <c r="A132" s="12" t="s">
        <v>147</v>
      </c>
      <c r="B132" s="13">
        <v>7380.97</v>
      </c>
      <c r="C132" s="13">
        <v>7380.97</v>
      </c>
      <c r="D132" s="13">
        <v>7380.97</v>
      </c>
      <c r="E132" s="13">
        <v>7380.97</v>
      </c>
      <c r="F132" s="13">
        <v>7380.97</v>
      </c>
      <c r="G132" s="13">
        <v>7380.97</v>
      </c>
      <c r="H132" s="13">
        <v>7380.97</v>
      </c>
      <c r="I132" s="13">
        <v>7380.97</v>
      </c>
      <c r="J132" s="13">
        <v>7380.97</v>
      </c>
      <c r="K132" s="13">
        <v>7380.97</v>
      </c>
      <c r="L132" s="13">
        <v>7380.97</v>
      </c>
      <c r="M132" s="13">
        <v>7380.97</v>
      </c>
      <c r="N132" s="32">
        <f t="shared" si="2"/>
        <v>88571.64</v>
      </c>
    </row>
    <row r="133" spans="1:14" x14ac:dyDescent="0.25">
      <c r="A133" s="12" t="s">
        <v>148</v>
      </c>
      <c r="B133" s="13">
        <v>2243.64</v>
      </c>
      <c r="C133" s="13">
        <v>2243.64</v>
      </c>
      <c r="D133" s="13">
        <v>2243.64</v>
      </c>
      <c r="E133" s="13">
        <v>2243.64</v>
      </c>
      <c r="F133" s="13">
        <v>2243.64</v>
      </c>
      <c r="G133" s="13">
        <v>2243.64</v>
      </c>
      <c r="H133" s="13">
        <v>2243.64</v>
      </c>
      <c r="I133" s="13">
        <v>2243.64</v>
      </c>
      <c r="J133" s="13">
        <v>2243.64</v>
      </c>
      <c r="K133" s="13">
        <v>2243.64</v>
      </c>
      <c r="L133" s="13">
        <v>2243.64</v>
      </c>
      <c r="M133" s="13">
        <v>2243.64</v>
      </c>
      <c r="N133" s="32">
        <f t="shared" si="2"/>
        <v>26923.679999999997</v>
      </c>
    </row>
    <row r="134" spans="1:14" x14ac:dyDescent="0.25">
      <c r="A134" s="12" t="s">
        <v>149</v>
      </c>
      <c r="B134" s="13">
        <v>2696.34</v>
      </c>
      <c r="C134" s="13">
        <v>2696.34</v>
      </c>
      <c r="D134" s="13">
        <v>2696.34</v>
      </c>
      <c r="E134" s="13">
        <v>2696.34</v>
      </c>
      <c r="F134" s="13">
        <v>2696.34</v>
      </c>
      <c r="G134" s="13">
        <v>2696.34</v>
      </c>
      <c r="H134" s="13">
        <v>2696.34</v>
      </c>
      <c r="I134" s="13">
        <v>2696.34</v>
      </c>
      <c r="J134" s="13">
        <v>2696.34</v>
      </c>
      <c r="K134" s="13">
        <v>2696.34</v>
      </c>
      <c r="L134" s="13">
        <v>2696.34</v>
      </c>
      <c r="M134" s="13">
        <v>2696.34</v>
      </c>
      <c r="N134" s="32">
        <f t="shared" si="2"/>
        <v>32356.080000000002</v>
      </c>
    </row>
    <row r="135" spans="1:14" x14ac:dyDescent="0.25">
      <c r="A135" s="12" t="s">
        <v>150</v>
      </c>
      <c r="B135" s="13">
        <v>2307.11</v>
      </c>
      <c r="C135" s="13">
        <v>2307.11</v>
      </c>
      <c r="D135" s="13">
        <v>2307.11</v>
      </c>
      <c r="E135" s="13">
        <v>2307.11</v>
      </c>
      <c r="F135" s="13">
        <v>2307.11</v>
      </c>
      <c r="G135" s="13">
        <v>2307.11</v>
      </c>
      <c r="H135" s="13">
        <v>2307.11</v>
      </c>
      <c r="I135" s="13">
        <v>2307.11</v>
      </c>
      <c r="J135" s="13">
        <v>2307.11</v>
      </c>
      <c r="K135" s="13">
        <v>2307.11</v>
      </c>
      <c r="L135" s="13">
        <v>2307.11</v>
      </c>
      <c r="M135" s="13">
        <v>2307.11</v>
      </c>
      <c r="N135" s="32">
        <f t="shared" si="2"/>
        <v>27685.320000000003</v>
      </c>
    </row>
    <row r="136" spans="1:14" x14ac:dyDescent="0.25">
      <c r="A136" s="12" t="s">
        <v>151</v>
      </c>
      <c r="B136" s="13">
        <v>18734.560000000001</v>
      </c>
      <c r="C136" s="13">
        <v>18734.560000000001</v>
      </c>
      <c r="D136" s="13">
        <v>18734.560000000001</v>
      </c>
      <c r="E136" s="13">
        <v>18734.560000000001</v>
      </c>
      <c r="F136" s="13">
        <v>18734.560000000001</v>
      </c>
      <c r="G136" s="13">
        <v>18734.560000000001</v>
      </c>
      <c r="H136" s="13">
        <v>18734.560000000001</v>
      </c>
      <c r="I136" s="13">
        <v>18734.560000000001</v>
      </c>
      <c r="J136" s="13">
        <v>18734.560000000001</v>
      </c>
      <c r="K136" s="13">
        <v>18734.560000000001</v>
      </c>
      <c r="L136" s="13">
        <v>18734.560000000001</v>
      </c>
      <c r="M136" s="13">
        <v>18734.560000000001</v>
      </c>
      <c r="N136" s="32">
        <f t="shared" si="2"/>
        <v>224814.72</v>
      </c>
    </row>
    <row r="137" spans="1:14" x14ac:dyDescent="0.25">
      <c r="A137" s="12" t="s">
        <v>152</v>
      </c>
      <c r="B137" s="13">
        <v>3431.16</v>
      </c>
      <c r="C137" s="13">
        <v>3431.16</v>
      </c>
      <c r="D137" s="13">
        <v>3431.16</v>
      </c>
      <c r="E137" s="13">
        <v>3431.16</v>
      </c>
      <c r="F137" s="13">
        <v>3431.16</v>
      </c>
      <c r="G137" s="13">
        <v>3431.16</v>
      </c>
      <c r="H137" s="13">
        <v>3431.16</v>
      </c>
      <c r="I137" s="13">
        <v>3431.16</v>
      </c>
      <c r="J137" s="13">
        <v>3431.16</v>
      </c>
      <c r="K137" s="13">
        <v>3431.16</v>
      </c>
      <c r="L137" s="13">
        <v>3431.16</v>
      </c>
      <c r="M137" s="13">
        <v>3431.16</v>
      </c>
      <c r="N137" s="32">
        <f t="shared" si="2"/>
        <v>41173.919999999998</v>
      </c>
    </row>
    <row r="138" spans="1:14" x14ac:dyDescent="0.25">
      <c r="A138" s="12" t="s">
        <v>153</v>
      </c>
      <c r="B138" s="13">
        <v>4836.3500000000004</v>
      </c>
      <c r="C138" s="13">
        <v>4836.3500000000004</v>
      </c>
      <c r="D138" s="13">
        <v>4836.3500000000004</v>
      </c>
      <c r="E138" s="13">
        <v>4836.3500000000004</v>
      </c>
      <c r="F138" s="13">
        <v>4836.3500000000004</v>
      </c>
      <c r="G138" s="13">
        <v>4836.3500000000004</v>
      </c>
      <c r="H138" s="13">
        <v>4836.3500000000004</v>
      </c>
      <c r="I138" s="13">
        <v>4836.3500000000004</v>
      </c>
      <c r="J138" s="13">
        <v>4836.3500000000004</v>
      </c>
      <c r="K138" s="13">
        <v>4836.3500000000004</v>
      </c>
      <c r="L138" s="13">
        <v>4836.3500000000004</v>
      </c>
      <c r="M138" s="13">
        <v>4836.3500000000004</v>
      </c>
      <c r="N138" s="32">
        <f t="shared" si="2"/>
        <v>58036.19999999999</v>
      </c>
    </row>
    <row r="139" spans="1:14" x14ac:dyDescent="0.25">
      <c r="A139" s="12" t="s">
        <v>154</v>
      </c>
      <c r="B139" s="13">
        <v>8019.11</v>
      </c>
      <c r="C139" s="13">
        <v>8019.11</v>
      </c>
      <c r="D139" s="13">
        <v>8019.11</v>
      </c>
      <c r="E139" s="13">
        <v>8019.11</v>
      </c>
      <c r="F139" s="13">
        <v>8019.11</v>
      </c>
      <c r="G139" s="13">
        <v>8019.11</v>
      </c>
      <c r="H139" s="13">
        <v>8019.11</v>
      </c>
      <c r="I139" s="13">
        <v>8019.11</v>
      </c>
      <c r="J139" s="13">
        <v>8019.11</v>
      </c>
      <c r="K139" s="13">
        <v>8019.11</v>
      </c>
      <c r="L139" s="13">
        <v>8019.11</v>
      </c>
      <c r="M139" s="13">
        <v>8019.11</v>
      </c>
      <c r="N139" s="32">
        <f t="shared" si="2"/>
        <v>96229.319999999992</v>
      </c>
    </row>
    <row r="140" spans="1:14" x14ac:dyDescent="0.25">
      <c r="A140" s="12" t="s">
        <v>155</v>
      </c>
      <c r="B140" s="13">
        <v>2711.21</v>
      </c>
      <c r="C140" s="13">
        <v>2711.21</v>
      </c>
      <c r="D140" s="13">
        <v>2711.21</v>
      </c>
      <c r="E140" s="13">
        <v>2711.21</v>
      </c>
      <c r="F140" s="13">
        <v>2711.21</v>
      </c>
      <c r="G140" s="13">
        <v>2711.21</v>
      </c>
      <c r="H140" s="13">
        <v>2711.21</v>
      </c>
      <c r="I140" s="13">
        <v>2711.21</v>
      </c>
      <c r="J140" s="13">
        <v>2711.21</v>
      </c>
      <c r="K140" s="13">
        <v>2711.21</v>
      </c>
      <c r="L140" s="13">
        <v>2711.21</v>
      </c>
      <c r="M140" s="13">
        <v>2711.21</v>
      </c>
      <c r="N140" s="32">
        <f t="shared" si="2"/>
        <v>32534.519999999993</v>
      </c>
    </row>
    <row r="141" spans="1:14" x14ac:dyDescent="0.25">
      <c r="A141" s="12" t="s">
        <v>156</v>
      </c>
      <c r="B141" s="13">
        <v>7553.52</v>
      </c>
      <c r="C141" s="13">
        <v>7553.52</v>
      </c>
      <c r="D141" s="13">
        <v>7553.52</v>
      </c>
      <c r="E141" s="13">
        <v>7553.52</v>
      </c>
      <c r="F141" s="13">
        <v>7553.52</v>
      </c>
      <c r="G141" s="13">
        <v>7553.52</v>
      </c>
      <c r="H141" s="13">
        <v>7553.52</v>
      </c>
      <c r="I141" s="13">
        <v>7553.52</v>
      </c>
      <c r="J141" s="13">
        <v>7553.52</v>
      </c>
      <c r="K141" s="13">
        <v>7553.52</v>
      </c>
      <c r="L141" s="13">
        <v>7553.52</v>
      </c>
      <c r="M141" s="13">
        <v>7553.52</v>
      </c>
      <c r="N141" s="32">
        <f t="shared" si="2"/>
        <v>90642.240000000034</v>
      </c>
    </row>
    <row r="142" spans="1:14" x14ac:dyDescent="0.25">
      <c r="A142" s="12" t="s">
        <v>157</v>
      </c>
      <c r="B142" s="13">
        <v>4280.03</v>
      </c>
      <c r="C142" s="13">
        <v>4280.03</v>
      </c>
      <c r="D142" s="13">
        <v>4280.03</v>
      </c>
      <c r="E142" s="13">
        <v>4280.03</v>
      </c>
      <c r="F142" s="13">
        <v>4280.03</v>
      </c>
      <c r="G142" s="13">
        <v>4280.03</v>
      </c>
      <c r="H142" s="13">
        <v>4280.03</v>
      </c>
      <c r="I142" s="13">
        <v>4280.03</v>
      </c>
      <c r="J142" s="13">
        <v>4280.03</v>
      </c>
      <c r="K142" s="13">
        <v>4280.03</v>
      </c>
      <c r="L142" s="13">
        <v>4280.03</v>
      </c>
      <c r="M142" s="13">
        <v>4280.03</v>
      </c>
      <c r="N142" s="32">
        <f t="shared" si="2"/>
        <v>51360.359999999993</v>
      </c>
    </row>
    <row r="143" spans="1:14" x14ac:dyDescent="0.25">
      <c r="A143" s="12" t="s">
        <v>158</v>
      </c>
      <c r="B143" s="13">
        <v>4610.25</v>
      </c>
      <c r="C143" s="13">
        <v>4610.25</v>
      </c>
      <c r="D143" s="13">
        <v>4610.25</v>
      </c>
      <c r="E143" s="13">
        <v>4610.25</v>
      </c>
      <c r="F143" s="13">
        <v>4610.25</v>
      </c>
      <c r="G143" s="13">
        <v>4610.25</v>
      </c>
      <c r="H143" s="13">
        <v>4610.25</v>
      </c>
      <c r="I143" s="13">
        <v>4610.25</v>
      </c>
      <c r="J143" s="13">
        <v>4610.25</v>
      </c>
      <c r="K143" s="13">
        <v>4610.25</v>
      </c>
      <c r="L143" s="13">
        <v>4610.25</v>
      </c>
      <c r="M143" s="13">
        <v>4610.25</v>
      </c>
      <c r="N143" s="32">
        <f t="shared" si="2"/>
        <v>55323</v>
      </c>
    </row>
    <row r="144" spans="1:14" x14ac:dyDescent="0.25">
      <c r="A144" s="12" t="s">
        <v>159</v>
      </c>
      <c r="B144" s="13">
        <v>11743.81</v>
      </c>
      <c r="C144" s="13">
        <v>11743.81</v>
      </c>
      <c r="D144" s="13">
        <v>11743.81</v>
      </c>
      <c r="E144" s="13">
        <v>11743.81</v>
      </c>
      <c r="F144" s="13">
        <v>11743.81</v>
      </c>
      <c r="G144" s="13">
        <v>11743.81</v>
      </c>
      <c r="H144" s="13">
        <v>11743.81</v>
      </c>
      <c r="I144" s="13">
        <v>11743.81</v>
      </c>
      <c r="J144" s="13">
        <v>11743.81</v>
      </c>
      <c r="K144" s="13">
        <v>11743.81</v>
      </c>
      <c r="L144" s="13">
        <v>11743.81</v>
      </c>
      <c r="M144" s="13">
        <v>11743.81</v>
      </c>
      <c r="N144" s="32">
        <f t="shared" si="2"/>
        <v>140925.72</v>
      </c>
    </row>
    <row r="145" spans="1:14" x14ac:dyDescent="0.25">
      <c r="A145" s="12" t="s">
        <v>160</v>
      </c>
      <c r="B145" s="13">
        <v>1578.23</v>
      </c>
      <c r="C145" s="13">
        <v>1578.23</v>
      </c>
      <c r="D145" s="13">
        <v>1578.23</v>
      </c>
      <c r="E145" s="13">
        <v>1578.23</v>
      </c>
      <c r="F145" s="13">
        <v>1578.23</v>
      </c>
      <c r="G145" s="13">
        <v>1578.23</v>
      </c>
      <c r="H145" s="13">
        <v>1578.23</v>
      </c>
      <c r="I145" s="13">
        <v>1578.23</v>
      </c>
      <c r="J145" s="13">
        <v>1578.23</v>
      </c>
      <c r="K145" s="13">
        <v>1578.23</v>
      </c>
      <c r="L145" s="13">
        <v>1578.23</v>
      </c>
      <c r="M145" s="13">
        <v>1578.23</v>
      </c>
      <c r="N145" s="32">
        <f t="shared" si="2"/>
        <v>18938.759999999998</v>
      </c>
    </row>
    <row r="146" spans="1:14" x14ac:dyDescent="0.25">
      <c r="A146" s="12" t="s">
        <v>161</v>
      </c>
      <c r="B146" s="13">
        <v>12644.24</v>
      </c>
      <c r="C146" s="13">
        <v>12644.24</v>
      </c>
      <c r="D146" s="13">
        <v>12644.24</v>
      </c>
      <c r="E146" s="13">
        <v>12644.24</v>
      </c>
      <c r="F146" s="13">
        <v>12644.24</v>
      </c>
      <c r="G146" s="13">
        <v>12644.24</v>
      </c>
      <c r="H146" s="13">
        <v>12644.24</v>
      </c>
      <c r="I146" s="13">
        <v>12644.24</v>
      </c>
      <c r="J146" s="13">
        <v>12644.24</v>
      </c>
      <c r="K146" s="13">
        <v>12644.24</v>
      </c>
      <c r="L146" s="13">
        <v>12644.24</v>
      </c>
      <c r="M146" s="13">
        <v>12644.24</v>
      </c>
      <c r="N146" s="32">
        <f t="shared" si="2"/>
        <v>151730.88</v>
      </c>
    </row>
    <row r="147" spans="1:14" x14ac:dyDescent="0.25">
      <c r="A147" s="12" t="s">
        <v>162</v>
      </c>
      <c r="B147" s="13">
        <v>16362.5</v>
      </c>
      <c r="C147" s="13">
        <v>16362.5</v>
      </c>
      <c r="D147" s="13">
        <v>16362.5</v>
      </c>
      <c r="E147" s="13">
        <v>16362.5</v>
      </c>
      <c r="F147" s="13">
        <v>16362.5</v>
      </c>
      <c r="G147" s="13">
        <v>16362.5</v>
      </c>
      <c r="H147" s="13">
        <v>16362.5</v>
      </c>
      <c r="I147" s="13">
        <v>16362.5</v>
      </c>
      <c r="J147" s="13">
        <v>16362.5</v>
      </c>
      <c r="K147" s="13">
        <v>16362.5</v>
      </c>
      <c r="L147" s="13">
        <v>16362.5</v>
      </c>
      <c r="M147" s="13">
        <v>16362.5</v>
      </c>
      <c r="N147" s="32">
        <f t="shared" si="2"/>
        <v>196350</v>
      </c>
    </row>
    <row r="148" spans="1:14" x14ac:dyDescent="0.25">
      <c r="A148" s="12" t="s">
        <v>163</v>
      </c>
      <c r="B148" s="13">
        <v>45647.4</v>
      </c>
      <c r="C148" s="13">
        <v>45647.4</v>
      </c>
      <c r="D148" s="13">
        <v>45647.4</v>
      </c>
      <c r="E148" s="13">
        <v>45647.4</v>
      </c>
      <c r="F148" s="13">
        <v>45647.4</v>
      </c>
      <c r="G148" s="13">
        <v>45647.4</v>
      </c>
      <c r="H148" s="13">
        <v>45647.4</v>
      </c>
      <c r="I148" s="13">
        <v>45647.4</v>
      </c>
      <c r="J148" s="13">
        <v>45647.4</v>
      </c>
      <c r="K148" s="13">
        <v>45647.4</v>
      </c>
      <c r="L148" s="13">
        <v>45647.4</v>
      </c>
      <c r="M148" s="13">
        <v>45647.4</v>
      </c>
      <c r="N148" s="32">
        <f t="shared" si="2"/>
        <v>547768.80000000016</v>
      </c>
    </row>
    <row r="149" spans="1:14" x14ac:dyDescent="0.25">
      <c r="A149" s="12" t="s">
        <v>164</v>
      </c>
      <c r="B149" s="13">
        <v>4663.3100000000004</v>
      </c>
      <c r="C149" s="13">
        <v>4663.3100000000004</v>
      </c>
      <c r="D149" s="13">
        <v>4663.3100000000004</v>
      </c>
      <c r="E149" s="13">
        <v>4663.3100000000004</v>
      </c>
      <c r="F149" s="13">
        <v>4663.3100000000004</v>
      </c>
      <c r="G149" s="13">
        <v>4663.3100000000004</v>
      </c>
      <c r="H149" s="13">
        <v>4663.3100000000004</v>
      </c>
      <c r="I149" s="13">
        <v>4663.3100000000004</v>
      </c>
      <c r="J149" s="13">
        <v>4663.3100000000004</v>
      </c>
      <c r="K149" s="13">
        <v>4663.3100000000004</v>
      </c>
      <c r="L149" s="13">
        <v>4663.3100000000004</v>
      </c>
      <c r="M149" s="13">
        <v>4663.3100000000004</v>
      </c>
      <c r="N149" s="32">
        <f t="shared" si="2"/>
        <v>55959.719999999994</v>
      </c>
    </row>
    <row r="150" spans="1:14" x14ac:dyDescent="0.25">
      <c r="A150" s="12" t="s">
        <v>165</v>
      </c>
      <c r="B150" s="13">
        <v>3350.34</v>
      </c>
      <c r="C150" s="13">
        <v>3350.34</v>
      </c>
      <c r="D150" s="13">
        <v>3350.34</v>
      </c>
      <c r="E150" s="13">
        <v>3350.34</v>
      </c>
      <c r="F150" s="13">
        <v>3350.34</v>
      </c>
      <c r="G150" s="13">
        <v>3350.34</v>
      </c>
      <c r="H150" s="13">
        <v>3350.34</v>
      </c>
      <c r="I150" s="13">
        <v>3350.34</v>
      </c>
      <c r="J150" s="13">
        <v>3350.34</v>
      </c>
      <c r="K150" s="13">
        <v>3350.34</v>
      </c>
      <c r="L150" s="13">
        <v>3350.34</v>
      </c>
      <c r="M150" s="13">
        <v>3350.34</v>
      </c>
      <c r="N150" s="32">
        <f t="shared" si="2"/>
        <v>40204.080000000002</v>
      </c>
    </row>
    <row r="151" spans="1:14" x14ac:dyDescent="0.25">
      <c r="A151" s="12" t="s">
        <v>166</v>
      </c>
      <c r="B151" s="13">
        <v>9340.01</v>
      </c>
      <c r="C151" s="13">
        <v>9340.01</v>
      </c>
      <c r="D151" s="13">
        <v>9340.01</v>
      </c>
      <c r="E151" s="13">
        <v>9340.01</v>
      </c>
      <c r="F151" s="13">
        <v>9340.01</v>
      </c>
      <c r="G151" s="13">
        <v>9340.01</v>
      </c>
      <c r="H151" s="13">
        <v>9340.01</v>
      </c>
      <c r="I151" s="13">
        <v>9340.01</v>
      </c>
      <c r="J151" s="13">
        <v>9340.01</v>
      </c>
      <c r="K151" s="13">
        <v>9340.01</v>
      </c>
      <c r="L151" s="13">
        <v>9340.01</v>
      </c>
      <c r="M151" s="13">
        <v>9340.01</v>
      </c>
      <c r="N151" s="32">
        <f t="shared" si="2"/>
        <v>112080.11999999998</v>
      </c>
    </row>
    <row r="152" spans="1:14" x14ac:dyDescent="0.25">
      <c r="A152" s="12" t="s">
        <v>167</v>
      </c>
      <c r="B152" s="13">
        <v>1305.04</v>
      </c>
      <c r="C152" s="13">
        <v>1305.04</v>
      </c>
      <c r="D152" s="13">
        <v>1305.04</v>
      </c>
      <c r="E152" s="13">
        <v>1305.04</v>
      </c>
      <c r="F152" s="13">
        <v>1305.04</v>
      </c>
      <c r="G152" s="13">
        <v>1305.04</v>
      </c>
      <c r="H152" s="13">
        <v>1305.04</v>
      </c>
      <c r="I152" s="13">
        <v>1305.04</v>
      </c>
      <c r="J152" s="13">
        <v>1305.04</v>
      </c>
      <c r="K152" s="13">
        <v>1305.04</v>
      </c>
      <c r="L152" s="13">
        <v>1305.04</v>
      </c>
      <c r="M152" s="13">
        <v>1305.04</v>
      </c>
      <c r="N152" s="32">
        <f t="shared" si="2"/>
        <v>15660.480000000003</v>
      </c>
    </row>
    <row r="153" spans="1:14" x14ac:dyDescent="0.25">
      <c r="A153" s="12" t="s">
        <v>168</v>
      </c>
      <c r="B153" s="13">
        <v>6034.29</v>
      </c>
      <c r="C153" s="13">
        <v>6034.29</v>
      </c>
      <c r="D153" s="13">
        <v>6034.29</v>
      </c>
      <c r="E153" s="13">
        <v>6034.29</v>
      </c>
      <c r="F153" s="13">
        <v>6034.29</v>
      </c>
      <c r="G153" s="13">
        <v>6034.29</v>
      </c>
      <c r="H153" s="13">
        <v>6034.29</v>
      </c>
      <c r="I153" s="13">
        <v>6034.29</v>
      </c>
      <c r="J153" s="13">
        <v>6034.29</v>
      </c>
      <c r="K153" s="13">
        <v>6034.29</v>
      </c>
      <c r="L153" s="13">
        <v>6034.29</v>
      </c>
      <c r="M153" s="13">
        <v>6034.29</v>
      </c>
      <c r="N153" s="32">
        <f t="shared" si="2"/>
        <v>72411.48</v>
      </c>
    </row>
    <row r="154" spans="1:14" x14ac:dyDescent="0.25">
      <c r="A154" s="12" t="s">
        <v>169</v>
      </c>
      <c r="B154" s="13">
        <v>5690.18</v>
      </c>
      <c r="C154" s="13">
        <v>5690.18</v>
      </c>
      <c r="D154" s="13">
        <v>5690.18</v>
      </c>
      <c r="E154" s="13">
        <v>5690.18</v>
      </c>
      <c r="F154" s="13">
        <v>5690.18</v>
      </c>
      <c r="G154" s="13">
        <v>5690.18</v>
      </c>
      <c r="H154" s="13">
        <v>5690.18</v>
      </c>
      <c r="I154" s="13">
        <v>5690.18</v>
      </c>
      <c r="J154" s="13">
        <v>5690.18</v>
      </c>
      <c r="K154" s="13">
        <v>5690.18</v>
      </c>
      <c r="L154" s="13">
        <v>5690.18</v>
      </c>
      <c r="M154" s="13">
        <v>5690.18</v>
      </c>
      <c r="N154" s="32">
        <f t="shared" si="2"/>
        <v>68282.16</v>
      </c>
    </row>
    <row r="155" spans="1:14" x14ac:dyDescent="0.25">
      <c r="A155" s="12" t="s">
        <v>170</v>
      </c>
      <c r="B155" s="13">
        <v>7367.58</v>
      </c>
      <c r="C155" s="13">
        <v>7367.58</v>
      </c>
      <c r="D155" s="13">
        <v>7367.58</v>
      </c>
      <c r="E155" s="13">
        <v>7367.58</v>
      </c>
      <c r="F155" s="13">
        <v>7367.58</v>
      </c>
      <c r="G155" s="13">
        <v>7367.58</v>
      </c>
      <c r="H155" s="13">
        <v>7367.58</v>
      </c>
      <c r="I155" s="13">
        <v>7367.58</v>
      </c>
      <c r="J155" s="13">
        <v>7367.58</v>
      </c>
      <c r="K155" s="13">
        <v>7367.58</v>
      </c>
      <c r="L155" s="13">
        <v>7367.58</v>
      </c>
      <c r="M155" s="13">
        <v>7367.58</v>
      </c>
      <c r="N155" s="32">
        <f t="shared" si="2"/>
        <v>88410.96</v>
      </c>
    </row>
    <row r="156" spans="1:14" x14ac:dyDescent="0.25">
      <c r="A156" s="12" t="s">
        <v>171</v>
      </c>
      <c r="B156" s="13">
        <v>11145.34</v>
      </c>
      <c r="C156" s="13">
        <v>11145.34</v>
      </c>
      <c r="D156" s="13">
        <v>11145.34</v>
      </c>
      <c r="E156" s="13">
        <v>11145.34</v>
      </c>
      <c r="F156" s="13">
        <v>11145.34</v>
      </c>
      <c r="G156" s="13">
        <v>11145.34</v>
      </c>
      <c r="H156" s="13">
        <v>11145.34</v>
      </c>
      <c r="I156" s="13">
        <v>11145.34</v>
      </c>
      <c r="J156" s="13">
        <v>11145.34</v>
      </c>
      <c r="K156" s="13">
        <v>11145.34</v>
      </c>
      <c r="L156" s="13">
        <v>11145.34</v>
      </c>
      <c r="M156" s="13">
        <v>11145.34</v>
      </c>
      <c r="N156" s="32">
        <f t="shared" si="2"/>
        <v>133744.07999999999</v>
      </c>
    </row>
    <row r="157" spans="1:14" x14ac:dyDescent="0.25">
      <c r="A157" s="12" t="s">
        <v>172</v>
      </c>
      <c r="B157" s="13">
        <v>15038.12</v>
      </c>
      <c r="C157" s="13">
        <v>15038.12</v>
      </c>
      <c r="D157" s="13">
        <v>15038.12</v>
      </c>
      <c r="E157" s="13">
        <v>15038.12</v>
      </c>
      <c r="F157" s="13">
        <v>15038.12</v>
      </c>
      <c r="G157" s="13">
        <v>15038.12</v>
      </c>
      <c r="H157" s="13">
        <v>15038.12</v>
      </c>
      <c r="I157" s="13">
        <v>15038.12</v>
      </c>
      <c r="J157" s="13">
        <v>15038.12</v>
      </c>
      <c r="K157" s="13">
        <v>15038.12</v>
      </c>
      <c r="L157" s="13">
        <v>15038.12</v>
      </c>
      <c r="M157" s="13">
        <v>15038.12</v>
      </c>
      <c r="N157" s="32">
        <f t="shared" si="2"/>
        <v>180457.43999999997</v>
      </c>
    </row>
    <row r="158" spans="1:14" x14ac:dyDescent="0.25">
      <c r="A158" s="12" t="s">
        <v>173</v>
      </c>
      <c r="B158" s="13">
        <v>10524.06</v>
      </c>
      <c r="C158" s="13">
        <v>10524.06</v>
      </c>
      <c r="D158" s="13">
        <v>10524.06</v>
      </c>
      <c r="E158" s="13">
        <v>10524.06</v>
      </c>
      <c r="F158" s="13">
        <v>10524.06</v>
      </c>
      <c r="G158" s="13">
        <v>10524.06</v>
      </c>
      <c r="H158" s="13">
        <v>10524.06</v>
      </c>
      <c r="I158" s="13">
        <v>10524.06</v>
      </c>
      <c r="J158" s="13">
        <v>10524.06</v>
      </c>
      <c r="K158" s="13">
        <v>10524.06</v>
      </c>
      <c r="L158" s="13">
        <v>10524.06</v>
      </c>
      <c r="M158" s="13">
        <v>10524.06</v>
      </c>
      <c r="N158" s="32">
        <f t="shared" si="2"/>
        <v>126288.71999999999</v>
      </c>
    </row>
    <row r="159" spans="1:14" x14ac:dyDescent="0.25">
      <c r="A159" s="12" t="s">
        <v>174</v>
      </c>
      <c r="B159" s="13">
        <v>9596.85</v>
      </c>
      <c r="C159" s="13">
        <v>9596.85</v>
      </c>
      <c r="D159" s="13">
        <v>9596.85</v>
      </c>
      <c r="E159" s="13">
        <v>9596.85</v>
      </c>
      <c r="F159" s="13">
        <v>9596.85</v>
      </c>
      <c r="G159" s="13">
        <v>9596.85</v>
      </c>
      <c r="H159" s="13">
        <v>9596.85</v>
      </c>
      <c r="I159" s="13">
        <v>9596.85</v>
      </c>
      <c r="J159" s="13">
        <v>9596.85</v>
      </c>
      <c r="K159" s="13">
        <v>9596.85</v>
      </c>
      <c r="L159" s="13">
        <v>9596.85</v>
      </c>
      <c r="M159" s="13">
        <v>9596.85</v>
      </c>
      <c r="N159" s="32">
        <f t="shared" si="2"/>
        <v>115162.20000000003</v>
      </c>
    </row>
    <row r="160" spans="1:14" x14ac:dyDescent="0.25">
      <c r="A160" s="12" t="s">
        <v>175</v>
      </c>
      <c r="B160" s="13">
        <v>4971.72</v>
      </c>
      <c r="C160" s="13">
        <v>4971.72</v>
      </c>
      <c r="D160" s="13">
        <v>4971.72</v>
      </c>
      <c r="E160" s="13">
        <v>4971.72</v>
      </c>
      <c r="F160" s="13">
        <v>4971.72</v>
      </c>
      <c r="G160" s="13">
        <v>4971.72</v>
      </c>
      <c r="H160" s="13">
        <v>4971.72</v>
      </c>
      <c r="I160" s="13">
        <v>4971.72</v>
      </c>
      <c r="J160" s="13">
        <v>4971.72</v>
      </c>
      <c r="K160" s="13">
        <v>4971.72</v>
      </c>
      <c r="L160" s="13">
        <v>4971.72</v>
      </c>
      <c r="M160" s="13">
        <v>4971.72</v>
      </c>
      <c r="N160" s="32">
        <f t="shared" si="2"/>
        <v>59660.640000000007</v>
      </c>
    </row>
    <row r="161" spans="1:14" x14ac:dyDescent="0.25">
      <c r="A161" s="12" t="s">
        <v>176</v>
      </c>
      <c r="B161" s="13">
        <v>2006.63</v>
      </c>
      <c r="C161" s="13">
        <v>2006.63</v>
      </c>
      <c r="D161" s="13">
        <v>2006.63</v>
      </c>
      <c r="E161" s="13">
        <v>2006.63</v>
      </c>
      <c r="F161" s="13">
        <v>2006.63</v>
      </c>
      <c r="G161" s="13">
        <v>2006.63</v>
      </c>
      <c r="H161" s="13">
        <v>2006.63</v>
      </c>
      <c r="I161" s="13">
        <v>2006.63</v>
      </c>
      <c r="J161" s="13">
        <v>2006.63</v>
      </c>
      <c r="K161" s="13">
        <v>2006.63</v>
      </c>
      <c r="L161" s="13">
        <v>2006.63</v>
      </c>
      <c r="M161" s="13">
        <v>2006.63</v>
      </c>
      <c r="N161" s="32">
        <f t="shared" si="2"/>
        <v>24079.560000000009</v>
      </c>
    </row>
    <row r="162" spans="1:14" x14ac:dyDescent="0.25">
      <c r="A162" s="12" t="s">
        <v>177</v>
      </c>
      <c r="B162" s="13">
        <v>1774.58</v>
      </c>
      <c r="C162" s="13">
        <v>1774.58</v>
      </c>
      <c r="D162" s="13">
        <v>1774.58</v>
      </c>
      <c r="E162" s="13">
        <v>1774.58</v>
      </c>
      <c r="F162" s="13">
        <v>1774.58</v>
      </c>
      <c r="G162" s="13">
        <v>1774.58</v>
      </c>
      <c r="H162" s="13">
        <v>1774.58</v>
      </c>
      <c r="I162" s="13">
        <v>1774.58</v>
      </c>
      <c r="J162" s="13">
        <v>1774.58</v>
      </c>
      <c r="K162" s="13">
        <v>1774.58</v>
      </c>
      <c r="L162" s="13">
        <v>1774.58</v>
      </c>
      <c r="M162" s="13">
        <v>1774.58</v>
      </c>
      <c r="N162" s="32">
        <f t="shared" si="2"/>
        <v>21294.959999999999</v>
      </c>
    </row>
    <row r="163" spans="1:14" x14ac:dyDescent="0.25">
      <c r="A163" s="12" t="s">
        <v>178</v>
      </c>
      <c r="B163" s="13">
        <v>2220.34</v>
      </c>
      <c r="C163" s="13">
        <v>2220.34</v>
      </c>
      <c r="D163" s="13">
        <v>2220.34</v>
      </c>
      <c r="E163" s="13">
        <v>2220.34</v>
      </c>
      <c r="F163" s="13">
        <v>2220.34</v>
      </c>
      <c r="G163" s="13">
        <v>2220.34</v>
      </c>
      <c r="H163" s="13">
        <v>2220.34</v>
      </c>
      <c r="I163" s="13">
        <v>2220.34</v>
      </c>
      <c r="J163" s="13">
        <v>2220.34</v>
      </c>
      <c r="K163" s="13">
        <v>2220.34</v>
      </c>
      <c r="L163" s="13">
        <v>2220.34</v>
      </c>
      <c r="M163" s="13">
        <v>2220.34</v>
      </c>
      <c r="N163" s="32">
        <f t="shared" si="2"/>
        <v>26644.080000000002</v>
      </c>
    </row>
    <row r="164" spans="1:14" x14ac:dyDescent="0.25">
      <c r="A164" s="12" t="s">
        <v>179</v>
      </c>
      <c r="B164" s="13">
        <v>1119.0999999999999</v>
      </c>
      <c r="C164" s="13">
        <v>1119.0999999999999</v>
      </c>
      <c r="D164" s="13">
        <v>1119.0999999999999</v>
      </c>
      <c r="E164" s="13">
        <v>1119.0999999999999</v>
      </c>
      <c r="F164" s="13">
        <v>1119.0999999999999</v>
      </c>
      <c r="G164" s="13">
        <v>1119.0999999999999</v>
      </c>
      <c r="H164" s="13">
        <v>1119.0999999999999</v>
      </c>
      <c r="I164" s="13">
        <v>1119.0999999999999</v>
      </c>
      <c r="J164" s="13">
        <v>1119.0999999999999</v>
      </c>
      <c r="K164" s="13">
        <v>1119.0999999999999</v>
      </c>
      <c r="L164" s="13">
        <v>1119.0999999999999</v>
      </c>
      <c r="M164" s="13">
        <v>1119.0999999999999</v>
      </c>
      <c r="N164" s="32">
        <f t="shared" si="2"/>
        <v>13429.200000000003</v>
      </c>
    </row>
    <row r="165" spans="1:14" x14ac:dyDescent="0.25">
      <c r="A165" s="12" t="s">
        <v>180</v>
      </c>
      <c r="B165" s="13">
        <v>1524.68</v>
      </c>
      <c r="C165" s="13">
        <v>1524.68</v>
      </c>
      <c r="D165" s="13">
        <v>1524.68</v>
      </c>
      <c r="E165" s="13">
        <v>1524.68</v>
      </c>
      <c r="F165" s="13">
        <v>1524.68</v>
      </c>
      <c r="G165" s="13">
        <v>1524.68</v>
      </c>
      <c r="H165" s="13">
        <v>1524.68</v>
      </c>
      <c r="I165" s="13">
        <v>1524.68</v>
      </c>
      <c r="J165" s="13">
        <v>1524.68</v>
      </c>
      <c r="K165" s="13">
        <v>1524.68</v>
      </c>
      <c r="L165" s="13">
        <v>1524.68</v>
      </c>
      <c r="M165" s="13">
        <v>1524.68</v>
      </c>
      <c r="N165" s="32">
        <f t="shared" si="2"/>
        <v>18296.16</v>
      </c>
    </row>
    <row r="166" spans="1:14" x14ac:dyDescent="0.25">
      <c r="A166" s="12" t="s">
        <v>181</v>
      </c>
      <c r="B166" s="13">
        <v>8796.08</v>
      </c>
      <c r="C166" s="13">
        <v>8796.08</v>
      </c>
      <c r="D166" s="13">
        <v>8796.08</v>
      </c>
      <c r="E166" s="13">
        <v>8796.08</v>
      </c>
      <c r="F166" s="13">
        <v>8796.08</v>
      </c>
      <c r="G166" s="13">
        <v>8796.08</v>
      </c>
      <c r="H166" s="13">
        <v>8796.08</v>
      </c>
      <c r="I166" s="13">
        <v>8796.08</v>
      </c>
      <c r="J166" s="13">
        <v>8796.08</v>
      </c>
      <c r="K166" s="13">
        <v>8796.08</v>
      </c>
      <c r="L166" s="13">
        <v>8796.08</v>
      </c>
      <c r="M166" s="13">
        <v>8796.08</v>
      </c>
      <c r="N166" s="32">
        <f t="shared" si="2"/>
        <v>105552.96000000001</v>
      </c>
    </row>
    <row r="167" spans="1:14" x14ac:dyDescent="0.25">
      <c r="A167" s="12" t="s">
        <v>182</v>
      </c>
      <c r="B167" s="13">
        <v>37248.480000000003</v>
      </c>
      <c r="C167" s="13">
        <v>37248.480000000003</v>
      </c>
      <c r="D167" s="13">
        <v>37248.480000000003</v>
      </c>
      <c r="E167" s="13">
        <v>37248.480000000003</v>
      </c>
      <c r="F167" s="13">
        <v>37248.480000000003</v>
      </c>
      <c r="G167" s="13">
        <v>37248.480000000003</v>
      </c>
      <c r="H167" s="13">
        <v>37248.480000000003</v>
      </c>
      <c r="I167" s="13">
        <v>37248.480000000003</v>
      </c>
      <c r="J167" s="13">
        <v>37248.480000000003</v>
      </c>
      <c r="K167" s="13">
        <v>37248.480000000003</v>
      </c>
      <c r="L167" s="13">
        <v>37248.480000000003</v>
      </c>
      <c r="M167" s="13">
        <v>37248.480000000003</v>
      </c>
      <c r="N167" s="32">
        <f t="shared" si="2"/>
        <v>446981.75999999995</v>
      </c>
    </row>
    <row r="168" spans="1:14" x14ac:dyDescent="0.25">
      <c r="A168" s="12" t="s">
        <v>183</v>
      </c>
      <c r="B168" s="13">
        <v>2665.6</v>
      </c>
      <c r="C168" s="13">
        <v>2665.6</v>
      </c>
      <c r="D168" s="13">
        <v>2665.6</v>
      </c>
      <c r="E168" s="13">
        <v>2665.6</v>
      </c>
      <c r="F168" s="13">
        <v>2665.6</v>
      </c>
      <c r="G168" s="13">
        <v>2665.6</v>
      </c>
      <c r="H168" s="13">
        <v>2665.6</v>
      </c>
      <c r="I168" s="13">
        <v>2665.6</v>
      </c>
      <c r="J168" s="13">
        <v>2665.6</v>
      </c>
      <c r="K168" s="13">
        <v>2665.6</v>
      </c>
      <c r="L168" s="13">
        <v>2665.6</v>
      </c>
      <c r="M168" s="13">
        <v>2665.6</v>
      </c>
      <c r="N168" s="32">
        <f t="shared" si="2"/>
        <v>31987.199999999993</v>
      </c>
    </row>
    <row r="169" spans="1:14" x14ac:dyDescent="0.25">
      <c r="A169" s="12" t="s">
        <v>184</v>
      </c>
      <c r="B169" s="13">
        <v>1805.32</v>
      </c>
      <c r="C169" s="13">
        <v>1805.32</v>
      </c>
      <c r="D169" s="13">
        <v>1805.32</v>
      </c>
      <c r="E169" s="13">
        <v>1805.32</v>
      </c>
      <c r="F169" s="13">
        <v>1805.32</v>
      </c>
      <c r="G169" s="13">
        <v>1805.32</v>
      </c>
      <c r="H169" s="13">
        <v>1805.32</v>
      </c>
      <c r="I169" s="13">
        <v>1805.32</v>
      </c>
      <c r="J169" s="13">
        <v>1805.32</v>
      </c>
      <c r="K169" s="13">
        <v>1805.32</v>
      </c>
      <c r="L169" s="13">
        <v>1805.32</v>
      </c>
      <c r="M169" s="13">
        <v>1805.32</v>
      </c>
      <c r="N169" s="32">
        <f t="shared" si="2"/>
        <v>21663.84</v>
      </c>
    </row>
    <row r="170" spans="1:14" x14ac:dyDescent="0.25">
      <c r="A170" s="12" t="s">
        <v>185</v>
      </c>
      <c r="B170" s="13">
        <v>3129.2</v>
      </c>
      <c r="C170" s="13">
        <v>3129.2</v>
      </c>
      <c r="D170" s="13">
        <v>3129.2</v>
      </c>
      <c r="E170" s="13">
        <v>3129.2</v>
      </c>
      <c r="F170" s="13">
        <v>3129.2</v>
      </c>
      <c r="G170" s="13">
        <v>3129.2</v>
      </c>
      <c r="H170" s="13">
        <v>3129.2</v>
      </c>
      <c r="I170" s="13">
        <v>3129.2</v>
      </c>
      <c r="J170" s="13">
        <v>3129.2</v>
      </c>
      <c r="K170" s="13">
        <v>3129.2</v>
      </c>
      <c r="L170" s="13">
        <v>3129.2</v>
      </c>
      <c r="M170" s="13">
        <v>3129.2</v>
      </c>
      <c r="N170" s="32">
        <f t="shared" si="2"/>
        <v>37550.400000000001</v>
      </c>
    </row>
    <row r="171" spans="1:14" x14ac:dyDescent="0.25">
      <c r="A171" s="12" t="s">
        <v>186</v>
      </c>
      <c r="B171" s="13">
        <v>2472.2199999999998</v>
      </c>
      <c r="C171" s="13">
        <v>2472.2199999999998</v>
      </c>
      <c r="D171" s="13">
        <v>2472.2199999999998</v>
      </c>
      <c r="E171" s="13">
        <v>2472.2199999999998</v>
      </c>
      <c r="F171" s="13">
        <v>2472.2199999999998</v>
      </c>
      <c r="G171" s="13">
        <v>2472.2199999999998</v>
      </c>
      <c r="H171" s="13">
        <v>2472.2199999999998</v>
      </c>
      <c r="I171" s="13">
        <v>2472.2199999999998</v>
      </c>
      <c r="J171" s="13">
        <v>2472.2199999999998</v>
      </c>
      <c r="K171" s="13">
        <v>2472.2199999999998</v>
      </c>
      <c r="L171" s="13">
        <v>2472.2199999999998</v>
      </c>
      <c r="M171" s="13">
        <v>2472.2199999999998</v>
      </c>
      <c r="N171" s="32">
        <f t="shared" si="2"/>
        <v>29666.640000000003</v>
      </c>
    </row>
    <row r="172" spans="1:14" x14ac:dyDescent="0.25">
      <c r="A172" s="12" t="s">
        <v>187</v>
      </c>
      <c r="B172" s="13">
        <v>10737.76</v>
      </c>
      <c r="C172" s="13">
        <v>10737.76</v>
      </c>
      <c r="D172" s="13">
        <v>10737.76</v>
      </c>
      <c r="E172" s="13">
        <v>10737.76</v>
      </c>
      <c r="F172" s="13">
        <v>10737.76</v>
      </c>
      <c r="G172" s="13">
        <v>10737.76</v>
      </c>
      <c r="H172" s="13">
        <v>10737.76</v>
      </c>
      <c r="I172" s="13">
        <v>10737.76</v>
      </c>
      <c r="J172" s="13">
        <v>10737.76</v>
      </c>
      <c r="K172" s="13">
        <v>10737.76</v>
      </c>
      <c r="L172" s="13">
        <v>10737.76</v>
      </c>
      <c r="M172" s="13">
        <v>10737.76</v>
      </c>
      <c r="N172" s="32">
        <f t="shared" si="2"/>
        <v>128853.11999999998</v>
      </c>
    </row>
    <row r="173" spans="1:14" x14ac:dyDescent="0.25">
      <c r="A173" s="12" t="s">
        <v>188</v>
      </c>
      <c r="B173" s="13">
        <v>577.16</v>
      </c>
      <c r="C173" s="13">
        <v>577.16</v>
      </c>
      <c r="D173" s="13">
        <v>577.16</v>
      </c>
      <c r="E173" s="13">
        <v>577.16</v>
      </c>
      <c r="F173" s="13">
        <v>577.16</v>
      </c>
      <c r="G173" s="13">
        <v>577.16</v>
      </c>
      <c r="H173" s="13">
        <v>577.16</v>
      </c>
      <c r="I173" s="13">
        <v>577.16</v>
      </c>
      <c r="J173" s="13">
        <v>577.16</v>
      </c>
      <c r="K173" s="13">
        <v>577.16</v>
      </c>
      <c r="L173" s="13">
        <v>577.16</v>
      </c>
      <c r="M173" s="13">
        <v>577.16</v>
      </c>
      <c r="N173" s="32">
        <f t="shared" si="2"/>
        <v>6925.9199999999992</v>
      </c>
    </row>
    <row r="174" spans="1:14" x14ac:dyDescent="0.25">
      <c r="A174" s="12" t="s">
        <v>189</v>
      </c>
      <c r="B174" s="13">
        <v>3486.7</v>
      </c>
      <c r="C174" s="13">
        <v>3486.7</v>
      </c>
      <c r="D174" s="13">
        <v>3486.7</v>
      </c>
      <c r="E174" s="13">
        <v>3486.7</v>
      </c>
      <c r="F174" s="13">
        <v>3486.7</v>
      </c>
      <c r="G174" s="13">
        <v>3486.7</v>
      </c>
      <c r="H174" s="13">
        <v>3486.7</v>
      </c>
      <c r="I174" s="13">
        <v>3486.7</v>
      </c>
      <c r="J174" s="13">
        <v>3486.7</v>
      </c>
      <c r="K174" s="13">
        <v>3486.7</v>
      </c>
      <c r="L174" s="13">
        <v>3486.7</v>
      </c>
      <c r="M174" s="13">
        <v>3486.7</v>
      </c>
      <c r="N174" s="32">
        <f t="shared" si="2"/>
        <v>41840.399999999994</v>
      </c>
    </row>
    <row r="175" spans="1:14" x14ac:dyDescent="0.25">
      <c r="A175" s="12" t="s">
        <v>190</v>
      </c>
      <c r="B175" s="13">
        <v>5131.87</v>
      </c>
      <c r="C175" s="13">
        <v>5131.87</v>
      </c>
      <c r="D175" s="13">
        <v>5131.87</v>
      </c>
      <c r="E175" s="13">
        <v>5131.87</v>
      </c>
      <c r="F175" s="13">
        <v>5131.87</v>
      </c>
      <c r="G175" s="13">
        <v>5131.87</v>
      </c>
      <c r="H175" s="13">
        <v>5131.87</v>
      </c>
      <c r="I175" s="13">
        <v>5131.87</v>
      </c>
      <c r="J175" s="13">
        <v>5131.87</v>
      </c>
      <c r="K175" s="13">
        <v>5131.87</v>
      </c>
      <c r="L175" s="13">
        <v>5131.87</v>
      </c>
      <c r="M175" s="13">
        <v>5131.87</v>
      </c>
      <c r="N175" s="32">
        <f t="shared" si="2"/>
        <v>61582.44000000001</v>
      </c>
    </row>
    <row r="176" spans="1:14" x14ac:dyDescent="0.25">
      <c r="A176" s="12" t="s">
        <v>191</v>
      </c>
      <c r="B176" s="13">
        <v>1563.85</v>
      </c>
      <c r="C176" s="13">
        <v>1563.85</v>
      </c>
      <c r="D176" s="13">
        <v>1563.85</v>
      </c>
      <c r="E176" s="13">
        <v>1563.85</v>
      </c>
      <c r="F176" s="13">
        <v>1563.85</v>
      </c>
      <c r="G176" s="13">
        <v>1563.85</v>
      </c>
      <c r="H176" s="13">
        <v>1563.85</v>
      </c>
      <c r="I176" s="13">
        <v>1563.85</v>
      </c>
      <c r="J176" s="13">
        <v>1563.85</v>
      </c>
      <c r="K176" s="13">
        <v>1563.85</v>
      </c>
      <c r="L176" s="13">
        <v>1563.85</v>
      </c>
      <c r="M176" s="13">
        <v>1563.85</v>
      </c>
      <c r="N176" s="32">
        <f t="shared" si="2"/>
        <v>18766.2</v>
      </c>
    </row>
    <row r="177" spans="1:14" x14ac:dyDescent="0.25">
      <c r="A177" s="12" t="s">
        <v>192</v>
      </c>
      <c r="B177" s="13">
        <v>2828.23</v>
      </c>
      <c r="C177" s="13">
        <v>2828.23</v>
      </c>
      <c r="D177" s="13">
        <v>2828.23</v>
      </c>
      <c r="E177" s="13">
        <v>2828.23</v>
      </c>
      <c r="F177" s="13">
        <v>2828.23</v>
      </c>
      <c r="G177" s="13">
        <v>2828.23</v>
      </c>
      <c r="H177" s="13">
        <v>2828.23</v>
      </c>
      <c r="I177" s="13">
        <v>2828.23</v>
      </c>
      <c r="J177" s="13">
        <v>2828.23</v>
      </c>
      <c r="K177" s="13">
        <v>2828.23</v>
      </c>
      <c r="L177" s="13">
        <v>2828.23</v>
      </c>
      <c r="M177" s="13">
        <v>2828.23</v>
      </c>
      <c r="N177" s="32">
        <f t="shared" si="2"/>
        <v>33938.76</v>
      </c>
    </row>
    <row r="178" spans="1:14" x14ac:dyDescent="0.25">
      <c r="A178" s="12" t="s">
        <v>193</v>
      </c>
      <c r="B178" s="13">
        <v>7614.01</v>
      </c>
      <c r="C178" s="13">
        <v>7614.01</v>
      </c>
      <c r="D178" s="13">
        <v>7614.01</v>
      </c>
      <c r="E178" s="13">
        <v>7614.01</v>
      </c>
      <c r="F178" s="13">
        <v>7614.01</v>
      </c>
      <c r="G178" s="13">
        <v>7614.01</v>
      </c>
      <c r="H178" s="13">
        <v>7614.01</v>
      </c>
      <c r="I178" s="13">
        <v>7614.01</v>
      </c>
      <c r="J178" s="13">
        <v>7614.01</v>
      </c>
      <c r="K178" s="13">
        <v>7614.01</v>
      </c>
      <c r="L178" s="13">
        <v>7614.01</v>
      </c>
      <c r="M178" s="13">
        <v>7614.01</v>
      </c>
      <c r="N178" s="32">
        <f t="shared" si="2"/>
        <v>91368.12</v>
      </c>
    </row>
    <row r="179" spans="1:14" x14ac:dyDescent="0.25">
      <c r="A179" s="12" t="s">
        <v>194</v>
      </c>
      <c r="B179" s="13">
        <v>6783</v>
      </c>
      <c r="C179" s="13">
        <v>6783</v>
      </c>
      <c r="D179" s="13">
        <v>6783</v>
      </c>
      <c r="E179" s="13">
        <v>6783</v>
      </c>
      <c r="F179" s="13">
        <v>6783</v>
      </c>
      <c r="G179" s="13">
        <v>6783</v>
      </c>
      <c r="H179" s="13">
        <v>6783</v>
      </c>
      <c r="I179" s="13">
        <v>6783</v>
      </c>
      <c r="J179" s="13">
        <v>6783</v>
      </c>
      <c r="K179" s="13">
        <v>6783</v>
      </c>
      <c r="L179" s="13">
        <v>6783</v>
      </c>
      <c r="M179" s="13">
        <v>6783</v>
      </c>
      <c r="N179" s="32">
        <f t="shared" si="2"/>
        <v>81396</v>
      </c>
    </row>
    <row r="180" spans="1:14" x14ac:dyDescent="0.25">
      <c r="A180" s="12" t="s">
        <v>195</v>
      </c>
      <c r="B180" s="13">
        <v>1332.31</v>
      </c>
      <c r="C180" s="13">
        <v>1332.31</v>
      </c>
      <c r="D180" s="13">
        <v>1332.31</v>
      </c>
      <c r="E180" s="13">
        <v>1332.31</v>
      </c>
      <c r="F180" s="13">
        <v>1332.31</v>
      </c>
      <c r="G180" s="13">
        <v>1332.31</v>
      </c>
      <c r="H180" s="13">
        <v>1332.31</v>
      </c>
      <c r="I180" s="13">
        <v>1332.31</v>
      </c>
      <c r="J180" s="13">
        <v>1332.31</v>
      </c>
      <c r="K180" s="13">
        <v>1332.31</v>
      </c>
      <c r="L180" s="13">
        <v>1332.31</v>
      </c>
      <c r="M180" s="13">
        <v>1332.31</v>
      </c>
      <c r="N180" s="32">
        <f t="shared" si="2"/>
        <v>15987.719999999996</v>
      </c>
    </row>
    <row r="181" spans="1:14" x14ac:dyDescent="0.25">
      <c r="A181" s="12" t="s">
        <v>196</v>
      </c>
      <c r="B181" s="13">
        <v>3365.22</v>
      </c>
      <c r="C181" s="13">
        <v>3365.22</v>
      </c>
      <c r="D181" s="13">
        <v>3365.22</v>
      </c>
      <c r="E181" s="13">
        <v>3365.22</v>
      </c>
      <c r="F181" s="13">
        <v>3365.22</v>
      </c>
      <c r="G181" s="13">
        <v>3365.22</v>
      </c>
      <c r="H181" s="13">
        <v>3365.22</v>
      </c>
      <c r="I181" s="13">
        <v>3365.22</v>
      </c>
      <c r="J181" s="13">
        <v>3365.22</v>
      </c>
      <c r="K181" s="13">
        <v>3365.22</v>
      </c>
      <c r="L181" s="13">
        <v>3365.22</v>
      </c>
      <c r="M181" s="13">
        <v>3365.22</v>
      </c>
      <c r="N181" s="32">
        <f t="shared" si="2"/>
        <v>40382.640000000007</v>
      </c>
    </row>
    <row r="182" spans="1:14" x14ac:dyDescent="0.25">
      <c r="A182" s="12" t="s">
        <v>197</v>
      </c>
      <c r="B182" s="13">
        <v>2401.3200000000002</v>
      </c>
      <c r="C182" s="13">
        <v>2401.3200000000002</v>
      </c>
      <c r="D182" s="13">
        <v>2401.3200000000002</v>
      </c>
      <c r="E182" s="13">
        <v>2401.3200000000002</v>
      </c>
      <c r="F182" s="13">
        <v>2401.3200000000002</v>
      </c>
      <c r="G182" s="13">
        <v>2401.3200000000002</v>
      </c>
      <c r="H182" s="13">
        <v>2401.3200000000002</v>
      </c>
      <c r="I182" s="13">
        <v>2401.3200000000002</v>
      </c>
      <c r="J182" s="13">
        <v>2401.3200000000002</v>
      </c>
      <c r="K182" s="13">
        <v>2401.3200000000002</v>
      </c>
      <c r="L182" s="13">
        <v>2401.3200000000002</v>
      </c>
      <c r="M182" s="13">
        <v>2401.3200000000002</v>
      </c>
      <c r="N182" s="32">
        <f t="shared" si="2"/>
        <v>28815.84</v>
      </c>
    </row>
    <row r="183" spans="1:14" x14ac:dyDescent="0.25">
      <c r="A183" s="12" t="s">
        <v>198</v>
      </c>
      <c r="B183" s="13">
        <v>3744.03</v>
      </c>
      <c r="C183" s="13">
        <v>3744.03</v>
      </c>
      <c r="D183" s="13">
        <v>3744.03</v>
      </c>
      <c r="E183" s="13">
        <v>3744.03</v>
      </c>
      <c r="F183" s="13">
        <v>3744.03</v>
      </c>
      <c r="G183" s="13">
        <v>3744.03</v>
      </c>
      <c r="H183" s="13">
        <v>3744.03</v>
      </c>
      <c r="I183" s="13">
        <v>3744.03</v>
      </c>
      <c r="J183" s="13">
        <v>3744.03</v>
      </c>
      <c r="K183" s="13">
        <v>3744.03</v>
      </c>
      <c r="L183" s="13">
        <v>3744.03</v>
      </c>
      <c r="M183" s="13">
        <v>3744.03</v>
      </c>
      <c r="N183" s="32">
        <f t="shared" si="2"/>
        <v>44928.359999999993</v>
      </c>
    </row>
    <row r="184" spans="1:14" x14ac:dyDescent="0.25">
      <c r="A184" s="12" t="s">
        <v>199</v>
      </c>
      <c r="B184" s="13">
        <v>14189.26</v>
      </c>
      <c r="C184" s="13">
        <v>14189.26</v>
      </c>
      <c r="D184" s="13">
        <v>14189.26</v>
      </c>
      <c r="E184" s="13">
        <v>14189.26</v>
      </c>
      <c r="F184" s="13">
        <v>14189.26</v>
      </c>
      <c r="G184" s="13">
        <v>14189.26</v>
      </c>
      <c r="H184" s="13">
        <v>14189.26</v>
      </c>
      <c r="I184" s="13">
        <v>14189.26</v>
      </c>
      <c r="J184" s="13">
        <v>14189.26</v>
      </c>
      <c r="K184" s="13">
        <v>14189.26</v>
      </c>
      <c r="L184" s="13">
        <v>14189.26</v>
      </c>
      <c r="M184" s="13">
        <v>14189.26</v>
      </c>
      <c r="N184" s="32">
        <f t="shared" si="2"/>
        <v>170271.12</v>
      </c>
    </row>
    <row r="185" spans="1:14" x14ac:dyDescent="0.25">
      <c r="A185" s="12" t="s">
        <v>200</v>
      </c>
      <c r="B185" s="13">
        <v>3746.51</v>
      </c>
      <c r="C185" s="13">
        <v>3746.51</v>
      </c>
      <c r="D185" s="13">
        <v>3746.51</v>
      </c>
      <c r="E185" s="13">
        <v>3746.51</v>
      </c>
      <c r="F185" s="13">
        <v>3746.51</v>
      </c>
      <c r="G185" s="13">
        <v>3746.51</v>
      </c>
      <c r="H185" s="13">
        <v>3746.51</v>
      </c>
      <c r="I185" s="13">
        <v>3746.51</v>
      </c>
      <c r="J185" s="13">
        <v>3746.51</v>
      </c>
      <c r="K185" s="13">
        <v>3746.51</v>
      </c>
      <c r="L185" s="13">
        <v>3746.51</v>
      </c>
      <c r="M185" s="13">
        <v>3746.51</v>
      </c>
      <c r="N185" s="32">
        <f t="shared" si="2"/>
        <v>44958.120000000017</v>
      </c>
    </row>
    <row r="186" spans="1:14" x14ac:dyDescent="0.25">
      <c r="A186" s="12" t="s">
        <v>201</v>
      </c>
      <c r="B186" s="13">
        <v>4399.5200000000004</v>
      </c>
      <c r="C186" s="13">
        <v>4399.5200000000004</v>
      </c>
      <c r="D186" s="13">
        <v>4399.5200000000004</v>
      </c>
      <c r="E186" s="13">
        <v>4399.5200000000004</v>
      </c>
      <c r="F186" s="13">
        <v>4399.5200000000004</v>
      </c>
      <c r="G186" s="13">
        <v>4399.5200000000004</v>
      </c>
      <c r="H186" s="13">
        <v>4399.5200000000004</v>
      </c>
      <c r="I186" s="13">
        <v>4399.5200000000004</v>
      </c>
      <c r="J186" s="13">
        <v>4399.5200000000004</v>
      </c>
      <c r="K186" s="13">
        <v>4399.5200000000004</v>
      </c>
      <c r="L186" s="13">
        <v>4399.5200000000004</v>
      </c>
      <c r="M186" s="13">
        <v>4399.5200000000004</v>
      </c>
      <c r="N186" s="32">
        <f t="shared" si="2"/>
        <v>52794.24000000002</v>
      </c>
    </row>
    <row r="187" spans="1:14" x14ac:dyDescent="0.25">
      <c r="A187" s="12" t="s">
        <v>202</v>
      </c>
      <c r="B187" s="13">
        <v>1542.53</v>
      </c>
      <c r="C187" s="13">
        <v>1542.53</v>
      </c>
      <c r="D187" s="13">
        <v>1542.53</v>
      </c>
      <c r="E187" s="13">
        <v>1542.53</v>
      </c>
      <c r="F187" s="13">
        <v>1542.53</v>
      </c>
      <c r="G187" s="13">
        <v>1542.53</v>
      </c>
      <c r="H187" s="13">
        <v>1542.53</v>
      </c>
      <c r="I187" s="13">
        <v>1542.53</v>
      </c>
      <c r="J187" s="13">
        <v>1542.53</v>
      </c>
      <c r="K187" s="13">
        <v>1542.53</v>
      </c>
      <c r="L187" s="13">
        <v>1542.53</v>
      </c>
      <c r="M187" s="13">
        <v>1542.53</v>
      </c>
      <c r="N187" s="32">
        <f t="shared" si="2"/>
        <v>18510.36</v>
      </c>
    </row>
    <row r="188" spans="1:14" x14ac:dyDescent="0.25">
      <c r="A188" s="12" t="s">
        <v>203</v>
      </c>
      <c r="B188" s="13">
        <v>3435.62</v>
      </c>
      <c r="C188" s="13">
        <v>3435.62</v>
      </c>
      <c r="D188" s="13">
        <v>3435.62</v>
      </c>
      <c r="E188" s="13">
        <v>3435.62</v>
      </c>
      <c r="F188" s="13">
        <v>3435.62</v>
      </c>
      <c r="G188" s="13">
        <v>3435.62</v>
      </c>
      <c r="H188" s="13">
        <v>3435.62</v>
      </c>
      <c r="I188" s="13">
        <v>3435.62</v>
      </c>
      <c r="J188" s="13">
        <v>3435.62</v>
      </c>
      <c r="K188" s="13">
        <v>3435.62</v>
      </c>
      <c r="L188" s="13">
        <v>3435.62</v>
      </c>
      <c r="M188" s="13">
        <v>3435.62</v>
      </c>
      <c r="N188" s="32">
        <f t="shared" si="2"/>
        <v>41227.440000000002</v>
      </c>
    </row>
    <row r="189" spans="1:14" x14ac:dyDescent="0.25">
      <c r="A189" s="12" t="s">
        <v>204</v>
      </c>
      <c r="B189" s="13">
        <v>5103.1099999999997</v>
      </c>
      <c r="C189" s="13">
        <v>5103.1099999999997</v>
      </c>
      <c r="D189" s="13">
        <v>5103.1099999999997</v>
      </c>
      <c r="E189" s="13">
        <v>5103.1099999999997</v>
      </c>
      <c r="F189" s="13">
        <v>5103.1099999999997</v>
      </c>
      <c r="G189" s="13">
        <v>5103.1099999999997</v>
      </c>
      <c r="H189" s="13">
        <v>5103.1099999999997</v>
      </c>
      <c r="I189" s="13">
        <v>5103.1099999999997</v>
      </c>
      <c r="J189" s="13">
        <v>5103.1099999999997</v>
      </c>
      <c r="K189" s="13">
        <v>5103.1099999999997</v>
      </c>
      <c r="L189" s="13">
        <v>5103.1099999999997</v>
      </c>
      <c r="M189" s="13">
        <v>5103.1099999999997</v>
      </c>
      <c r="N189" s="32">
        <f t="shared" si="2"/>
        <v>61237.32</v>
      </c>
    </row>
    <row r="190" spans="1:14" x14ac:dyDescent="0.25">
      <c r="A190" s="12" t="s">
        <v>205</v>
      </c>
      <c r="B190" s="13">
        <v>1960.52</v>
      </c>
      <c r="C190" s="13">
        <v>1960.52</v>
      </c>
      <c r="D190" s="13">
        <v>1960.52</v>
      </c>
      <c r="E190" s="13">
        <v>1960.52</v>
      </c>
      <c r="F190" s="13">
        <v>1960.52</v>
      </c>
      <c r="G190" s="13">
        <v>1960.52</v>
      </c>
      <c r="H190" s="13">
        <v>1960.52</v>
      </c>
      <c r="I190" s="13">
        <v>1960.52</v>
      </c>
      <c r="J190" s="13">
        <v>1960.52</v>
      </c>
      <c r="K190" s="13">
        <v>1960.52</v>
      </c>
      <c r="L190" s="13">
        <v>1960.52</v>
      </c>
      <c r="M190" s="13">
        <v>1960.52</v>
      </c>
      <c r="N190" s="32">
        <f t="shared" si="2"/>
        <v>23526.240000000002</v>
      </c>
    </row>
    <row r="191" spans="1:14" x14ac:dyDescent="0.25">
      <c r="A191" s="12" t="s">
        <v>206</v>
      </c>
      <c r="B191" s="13">
        <v>13830.27</v>
      </c>
      <c r="C191" s="13">
        <v>13830.27</v>
      </c>
      <c r="D191" s="13">
        <v>13830.27</v>
      </c>
      <c r="E191" s="13">
        <v>13830.27</v>
      </c>
      <c r="F191" s="13">
        <v>13830.27</v>
      </c>
      <c r="G191" s="13">
        <v>13830.27</v>
      </c>
      <c r="H191" s="13">
        <v>13830.27</v>
      </c>
      <c r="I191" s="13">
        <v>13830.27</v>
      </c>
      <c r="J191" s="13">
        <v>13830.27</v>
      </c>
      <c r="K191" s="13">
        <v>13830.27</v>
      </c>
      <c r="L191" s="13">
        <v>13830.27</v>
      </c>
      <c r="M191" s="13">
        <v>13830.27</v>
      </c>
      <c r="N191" s="32">
        <f t="shared" si="2"/>
        <v>165963.24</v>
      </c>
    </row>
    <row r="192" spans="1:14" x14ac:dyDescent="0.25">
      <c r="A192" s="12" t="s">
        <v>207</v>
      </c>
      <c r="B192" s="13">
        <v>1394.29</v>
      </c>
      <c r="C192" s="13">
        <v>1394.29</v>
      </c>
      <c r="D192" s="13">
        <v>1394.29</v>
      </c>
      <c r="E192" s="13">
        <v>1394.29</v>
      </c>
      <c r="F192" s="13">
        <v>1394.29</v>
      </c>
      <c r="G192" s="13">
        <v>1394.29</v>
      </c>
      <c r="H192" s="13">
        <v>1394.29</v>
      </c>
      <c r="I192" s="13">
        <v>1394.29</v>
      </c>
      <c r="J192" s="13">
        <v>1394.29</v>
      </c>
      <c r="K192" s="13">
        <v>1394.29</v>
      </c>
      <c r="L192" s="13">
        <v>1394.29</v>
      </c>
      <c r="M192" s="13">
        <v>1394.29</v>
      </c>
      <c r="N192" s="32">
        <f t="shared" si="2"/>
        <v>16731.480000000003</v>
      </c>
    </row>
    <row r="193" spans="1:14" x14ac:dyDescent="0.25">
      <c r="A193" s="12" t="s">
        <v>208</v>
      </c>
      <c r="B193" s="13">
        <v>2267.94</v>
      </c>
      <c r="C193" s="13">
        <v>2267.94</v>
      </c>
      <c r="D193" s="13">
        <v>2267.94</v>
      </c>
      <c r="E193" s="13">
        <v>2267.94</v>
      </c>
      <c r="F193" s="13">
        <v>2267.94</v>
      </c>
      <c r="G193" s="13">
        <v>2267.94</v>
      </c>
      <c r="H193" s="13">
        <v>2267.94</v>
      </c>
      <c r="I193" s="13">
        <v>2267.94</v>
      </c>
      <c r="J193" s="13">
        <v>2267.94</v>
      </c>
      <c r="K193" s="13">
        <v>2267.94</v>
      </c>
      <c r="L193" s="13">
        <v>2267.94</v>
      </c>
      <c r="M193" s="13">
        <v>2267.94</v>
      </c>
      <c r="N193" s="32">
        <f t="shared" si="2"/>
        <v>27215.279999999995</v>
      </c>
    </row>
    <row r="194" spans="1:14" x14ac:dyDescent="0.25">
      <c r="A194" s="12" t="s">
        <v>209</v>
      </c>
      <c r="B194" s="13">
        <v>8846.65</v>
      </c>
      <c r="C194" s="13">
        <v>8846.65</v>
      </c>
      <c r="D194" s="13">
        <v>8846.65</v>
      </c>
      <c r="E194" s="13">
        <v>8846.65</v>
      </c>
      <c r="F194" s="13">
        <v>8846.65</v>
      </c>
      <c r="G194" s="13">
        <v>8846.65</v>
      </c>
      <c r="H194" s="13">
        <v>8846.65</v>
      </c>
      <c r="I194" s="13">
        <v>8846.65</v>
      </c>
      <c r="J194" s="13">
        <v>8846.65</v>
      </c>
      <c r="K194" s="13">
        <v>8846.65</v>
      </c>
      <c r="L194" s="13">
        <v>8846.65</v>
      </c>
      <c r="M194" s="13">
        <v>8846.65</v>
      </c>
      <c r="N194" s="32">
        <f t="shared" ref="N194:N257" si="3">SUM(B194:M194)</f>
        <v>106159.79999999997</v>
      </c>
    </row>
    <row r="195" spans="1:14" x14ac:dyDescent="0.25">
      <c r="A195" s="12" t="s">
        <v>210</v>
      </c>
      <c r="B195" s="13">
        <v>2730.55</v>
      </c>
      <c r="C195" s="13">
        <v>2730.55</v>
      </c>
      <c r="D195" s="13">
        <v>2730.55</v>
      </c>
      <c r="E195" s="13">
        <v>2730.55</v>
      </c>
      <c r="F195" s="13">
        <v>2730.55</v>
      </c>
      <c r="G195" s="13">
        <v>2730.55</v>
      </c>
      <c r="H195" s="13">
        <v>2730.55</v>
      </c>
      <c r="I195" s="13">
        <v>2730.55</v>
      </c>
      <c r="J195" s="13">
        <v>2730.55</v>
      </c>
      <c r="K195" s="13">
        <v>2730.55</v>
      </c>
      <c r="L195" s="13">
        <v>2730.55</v>
      </c>
      <c r="M195" s="13">
        <v>2730.55</v>
      </c>
      <c r="N195" s="32">
        <f t="shared" si="3"/>
        <v>32766.599999999995</v>
      </c>
    </row>
    <row r="196" spans="1:14" x14ac:dyDescent="0.25">
      <c r="A196" s="12" t="s">
        <v>211</v>
      </c>
      <c r="B196" s="13">
        <v>6762.17</v>
      </c>
      <c r="C196" s="13">
        <v>6762.17</v>
      </c>
      <c r="D196" s="13">
        <v>6762.17</v>
      </c>
      <c r="E196" s="13">
        <v>6762.17</v>
      </c>
      <c r="F196" s="13">
        <v>6762.17</v>
      </c>
      <c r="G196" s="13">
        <v>6762.17</v>
      </c>
      <c r="H196" s="13">
        <v>6762.17</v>
      </c>
      <c r="I196" s="13">
        <v>6762.17</v>
      </c>
      <c r="J196" s="13">
        <v>6762.17</v>
      </c>
      <c r="K196" s="13">
        <v>6762.17</v>
      </c>
      <c r="L196" s="13">
        <v>6762.17</v>
      </c>
      <c r="M196" s="13">
        <v>6762.17</v>
      </c>
      <c r="N196" s="32">
        <f t="shared" si="3"/>
        <v>81146.039999999994</v>
      </c>
    </row>
    <row r="197" spans="1:14" x14ac:dyDescent="0.25">
      <c r="A197" s="12" t="s">
        <v>212</v>
      </c>
      <c r="B197" s="13">
        <v>5770.5</v>
      </c>
      <c r="C197" s="13">
        <v>5770.5</v>
      </c>
      <c r="D197" s="13">
        <v>5770.5</v>
      </c>
      <c r="E197" s="13">
        <v>5770.5</v>
      </c>
      <c r="F197" s="13">
        <v>5770.5</v>
      </c>
      <c r="G197" s="13">
        <v>5770.5</v>
      </c>
      <c r="H197" s="13">
        <v>5770.5</v>
      </c>
      <c r="I197" s="13">
        <v>5770.5</v>
      </c>
      <c r="J197" s="13">
        <v>5770.5</v>
      </c>
      <c r="K197" s="13">
        <v>5770.5</v>
      </c>
      <c r="L197" s="13">
        <v>5770.5</v>
      </c>
      <c r="M197" s="13">
        <v>5770.5</v>
      </c>
      <c r="N197" s="32">
        <f t="shared" si="3"/>
        <v>69246</v>
      </c>
    </row>
    <row r="198" spans="1:14" x14ac:dyDescent="0.25">
      <c r="A198" s="12" t="s">
        <v>213</v>
      </c>
      <c r="B198" s="13">
        <v>3789.15</v>
      </c>
      <c r="C198" s="13">
        <v>3789.15</v>
      </c>
      <c r="D198" s="13">
        <v>3789.15</v>
      </c>
      <c r="E198" s="13">
        <v>3789.15</v>
      </c>
      <c r="F198" s="13">
        <v>3789.15</v>
      </c>
      <c r="G198" s="13">
        <v>3789.15</v>
      </c>
      <c r="H198" s="13">
        <v>3789.15</v>
      </c>
      <c r="I198" s="13">
        <v>3789.15</v>
      </c>
      <c r="J198" s="13">
        <v>3789.15</v>
      </c>
      <c r="K198" s="13">
        <v>3789.15</v>
      </c>
      <c r="L198" s="13">
        <v>3789.15</v>
      </c>
      <c r="M198" s="13">
        <v>3789.15</v>
      </c>
      <c r="N198" s="32">
        <f t="shared" si="3"/>
        <v>45469.80000000001</v>
      </c>
    </row>
    <row r="199" spans="1:14" x14ac:dyDescent="0.25">
      <c r="A199" s="12" t="s">
        <v>214</v>
      </c>
      <c r="B199" s="13">
        <v>3336.95</v>
      </c>
      <c r="C199" s="13">
        <v>3336.95</v>
      </c>
      <c r="D199" s="13">
        <v>3336.95</v>
      </c>
      <c r="E199" s="13">
        <v>3336.95</v>
      </c>
      <c r="F199" s="13">
        <v>3336.95</v>
      </c>
      <c r="G199" s="13">
        <v>3336.95</v>
      </c>
      <c r="H199" s="13">
        <v>3336.95</v>
      </c>
      <c r="I199" s="13">
        <v>3336.95</v>
      </c>
      <c r="J199" s="13">
        <v>3336.95</v>
      </c>
      <c r="K199" s="13">
        <v>3336.95</v>
      </c>
      <c r="L199" s="13">
        <v>3336.95</v>
      </c>
      <c r="M199" s="13">
        <v>3336.95</v>
      </c>
      <c r="N199" s="32">
        <f t="shared" si="3"/>
        <v>40043.399999999994</v>
      </c>
    </row>
    <row r="200" spans="1:14" x14ac:dyDescent="0.25">
      <c r="A200" s="12" t="s">
        <v>215</v>
      </c>
      <c r="B200" s="13">
        <v>5925.2</v>
      </c>
      <c r="C200" s="13">
        <v>5925.2</v>
      </c>
      <c r="D200" s="13">
        <v>5925.2</v>
      </c>
      <c r="E200" s="13">
        <v>5925.2</v>
      </c>
      <c r="F200" s="13">
        <v>5925.2</v>
      </c>
      <c r="G200" s="13">
        <v>5925.2</v>
      </c>
      <c r="H200" s="13">
        <v>5925.2</v>
      </c>
      <c r="I200" s="13">
        <v>5925.2</v>
      </c>
      <c r="J200" s="13">
        <v>5925.2</v>
      </c>
      <c r="K200" s="13">
        <v>5925.2</v>
      </c>
      <c r="L200" s="13">
        <v>5925.2</v>
      </c>
      <c r="M200" s="13">
        <v>5925.2</v>
      </c>
      <c r="N200" s="32">
        <f t="shared" si="3"/>
        <v>71102.39999999998</v>
      </c>
    </row>
    <row r="201" spans="1:14" x14ac:dyDescent="0.25">
      <c r="A201" s="12" t="s">
        <v>216</v>
      </c>
      <c r="B201" s="13">
        <v>27152.82</v>
      </c>
      <c r="C201" s="13">
        <v>27152.82</v>
      </c>
      <c r="D201" s="13">
        <v>27152.82</v>
      </c>
      <c r="E201" s="13">
        <v>27152.82</v>
      </c>
      <c r="F201" s="13">
        <v>27152.82</v>
      </c>
      <c r="G201" s="13">
        <v>27152.82</v>
      </c>
      <c r="H201" s="13">
        <v>27152.82</v>
      </c>
      <c r="I201" s="13">
        <v>27152.82</v>
      </c>
      <c r="J201" s="13">
        <v>27152.82</v>
      </c>
      <c r="K201" s="13">
        <v>27152.82</v>
      </c>
      <c r="L201" s="13">
        <v>27152.82</v>
      </c>
      <c r="M201" s="13">
        <v>27152.82</v>
      </c>
      <c r="N201" s="32">
        <f t="shared" si="3"/>
        <v>325833.84000000003</v>
      </c>
    </row>
    <row r="202" spans="1:14" x14ac:dyDescent="0.25">
      <c r="A202" s="12" t="s">
        <v>217</v>
      </c>
      <c r="B202" s="13">
        <v>2501.4699999999998</v>
      </c>
      <c r="C202" s="13">
        <v>2501.4699999999998</v>
      </c>
      <c r="D202" s="13">
        <v>2501.4699999999998</v>
      </c>
      <c r="E202" s="13">
        <v>2501.4699999999998</v>
      </c>
      <c r="F202" s="13">
        <v>2501.4699999999998</v>
      </c>
      <c r="G202" s="13">
        <v>2501.4699999999998</v>
      </c>
      <c r="H202" s="13">
        <v>2501.4699999999998</v>
      </c>
      <c r="I202" s="13">
        <v>2501.4699999999998</v>
      </c>
      <c r="J202" s="13">
        <v>2501.4699999999998</v>
      </c>
      <c r="K202" s="13">
        <v>2501.4699999999998</v>
      </c>
      <c r="L202" s="13">
        <v>2501.4699999999998</v>
      </c>
      <c r="M202" s="13">
        <v>2501.4699999999998</v>
      </c>
      <c r="N202" s="32">
        <f t="shared" si="3"/>
        <v>30017.640000000003</v>
      </c>
    </row>
    <row r="203" spans="1:14" x14ac:dyDescent="0.25">
      <c r="A203" s="12" t="s">
        <v>218</v>
      </c>
      <c r="B203" s="13">
        <v>3440.58</v>
      </c>
      <c r="C203" s="13">
        <v>3440.58</v>
      </c>
      <c r="D203" s="13">
        <v>3440.58</v>
      </c>
      <c r="E203" s="13">
        <v>3440.58</v>
      </c>
      <c r="F203" s="13">
        <v>3440.58</v>
      </c>
      <c r="G203" s="13">
        <v>3440.58</v>
      </c>
      <c r="H203" s="13">
        <v>3440.58</v>
      </c>
      <c r="I203" s="13">
        <v>3440.58</v>
      </c>
      <c r="J203" s="13">
        <v>3440.58</v>
      </c>
      <c r="K203" s="13">
        <v>3440.58</v>
      </c>
      <c r="L203" s="13">
        <v>3440.58</v>
      </c>
      <c r="M203" s="13">
        <v>3440.58</v>
      </c>
      <c r="N203" s="32">
        <f t="shared" si="3"/>
        <v>41286.960000000014</v>
      </c>
    </row>
    <row r="204" spans="1:14" x14ac:dyDescent="0.25">
      <c r="A204" s="12" t="s">
        <v>219</v>
      </c>
      <c r="B204" s="13">
        <v>63758.71</v>
      </c>
      <c r="C204" s="13">
        <v>63758.71</v>
      </c>
      <c r="D204" s="13">
        <v>63758.71</v>
      </c>
      <c r="E204" s="13">
        <v>63758.71</v>
      </c>
      <c r="F204" s="13">
        <v>63758.71</v>
      </c>
      <c r="G204" s="13">
        <v>63758.71</v>
      </c>
      <c r="H204" s="13">
        <v>63758.71</v>
      </c>
      <c r="I204" s="13">
        <v>63758.71</v>
      </c>
      <c r="J204" s="13">
        <v>63758.71</v>
      </c>
      <c r="K204" s="13">
        <v>63758.71</v>
      </c>
      <c r="L204" s="13">
        <v>63758.71</v>
      </c>
      <c r="M204" s="13">
        <v>63758.71</v>
      </c>
      <c r="N204" s="32">
        <f t="shared" si="3"/>
        <v>765104.5199999999</v>
      </c>
    </row>
    <row r="205" spans="1:14" x14ac:dyDescent="0.25">
      <c r="A205" s="12" t="s">
        <v>220</v>
      </c>
      <c r="B205" s="13">
        <v>11364.99</v>
      </c>
      <c r="C205" s="13">
        <v>11364.99</v>
      </c>
      <c r="D205" s="13">
        <v>11364.99</v>
      </c>
      <c r="E205" s="13">
        <v>11364.99</v>
      </c>
      <c r="F205" s="13">
        <v>11364.99</v>
      </c>
      <c r="G205" s="13">
        <v>11364.99</v>
      </c>
      <c r="H205" s="13">
        <v>11364.99</v>
      </c>
      <c r="I205" s="13">
        <v>11364.99</v>
      </c>
      <c r="J205" s="13">
        <v>11364.99</v>
      </c>
      <c r="K205" s="13">
        <v>11364.99</v>
      </c>
      <c r="L205" s="13">
        <v>11364.99</v>
      </c>
      <c r="M205" s="13">
        <v>11364.99</v>
      </c>
      <c r="N205" s="32">
        <f t="shared" si="3"/>
        <v>136379.88000000003</v>
      </c>
    </row>
    <row r="206" spans="1:14" x14ac:dyDescent="0.25">
      <c r="A206" s="12" t="s">
        <v>221</v>
      </c>
      <c r="B206" s="13">
        <v>884.08</v>
      </c>
      <c r="C206" s="13">
        <v>884.08</v>
      </c>
      <c r="D206" s="13">
        <v>884.08</v>
      </c>
      <c r="E206" s="13">
        <v>884.08</v>
      </c>
      <c r="F206" s="13">
        <v>884.08</v>
      </c>
      <c r="G206" s="13">
        <v>884.08</v>
      </c>
      <c r="H206" s="13">
        <v>884.08</v>
      </c>
      <c r="I206" s="13">
        <v>884.08</v>
      </c>
      <c r="J206" s="13">
        <v>884.08</v>
      </c>
      <c r="K206" s="13">
        <v>884.08</v>
      </c>
      <c r="L206" s="13">
        <v>884.08</v>
      </c>
      <c r="M206" s="13">
        <v>884.08</v>
      </c>
      <c r="N206" s="32">
        <f t="shared" si="3"/>
        <v>10608.960000000001</v>
      </c>
    </row>
    <row r="207" spans="1:14" x14ac:dyDescent="0.25">
      <c r="A207" s="12" t="s">
        <v>222</v>
      </c>
      <c r="B207" s="13">
        <v>329161.43</v>
      </c>
      <c r="C207" s="13">
        <v>329161.43</v>
      </c>
      <c r="D207" s="13">
        <v>329161.43</v>
      </c>
      <c r="E207" s="13">
        <v>329161.43</v>
      </c>
      <c r="F207" s="13">
        <v>329161.43</v>
      </c>
      <c r="G207" s="13">
        <v>329161.43</v>
      </c>
      <c r="H207" s="13">
        <v>329161.43</v>
      </c>
      <c r="I207" s="13">
        <v>329161.43</v>
      </c>
      <c r="J207" s="13">
        <v>329161.43</v>
      </c>
      <c r="K207" s="13">
        <v>329161.43</v>
      </c>
      <c r="L207" s="13">
        <v>329161.43</v>
      </c>
      <c r="M207" s="13">
        <v>329161.43</v>
      </c>
      <c r="N207" s="32">
        <f t="shared" si="3"/>
        <v>3949937.1600000006</v>
      </c>
    </row>
    <row r="208" spans="1:14" x14ac:dyDescent="0.25">
      <c r="A208" s="12" t="s">
        <v>223</v>
      </c>
      <c r="B208" s="13">
        <v>4541.33</v>
      </c>
      <c r="C208" s="13">
        <v>4541.33</v>
      </c>
      <c r="D208" s="13">
        <v>4541.33</v>
      </c>
      <c r="E208" s="13">
        <v>4541.33</v>
      </c>
      <c r="F208" s="13">
        <v>4541.33</v>
      </c>
      <c r="G208" s="13">
        <v>4541.33</v>
      </c>
      <c r="H208" s="13">
        <v>4541.33</v>
      </c>
      <c r="I208" s="13">
        <v>4541.33</v>
      </c>
      <c r="J208" s="13">
        <v>4541.33</v>
      </c>
      <c r="K208" s="13">
        <v>4541.33</v>
      </c>
      <c r="L208" s="13">
        <v>4541.33</v>
      </c>
      <c r="M208" s="13">
        <v>4541.33</v>
      </c>
      <c r="N208" s="32">
        <f t="shared" si="3"/>
        <v>54495.960000000014</v>
      </c>
    </row>
    <row r="209" spans="1:14" x14ac:dyDescent="0.25">
      <c r="A209" s="12" t="s">
        <v>224</v>
      </c>
      <c r="B209" s="13">
        <v>13190.15</v>
      </c>
      <c r="C209" s="13">
        <v>13190.15</v>
      </c>
      <c r="D209" s="13">
        <v>13190.15</v>
      </c>
      <c r="E209" s="13">
        <v>13190.15</v>
      </c>
      <c r="F209" s="13">
        <v>13190.15</v>
      </c>
      <c r="G209" s="13">
        <v>13190.15</v>
      </c>
      <c r="H209" s="13">
        <v>13190.15</v>
      </c>
      <c r="I209" s="13">
        <v>13190.15</v>
      </c>
      <c r="J209" s="13">
        <v>13190.15</v>
      </c>
      <c r="K209" s="13">
        <v>13190.15</v>
      </c>
      <c r="L209" s="13">
        <v>13190.15</v>
      </c>
      <c r="M209" s="13">
        <v>13190.15</v>
      </c>
      <c r="N209" s="32">
        <f t="shared" si="3"/>
        <v>158281.79999999996</v>
      </c>
    </row>
    <row r="210" spans="1:14" x14ac:dyDescent="0.25">
      <c r="A210" s="12" t="s">
        <v>225</v>
      </c>
      <c r="B210" s="13">
        <v>4407.95</v>
      </c>
      <c r="C210" s="13">
        <v>4407.95</v>
      </c>
      <c r="D210" s="13">
        <v>4407.95</v>
      </c>
      <c r="E210" s="13">
        <v>4407.95</v>
      </c>
      <c r="F210" s="13">
        <v>4407.95</v>
      </c>
      <c r="G210" s="13">
        <v>4407.95</v>
      </c>
      <c r="H210" s="13">
        <v>4407.95</v>
      </c>
      <c r="I210" s="13">
        <v>4407.95</v>
      </c>
      <c r="J210" s="13">
        <v>4407.95</v>
      </c>
      <c r="K210" s="13">
        <v>4407.95</v>
      </c>
      <c r="L210" s="13">
        <v>4407.95</v>
      </c>
      <c r="M210" s="13">
        <v>4407.95</v>
      </c>
      <c r="N210" s="32">
        <f t="shared" si="3"/>
        <v>52895.399999999987</v>
      </c>
    </row>
    <row r="211" spans="1:14" x14ac:dyDescent="0.25">
      <c r="A211" s="12" t="s">
        <v>226</v>
      </c>
      <c r="B211" s="13">
        <v>1754.25</v>
      </c>
      <c r="C211" s="13">
        <v>1754.25</v>
      </c>
      <c r="D211" s="13">
        <v>1754.25</v>
      </c>
      <c r="E211" s="13">
        <v>1754.25</v>
      </c>
      <c r="F211" s="13">
        <v>1754.25</v>
      </c>
      <c r="G211" s="13">
        <v>1754.25</v>
      </c>
      <c r="H211" s="13">
        <v>1754.25</v>
      </c>
      <c r="I211" s="13">
        <v>1754.25</v>
      </c>
      <c r="J211" s="13">
        <v>1754.25</v>
      </c>
      <c r="K211" s="13">
        <v>1754.25</v>
      </c>
      <c r="L211" s="13">
        <v>1754.25</v>
      </c>
      <c r="M211" s="13">
        <v>1754.25</v>
      </c>
      <c r="N211" s="32">
        <f t="shared" si="3"/>
        <v>21051</v>
      </c>
    </row>
    <row r="212" spans="1:14" x14ac:dyDescent="0.25">
      <c r="A212" s="12" t="s">
        <v>227</v>
      </c>
      <c r="B212" s="13">
        <v>11766.62</v>
      </c>
      <c r="C212" s="13">
        <v>11766.62</v>
      </c>
      <c r="D212" s="13">
        <v>11766.62</v>
      </c>
      <c r="E212" s="13">
        <v>11766.62</v>
      </c>
      <c r="F212" s="13">
        <v>11766.62</v>
      </c>
      <c r="G212" s="13">
        <v>11766.62</v>
      </c>
      <c r="H212" s="13">
        <v>11766.62</v>
      </c>
      <c r="I212" s="13">
        <v>11766.62</v>
      </c>
      <c r="J212" s="13">
        <v>11766.62</v>
      </c>
      <c r="K212" s="13">
        <v>11766.62</v>
      </c>
      <c r="L212" s="13">
        <v>11766.62</v>
      </c>
      <c r="M212" s="13">
        <v>11766.62</v>
      </c>
      <c r="N212" s="32">
        <f t="shared" si="3"/>
        <v>141199.43999999997</v>
      </c>
    </row>
    <row r="213" spans="1:14" x14ac:dyDescent="0.25">
      <c r="A213" s="12" t="s">
        <v>228</v>
      </c>
      <c r="B213" s="13">
        <v>4953.87</v>
      </c>
      <c r="C213" s="13">
        <v>4953.87</v>
      </c>
      <c r="D213" s="13">
        <v>4953.87</v>
      </c>
      <c r="E213" s="13">
        <v>4953.87</v>
      </c>
      <c r="F213" s="13">
        <v>4953.87</v>
      </c>
      <c r="G213" s="13">
        <v>4953.87</v>
      </c>
      <c r="H213" s="13">
        <v>4953.87</v>
      </c>
      <c r="I213" s="13">
        <v>4953.87</v>
      </c>
      <c r="J213" s="13">
        <v>4953.87</v>
      </c>
      <c r="K213" s="13">
        <v>4953.87</v>
      </c>
      <c r="L213" s="13">
        <v>4953.87</v>
      </c>
      <c r="M213" s="13">
        <v>4953.87</v>
      </c>
      <c r="N213" s="32">
        <f t="shared" si="3"/>
        <v>59446.44000000001</v>
      </c>
    </row>
    <row r="214" spans="1:14" x14ac:dyDescent="0.25">
      <c r="A214" s="12" t="s">
        <v>229</v>
      </c>
      <c r="B214" s="13">
        <v>13870.44</v>
      </c>
      <c r="C214" s="13">
        <v>13870.44</v>
      </c>
      <c r="D214" s="13">
        <v>13870.44</v>
      </c>
      <c r="E214" s="13">
        <v>13870.44</v>
      </c>
      <c r="F214" s="13">
        <v>13870.44</v>
      </c>
      <c r="G214" s="13">
        <v>13870.44</v>
      </c>
      <c r="H214" s="13">
        <v>13870.44</v>
      </c>
      <c r="I214" s="13">
        <v>13870.44</v>
      </c>
      <c r="J214" s="13">
        <v>13870.44</v>
      </c>
      <c r="K214" s="13">
        <v>13870.44</v>
      </c>
      <c r="L214" s="13">
        <v>13870.44</v>
      </c>
      <c r="M214" s="13">
        <v>13870.44</v>
      </c>
      <c r="N214" s="32">
        <f t="shared" si="3"/>
        <v>166445.28</v>
      </c>
    </row>
    <row r="215" spans="1:14" x14ac:dyDescent="0.25">
      <c r="A215" s="12" t="s">
        <v>230</v>
      </c>
      <c r="B215" s="13">
        <v>54469.77</v>
      </c>
      <c r="C215" s="13">
        <v>54469.77</v>
      </c>
      <c r="D215" s="13">
        <v>54469.77</v>
      </c>
      <c r="E215" s="13">
        <v>54469.77</v>
      </c>
      <c r="F215" s="13">
        <v>54469.77</v>
      </c>
      <c r="G215" s="13">
        <v>54469.77</v>
      </c>
      <c r="H215" s="13">
        <v>54469.77</v>
      </c>
      <c r="I215" s="13">
        <v>54469.77</v>
      </c>
      <c r="J215" s="13">
        <v>54469.77</v>
      </c>
      <c r="K215" s="13">
        <v>54469.77</v>
      </c>
      <c r="L215" s="13">
        <v>54469.77</v>
      </c>
      <c r="M215" s="13">
        <v>54469.77</v>
      </c>
      <c r="N215" s="32">
        <f t="shared" si="3"/>
        <v>653637.24000000011</v>
      </c>
    </row>
    <row r="216" spans="1:14" x14ac:dyDescent="0.25">
      <c r="A216" s="12" t="s">
        <v>231</v>
      </c>
      <c r="B216" s="13">
        <v>4572.57</v>
      </c>
      <c r="C216" s="13">
        <v>4572.57</v>
      </c>
      <c r="D216" s="13">
        <v>4572.57</v>
      </c>
      <c r="E216" s="13">
        <v>4572.57</v>
      </c>
      <c r="F216" s="13">
        <v>4572.57</v>
      </c>
      <c r="G216" s="13">
        <v>4572.57</v>
      </c>
      <c r="H216" s="13">
        <v>4572.57</v>
      </c>
      <c r="I216" s="13">
        <v>4572.57</v>
      </c>
      <c r="J216" s="13">
        <v>4572.57</v>
      </c>
      <c r="K216" s="13">
        <v>4572.57</v>
      </c>
      <c r="L216" s="13">
        <v>4572.57</v>
      </c>
      <c r="M216" s="13">
        <v>4572.57</v>
      </c>
      <c r="N216" s="32">
        <f t="shared" si="3"/>
        <v>54870.84</v>
      </c>
    </row>
    <row r="217" spans="1:14" x14ac:dyDescent="0.25">
      <c r="A217" s="12" t="s">
        <v>232</v>
      </c>
      <c r="B217" s="13">
        <v>1530.14</v>
      </c>
      <c r="C217" s="13">
        <v>1530.14</v>
      </c>
      <c r="D217" s="13">
        <v>1530.14</v>
      </c>
      <c r="E217" s="13">
        <v>1530.14</v>
      </c>
      <c r="F217" s="13">
        <v>1530.14</v>
      </c>
      <c r="G217" s="13">
        <v>1530.14</v>
      </c>
      <c r="H217" s="13">
        <v>1530.14</v>
      </c>
      <c r="I217" s="13">
        <v>1530.14</v>
      </c>
      <c r="J217" s="13">
        <v>1530.14</v>
      </c>
      <c r="K217" s="13">
        <v>1530.14</v>
      </c>
      <c r="L217" s="13">
        <v>1530.14</v>
      </c>
      <c r="M217" s="13">
        <v>1530.14</v>
      </c>
      <c r="N217" s="32">
        <f t="shared" si="3"/>
        <v>18361.679999999997</v>
      </c>
    </row>
    <row r="218" spans="1:14" x14ac:dyDescent="0.25">
      <c r="A218" s="12" t="s">
        <v>233</v>
      </c>
      <c r="B218" s="13">
        <v>1702.69</v>
      </c>
      <c r="C218" s="13">
        <v>1702.69</v>
      </c>
      <c r="D218" s="13">
        <v>1702.69</v>
      </c>
      <c r="E218" s="13">
        <v>1702.69</v>
      </c>
      <c r="F218" s="13">
        <v>1702.69</v>
      </c>
      <c r="G218" s="13">
        <v>1702.69</v>
      </c>
      <c r="H218" s="13">
        <v>1702.69</v>
      </c>
      <c r="I218" s="13">
        <v>1702.69</v>
      </c>
      <c r="J218" s="13">
        <v>1702.69</v>
      </c>
      <c r="K218" s="13">
        <v>1702.69</v>
      </c>
      <c r="L218" s="13">
        <v>1702.69</v>
      </c>
      <c r="M218" s="13">
        <v>1702.69</v>
      </c>
      <c r="N218" s="32">
        <f t="shared" si="3"/>
        <v>20432.28</v>
      </c>
    </row>
    <row r="219" spans="1:14" x14ac:dyDescent="0.25">
      <c r="A219" s="12" t="s">
        <v>234</v>
      </c>
      <c r="B219" s="13">
        <v>1594.1</v>
      </c>
      <c r="C219" s="13">
        <v>1594.1</v>
      </c>
      <c r="D219" s="13">
        <v>1594.1</v>
      </c>
      <c r="E219" s="13">
        <v>1594.1</v>
      </c>
      <c r="F219" s="13">
        <v>1594.1</v>
      </c>
      <c r="G219" s="13">
        <v>1594.1</v>
      </c>
      <c r="H219" s="13">
        <v>1594.1</v>
      </c>
      <c r="I219" s="13">
        <v>1594.1</v>
      </c>
      <c r="J219" s="13">
        <v>1594.1</v>
      </c>
      <c r="K219" s="13">
        <v>1594.1</v>
      </c>
      <c r="L219" s="13">
        <v>1594.1</v>
      </c>
      <c r="M219" s="13">
        <v>1594.1</v>
      </c>
      <c r="N219" s="32">
        <f t="shared" si="3"/>
        <v>19129.2</v>
      </c>
    </row>
    <row r="220" spans="1:14" x14ac:dyDescent="0.25">
      <c r="A220" s="12" t="s">
        <v>235</v>
      </c>
      <c r="B220" s="13">
        <v>1836.56</v>
      </c>
      <c r="C220" s="13">
        <v>1836.56</v>
      </c>
      <c r="D220" s="13">
        <v>1836.56</v>
      </c>
      <c r="E220" s="13">
        <v>1836.56</v>
      </c>
      <c r="F220" s="13">
        <v>1836.56</v>
      </c>
      <c r="G220" s="13">
        <v>1836.56</v>
      </c>
      <c r="H220" s="13">
        <v>1836.56</v>
      </c>
      <c r="I220" s="13">
        <v>1836.56</v>
      </c>
      <c r="J220" s="13">
        <v>1836.56</v>
      </c>
      <c r="K220" s="13">
        <v>1836.56</v>
      </c>
      <c r="L220" s="13">
        <v>1836.56</v>
      </c>
      <c r="M220" s="13">
        <v>1836.56</v>
      </c>
      <c r="N220" s="32">
        <f t="shared" si="3"/>
        <v>22038.720000000001</v>
      </c>
    </row>
    <row r="221" spans="1:14" x14ac:dyDescent="0.25">
      <c r="A221" s="12" t="s">
        <v>236</v>
      </c>
      <c r="B221" s="13">
        <v>3142.09</v>
      </c>
      <c r="C221" s="13">
        <v>3142.09</v>
      </c>
      <c r="D221" s="13">
        <v>3142.09</v>
      </c>
      <c r="E221" s="13">
        <v>3142.09</v>
      </c>
      <c r="F221" s="13">
        <v>3142.09</v>
      </c>
      <c r="G221" s="13">
        <v>3142.09</v>
      </c>
      <c r="H221" s="13">
        <v>3142.09</v>
      </c>
      <c r="I221" s="13">
        <v>3142.09</v>
      </c>
      <c r="J221" s="13">
        <v>3142.09</v>
      </c>
      <c r="K221" s="13">
        <v>3142.09</v>
      </c>
      <c r="L221" s="13">
        <v>3142.09</v>
      </c>
      <c r="M221" s="13">
        <v>3142.09</v>
      </c>
      <c r="N221" s="32">
        <f t="shared" si="3"/>
        <v>37705.08</v>
      </c>
    </row>
    <row r="222" spans="1:14" x14ac:dyDescent="0.25">
      <c r="A222" s="12" t="s">
        <v>237</v>
      </c>
      <c r="B222" s="13">
        <v>1373.96</v>
      </c>
      <c r="C222" s="13">
        <v>1373.96</v>
      </c>
      <c r="D222" s="13">
        <v>1373.96</v>
      </c>
      <c r="E222" s="13">
        <v>1373.96</v>
      </c>
      <c r="F222" s="13">
        <v>1373.96</v>
      </c>
      <c r="G222" s="13">
        <v>1373.96</v>
      </c>
      <c r="H222" s="13">
        <v>1373.96</v>
      </c>
      <c r="I222" s="13">
        <v>1373.96</v>
      </c>
      <c r="J222" s="13">
        <v>1373.96</v>
      </c>
      <c r="K222" s="13">
        <v>1373.96</v>
      </c>
      <c r="L222" s="13">
        <v>1373.96</v>
      </c>
      <c r="M222" s="13">
        <v>1373.96</v>
      </c>
      <c r="N222" s="32">
        <f t="shared" si="3"/>
        <v>16487.519999999997</v>
      </c>
    </row>
    <row r="223" spans="1:14" x14ac:dyDescent="0.25">
      <c r="A223" s="12" t="s">
        <v>238</v>
      </c>
      <c r="B223" s="13">
        <v>2186.62</v>
      </c>
      <c r="C223" s="13">
        <v>2186.62</v>
      </c>
      <c r="D223" s="13">
        <v>2186.62</v>
      </c>
      <c r="E223" s="13">
        <v>2186.62</v>
      </c>
      <c r="F223" s="13">
        <v>2186.62</v>
      </c>
      <c r="G223" s="13">
        <v>2186.62</v>
      </c>
      <c r="H223" s="13">
        <v>2186.62</v>
      </c>
      <c r="I223" s="13">
        <v>2186.62</v>
      </c>
      <c r="J223" s="13">
        <v>2186.62</v>
      </c>
      <c r="K223" s="13">
        <v>2186.62</v>
      </c>
      <c r="L223" s="13">
        <v>2186.62</v>
      </c>
      <c r="M223" s="13">
        <v>2186.62</v>
      </c>
      <c r="N223" s="32">
        <f t="shared" si="3"/>
        <v>26239.439999999991</v>
      </c>
    </row>
    <row r="224" spans="1:14" x14ac:dyDescent="0.25">
      <c r="A224" s="12" t="s">
        <v>239</v>
      </c>
      <c r="B224" s="13">
        <v>3324.06</v>
      </c>
      <c r="C224" s="13">
        <v>3324.06</v>
      </c>
      <c r="D224" s="13">
        <v>3324.06</v>
      </c>
      <c r="E224" s="13">
        <v>3324.06</v>
      </c>
      <c r="F224" s="13">
        <v>3324.06</v>
      </c>
      <c r="G224" s="13">
        <v>3324.06</v>
      </c>
      <c r="H224" s="13">
        <v>3324.06</v>
      </c>
      <c r="I224" s="13">
        <v>3324.06</v>
      </c>
      <c r="J224" s="13">
        <v>3324.06</v>
      </c>
      <c r="K224" s="13">
        <v>3324.06</v>
      </c>
      <c r="L224" s="13">
        <v>3324.06</v>
      </c>
      <c r="M224" s="13">
        <v>3324.06</v>
      </c>
      <c r="N224" s="32">
        <f t="shared" si="3"/>
        <v>39888.720000000001</v>
      </c>
    </row>
    <row r="225" spans="1:14" x14ac:dyDescent="0.25">
      <c r="A225" s="12" t="s">
        <v>240</v>
      </c>
      <c r="B225" s="13">
        <v>6345.67</v>
      </c>
      <c r="C225" s="13">
        <v>6345.67</v>
      </c>
      <c r="D225" s="13">
        <v>6345.67</v>
      </c>
      <c r="E225" s="13">
        <v>6345.67</v>
      </c>
      <c r="F225" s="13">
        <v>6345.67</v>
      </c>
      <c r="G225" s="13">
        <v>6345.67</v>
      </c>
      <c r="H225" s="13">
        <v>6345.67</v>
      </c>
      <c r="I225" s="13">
        <v>6345.67</v>
      </c>
      <c r="J225" s="13">
        <v>6345.67</v>
      </c>
      <c r="K225" s="13">
        <v>6345.67</v>
      </c>
      <c r="L225" s="13">
        <v>6345.67</v>
      </c>
      <c r="M225" s="13">
        <v>6345.67</v>
      </c>
      <c r="N225" s="32">
        <f t="shared" si="3"/>
        <v>76148.039999999994</v>
      </c>
    </row>
    <row r="226" spans="1:14" x14ac:dyDescent="0.25">
      <c r="A226" s="12" t="s">
        <v>241</v>
      </c>
      <c r="B226" s="13">
        <v>2960.62</v>
      </c>
      <c r="C226" s="13">
        <v>2960.62</v>
      </c>
      <c r="D226" s="13">
        <v>2960.62</v>
      </c>
      <c r="E226" s="13">
        <v>2960.62</v>
      </c>
      <c r="F226" s="13">
        <v>2960.62</v>
      </c>
      <c r="G226" s="13">
        <v>2960.62</v>
      </c>
      <c r="H226" s="13">
        <v>2960.62</v>
      </c>
      <c r="I226" s="13">
        <v>2960.62</v>
      </c>
      <c r="J226" s="13">
        <v>2960.62</v>
      </c>
      <c r="K226" s="13">
        <v>2960.62</v>
      </c>
      <c r="L226" s="13">
        <v>2960.62</v>
      </c>
      <c r="M226" s="13">
        <v>2960.62</v>
      </c>
      <c r="N226" s="32">
        <f t="shared" si="3"/>
        <v>35527.439999999995</v>
      </c>
    </row>
    <row r="227" spans="1:14" x14ac:dyDescent="0.25">
      <c r="A227" s="12" t="s">
        <v>242</v>
      </c>
      <c r="B227" s="13">
        <v>2553.54</v>
      </c>
      <c r="C227" s="13">
        <v>2553.54</v>
      </c>
      <c r="D227" s="13">
        <v>2553.54</v>
      </c>
      <c r="E227" s="13">
        <v>2553.54</v>
      </c>
      <c r="F227" s="13">
        <v>2553.54</v>
      </c>
      <c r="G227" s="13">
        <v>2553.54</v>
      </c>
      <c r="H227" s="13">
        <v>2553.54</v>
      </c>
      <c r="I227" s="13">
        <v>2553.54</v>
      </c>
      <c r="J227" s="13">
        <v>2553.54</v>
      </c>
      <c r="K227" s="13">
        <v>2553.54</v>
      </c>
      <c r="L227" s="13">
        <v>2553.54</v>
      </c>
      <c r="M227" s="13">
        <v>2553.54</v>
      </c>
      <c r="N227" s="32">
        <f t="shared" si="3"/>
        <v>30642.480000000007</v>
      </c>
    </row>
    <row r="228" spans="1:14" x14ac:dyDescent="0.25">
      <c r="A228" s="12" t="s">
        <v>243</v>
      </c>
      <c r="B228" s="13">
        <v>5078.32</v>
      </c>
      <c r="C228" s="13">
        <v>5078.32</v>
      </c>
      <c r="D228" s="13">
        <v>5078.32</v>
      </c>
      <c r="E228" s="13">
        <v>5078.32</v>
      </c>
      <c r="F228" s="13">
        <v>5078.32</v>
      </c>
      <c r="G228" s="13">
        <v>5078.32</v>
      </c>
      <c r="H228" s="13">
        <v>5078.32</v>
      </c>
      <c r="I228" s="13">
        <v>5078.32</v>
      </c>
      <c r="J228" s="13">
        <v>5078.32</v>
      </c>
      <c r="K228" s="13">
        <v>5078.32</v>
      </c>
      <c r="L228" s="13">
        <v>5078.32</v>
      </c>
      <c r="M228" s="13">
        <v>5078.32</v>
      </c>
      <c r="N228" s="32">
        <f t="shared" si="3"/>
        <v>60939.839999999997</v>
      </c>
    </row>
    <row r="229" spans="1:14" x14ac:dyDescent="0.25">
      <c r="A229" s="12" t="s">
        <v>244</v>
      </c>
      <c r="B229" s="13">
        <v>2496.02</v>
      </c>
      <c r="C229" s="13">
        <v>2496.02</v>
      </c>
      <c r="D229" s="13">
        <v>2496.02</v>
      </c>
      <c r="E229" s="13">
        <v>2496.02</v>
      </c>
      <c r="F229" s="13">
        <v>2496.02</v>
      </c>
      <c r="G229" s="13">
        <v>2496.02</v>
      </c>
      <c r="H229" s="13">
        <v>2496.02</v>
      </c>
      <c r="I229" s="13">
        <v>2496.02</v>
      </c>
      <c r="J229" s="13">
        <v>2496.02</v>
      </c>
      <c r="K229" s="13">
        <v>2496.02</v>
      </c>
      <c r="L229" s="13">
        <v>2496.02</v>
      </c>
      <c r="M229" s="13">
        <v>2496.02</v>
      </c>
      <c r="N229" s="32">
        <f t="shared" si="3"/>
        <v>29952.240000000002</v>
      </c>
    </row>
    <row r="230" spans="1:14" x14ac:dyDescent="0.25">
      <c r="A230" s="12" t="s">
        <v>245</v>
      </c>
      <c r="B230" s="13">
        <v>1797.89</v>
      </c>
      <c r="C230" s="13">
        <v>1797.89</v>
      </c>
      <c r="D230" s="13">
        <v>1797.89</v>
      </c>
      <c r="E230" s="13">
        <v>1797.89</v>
      </c>
      <c r="F230" s="13">
        <v>1797.89</v>
      </c>
      <c r="G230" s="13">
        <v>1797.89</v>
      </c>
      <c r="H230" s="13">
        <v>1797.89</v>
      </c>
      <c r="I230" s="13">
        <v>1797.89</v>
      </c>
      <c r="J230" s="13">
        <v>1797.89</v>
      </c>
      <c r="K230" s="13">
        <v>1797.89</v>
      </c>
      <c r="L230" s="13">
        <v>1797.89</v>
      </c>
      <c r="M230" s="13">
        <v>1797.89</v>
      </c>
      <c r="N230" s="32">
        <f t="shared" si="3"/>
        <v>21574.679999999997</v>
      </c>
    </row>
    <row r="231" spans="1:14" x14ac:dyDescent="0.25">
      <c r="A231" s="12" t="s">
        <v>246</v>
      </c>
      <c r="B231" s="13">
        <v>7644.26</v>
      </c>
      <c r="C231" s="13">
        <v>7644.26</v>
      </c>
      <c r="D231" s="13">
        <v>7644.26</v>
      </c>
      <c r="E231" s="13">
        <v>7644.26</v>
      </c>
      <c r="F231" s="13">
        <v>7644.26</v>
      </c>
      <c r="G231" s="13">
        <v>7644.26</v>
      </c>
      <c r="H231" s="13">
        <v>7644.26</v>
      </c>
      <c r="I231" s="13">
        <v>7644.26</v>
      </c>
      <c r="J231" s="13">
        <v>7644.26</v>
      </c>
      <c r="K231" s="13">
        <v>7644.26</v>
      </c>
      <c r="L231" s="13">
        <v>7644.26</v>
      </c>
      <c r="M231" s="13">
        <v>7644.26</v>
      </c>
      <c r="N231" s="32">
        <f t="shared" si="3"/>
        <v>91731.12</v>
      </c>
    </row>
    <row r="232" spans="1:14" x14ac:dyDescent="0.25">
      <c r="A232" s="12" t="s">
        <v>247</v>
      </c>
      <c r="B232" s="13">
        <v>2470.2399999999998</v>
      </c>
      <c r="C232" s="13">
        <v>2470.2399999999998</v>
      </c>
      <c r="D232" s="13">
        <v>2470.2399999999998</v>
      </c>
      <c r="E232" s="13">
        <v>2470.2399999999998</v>
      </c>
      <c r="F232" s="13">
        <v>2470.2399999999998</v>
      </c>
      <c r="G232" s="13">
        <v>2470.2399999999998</v>
      </c>
      <c r="H232" s="13">
        <v>2470.2399999999998</v>
      </c>
      <c r="I232" s="13">
        <v>2470.2399999999998</v>
      </c>
      <c r="J232" s="13">
        <v>2470.2399999999998</v>
      </c>
      <c r="K232" s="13">
        <v>2470.2399999999998</v>
      </c>
      <c r="L232" s="13">
        <v>2470.2399999999998</v>
      </c>
      <c r="M232" s="13">
        <v>2470.2399999999998</v>
      </c>
      <c r="N232" s="32">
        <f t="shared" si="3"/>
        <v>29642.87999999999</v>
      </c>
    </row>
    <row r="233" spans="1:14" x14ac:dyDescent="0.25">
      <c r="A233" s="12" t="s">
        <v>248</v>
      </c>
      <c r="B233" s="13">
        <v>3832.29</v>
      </c>
      <c r="C233" s="13">
        <v>3832.29</v>
      </c>
      <c r="D233" s="13">
        <v>3832.29</v>
      </c>
      <c r="E233" s="13">
        <v>3832.29</v>
      </c>
      <c r="F233" s="13">
        <v>3832.29</v>
      </c>
      <c r="G233" s="13">
        <v>3832.29</v>
      </c>
      <c r="H233" s="13">
        <v>3832.29</v>
      </c>
      <c r="I233" s="13">
        <v>3832.29</v>
      </c>
      <c r="J233" s="13">
        <v>3832.29</v>
      </c>
      <c r="K233" s="13">
        <v>3832.29</v>
      </c>
      <c r="L233" s="13">
        <v>3832.29</v>
      </c>
      <c r="M233" s="13">
        <v>3832.29</v>
      </c>
      <c r="N233" s="32">
        <f t="shared" si="3"/>
        <v>45987.48</v>
      </c>
    </row>
    <row r="234" spans="1:14" x14ac:dyDescent="0.25">
      <c r="A234" s="12" t="s">
        <v>249</v>
      </c>
      <c r="B234" s="13">
        <v>39730.620000000003</v>
      </c>
      <c r="C234" s="13">
        <v>39730.620000000003</v>
      </c>
      <c r="D234" s="13">
        <v>39730.620000000003</v>
      </c>
      <c r="E234" s="13">
        <v>39730.620000000003</v>
      </c>
      <c r="F234" s="13">
        <v>39730.620000000003</v>
      </c>
      <c r="G234" s="13">
        <v>39730.620000000003</v>
      </c>
      <c r="H234" s="13">
        <v>39730.620000000003</v>
      </c>
      <c r="I234" s="13">
        <v>39730.620000000003</v>
      </c>
      <c r="J234" s="13">
        <v>39730.620000000003</v>
      </c>
      <c r="K234" s="13">
        <v>39730.620000000003</v>
      </c>
      <c r="L234" s="13">
        <v>39730.620000000003</v>
      </c>
      <c r="M234" s="13">
        <v>39730.620000000003</v>
      </c>
      <c r="N234" s="32">
        <f t="shared" si="3"/>
        <v>476767.44</v>
      </c>
    </row>
    <row r="235" spans="1:14" x14ac:dyDescent="0.25">
      <c r="A235" s="12" t="s">
        <v>250</v>
      </c>
      <c r="B235" s="13">
        <v>2682.45</v>
      </c>
      <c r="C235" s="13">
        <v>2682.45</v>
      </c>
      <c r="D235" s="13">
        <v>2682.45</v>
      </c>
      <c r="E235" s="13">
        <v>2682.45</v>
      </c>
      <c r="F235" s="13">
        <v>2682.45</v>
      </c>
      <c r="G235" s="13">
        <v>2682.45</v>
      </c>
      <c r="H235" s="13">
        <v>2682.45</v>
      </c>
      <c r="I235" s="13">
        <v>2682.45</v>
      </c>
      <c r="J235" s="13">
        <v>2682.45</v>
      </c>
      <c r="K235" s="13">
        <v>2682.45</v>
      </c>
      <c r="L235" s="13">
        <v>2682.45</v>
      </c>
      <c r="M235" s="13">
        <v>2682.45</v>
      </c>
      <c r="N235" s="32">
        <f t="shared" si="3"/>
        <v>32189.400000000005</v>
      </c>
    </row>
    <row r="236" spans="1:14" x14ac:dyDescent="0.25">
      <c r="A236" s="12" t="s">
        <v>251</v>
      </c>
      <c r="B236" s="13">
        <v>3979.06</v>
      </c>
      <c r="C236" s="13">
        <v>3979.06</v>
      </c>
      <c r="D236" s="13">
        <v>3979.06</v>
      </c>
      <c r="E236" s="13">
        <v>3979.06</v>
      </c>
      <c r="F236" s="13">
        <v>3979.06</v>
      </c>
      <c r="G236" s="13">
        <v>3979.06</v>
      </c>
      <c r="H236" s="13">
        <v>3979.06</v>
      </c>
      <c r="I236" s="13">
        <v>3979.06</v>
      </c>
      <c r="J236" s="13">
        <v>3979.06</v>
      </c>
      <c r="K236" s="13">
        <v>3979.06</v>
      </c>
      <c r="L236" s="13">
        <v>3979.06</v>
      </c>
      <c r="M236" s="13">
        <v>3979.06</v>
      </c>
      <c r="N236" s="32">
        <f t="shared" si="3"/>
        <v>47748.719999999994</v>
      </c>
    </row>
    <row r="237" spans="1:14" x14ac:dyDescent="0.25">
      <c r="A237" s="12" t="s">
        <v>252</v>
      </c>
      <c r="B237" s="13">
        <v>3527.35</v>
      </c>
      <c r="C237" s="13">
        <v>3527.35</v>
      </c>
      <c r="D237" s="13">
        <v>3527.35</v>
      </c>
      <c r="E237" s="13">
        <v>3527.35</v>
      </c>
      <c r="F237" s="13">
        <v>3527.35</v>
      </c>
      <c r="G237" s="13">
        <v>3527.35</v>
      </c>
      <c r="H237" s="13">
        <v>3527.35</v>
      </c>
      <c r="I237" s="13">
        <v>3527.35</v>
      </c>
      <c r="J237" s="13">
        <v>3527.35</v>
      </c>
      <c r="K237" s="13">
        <v>3527.35</v>
      </c>
      <c r="L237" s="13">
        <v>3527.35</v>
      </c>
      <c r="M237" s="13">
        <v>3527.35</v>
      </c>
      <c r="N237" s="32">
        <f t="shared" si="3"/>
        <v>42328.19999999999</v>
      </c>
    </row>
    <row r="238" spans="1:14" x14ac:dyDescent="0.25">
      <c r="A238" s="12" t="s">
        <v>253</v>
      </c>
      <c r="B238" s="13">
        <v>5222.6099999999997</v>
      </c>
      <c r="C238" s="13">
        <v>5222.6099999999997</v>
      </c>
      <c r="D238" s="13">
        <v>5222.6099999999997</v>
      </c>
      <c r="E238" s="13">
        <v>5222.6099999999997</v>
      </c>
      <c r="F238" s="13">
        <v>5222.6099999999997</v>
      </c>
      <c r="G238" s="13">
        <v>5222.6099999999997</v>
      </c>
      <c r="H238" s="13">
        <v>5222.6099999999997</v>
      </c>
      <c r="I238" s="13">
        <v>5222.6099999999997</v>
      </c>
      <c r="J238" s="13">
        <v>5222.6099999999997</v>
      </c>
      <c r="K238" s="13">
        <v>5222.6099999999997</v>
      </c>
      <c r="L238" s="13">
        <v>5222.6099999999997</v>
      </c>
      <c r="M238" s="13">
        <v>5222.6099999999997</v>
      </c>
      <c r="N238" s="32">
        <f t="shared" si="3"/>
        <v>62671.32</v>
      </c>
    </row>
    <row r="239" spans="1:14" x14ac:dyDescent="0.25">
      <c r="A239" s="12" t="s">
        <v>254</v>
      </c>
      <c r="B239" s="13">
        <v>2485.61</v>
      </c>
      <c r="C239" s="13">
        <v>2485.61</v>
      </c>
      <c r="D239" s="13">
        <v>2485.61</v>
      </c>
      <c r="E239" s="13">
        <v>2485.61</v>
      </c>
      <c r="F239" s="13">
        <v>2485.61</v>
      </c>
      <c r="G239" s="13">
        <v>2485.61</v>
      </c>
      <c r="H239" s="13">
        <v>2485.61</v>
      </c>
      <c r="I239" s="13">
        <v>2485.61</v>
      </c>
      <c r="J239" s="13">
        <v>2485.61</v>
      </c>
      <c r="K239" s="13">
        <v>2485.61</v>
      </c>
      <c r="L239" s="13">
        <v>2485.61</v>
      </c>
      <c r="M239" s="13">
        <v>2485.61</v>
      </c>
      <c r="N239" s="32">
        <f t="shared" si="3"/>
        <v>29827.320000000003</v>
      </c>
    </row>
    <row r="240" spans="1:14" x14ac:dyDescent="0.25">
      <c r="A240" s="12" t="s">
        <v>255</v>
      </c>
      <c r="B240" s="13">
        <v>3591.32</v>
      </c>
      <c r="C240" s="13">
        <v>3591.32</v>
      </c>
      <c r="D240" s="13">
        <v>3591.32</v>
      </c>
      <c r="E240" s="13">
        <v>3591.32</v>
      </c>
      <c r="F240" s="13">
        <v>3591.32</v>
      </c>
      <c r="G240" s="13">
        <v>3591.32</v>
      </c>
      <c r="H240" s="13">
        <v>3591.32</v>
      </c>
      <c r="I240" s="13">
        <v>3591.32</v>
      </c>
      <c r="J240" s="13">
        <v>3591.32</v>
      </c>
      <c r="K240" s="13">
        <v>3591.32</v>
      </c>
      <c r="L240" s="13">
        <v>3591.32</v>
      </c>
      <c r="M240" s="13">
        <v>3591.32</v>
      </c>
      <c r="N240" s="32">
        <f t="shared" si="3"/>
        <v>43095.840000000004</v>
      </c>
    </row>
    <row r="241" spans="1:14" x14ac:dyDescent="0.25">
      <c r="A241" s="12" t="s">
        <v>256</v>
      </c>
      <c r="B241" s="13">
        <v>1438.42</v>
      </c>
      <c r="C241" s="13">
        <v>1438.42</v>
      </c>
      <c r="D241" s="13">
        <v>1438.42</v>
      </c>
      <c r="E241" s="13">
        <v>1438.42</v>
      </c>
      <c r="F241" s="13">
        <v>1438.42</v>
      </c>
      <c r="G241" s="13">
        <v>1438.42</v>
      </c>
      <c r="H241" s="13">
        <v>1438.42</v>
      </c>
      <c r="I241" s="13">
        <v>1438.42</v>
      </c>
      <c r="J241" s="13">
        <v>1438.42</v>
      </c>
      <c r="K241" s="13">
        <v>1438.42</v>
      </c>
      <c r="L241" s="13">
        <v>1438.42</v>
      </c>
      <c r="M241" s="13">
        <v>1438.42</v>
      </c>
      <c r="N241" s="32">
        <f t="shared" si="3"/>
        <v>17261.04</v>
      </c>
    </row>
    <row r="242" spans="1:14" x14ac:dyDescent="0.25">
      <c r="A242" s="12" t="s">
        <v>257</v>
      </c>
      <c r="B242" s="13">
        <v>23662.65</v>
      </c>
      <c r="C242" s="13">
        <v>23662.65</v>
      </c>
      <c r="D242" s="13">
        <v>23662.65</v>
      </c>
      <c r="E242" s="13">
        <v>23662.65</v>
      </c>
      <c r="F242" s="13">
        <v>23662.65</v>
      </c>
      <c r="G242" s="13">
        <v>23662.65</v>
      </c>
      <c r="H242" s="13">
        <v>23662.65</v>
      </c>
      <c r="I242" s="13">
        <v>23662.65</v>
      </c>
      <c r="J242" s="13">
        <v>23662.65</v>
      </c>
      <c r="K242" s="13">
        <v>23662.65</v>
      </c>
      <c r="L242" s="13">
        <v>23662.65</v>
      </c>
      <c r="M242" s="13">
        <v>23662.65</v>
      </c>
      <c r="N242" s="32">
        <f t="shared" si="3"/>
        <v>283951.8</v>
      </c>
    </row>
    <row r="243" spans="1:14" x14ac:dyDescent="0.25">
      <c r="A243" s="12" t="s">
        <v>258</v>
      </c>
      <c r="B243" s="13">
        <v>1885.15</v>
      </c>
      <c r="C243" s="13">
        <v>1885.15</v>
      </c>
      <c r="D243" s="13">
        <v>1885.15</v>
      </c>
      <c r="E243" s="13">
        <v>1885.15</v>
      </c>
      <c r="F243" s="13">
        <v>1885.15</v>
      </c>
      <c r="G243" s="13">
        <v>1885.15</v>
      </c>
      <c r="H243" s="13">
        <v>1885.15</v>
      </c>
      <c r="I243" s="13">
        <v>1885.15</v>
      </c>
      <c r="J243" s="13">
        <v>1885.15</v>
      </c>
      <c r="K243" s="13">
        <v>1885.15</v>
      </c>
      <c r="L243" s="13">
        <v>1885.15</v>
      </c>
      <c r="M243" s="13">
        <v>1885.15</v>
      </c>
      <c r="N243" s="32">
        <f t="shared" si="3"/>
        <v>22621.800000000003</v>
      </c>
    </row>
    <row r="244" spans="1:14" x14ac:dyDescent="0.25">
      <c r="A244" s="12" t="s">
        <v>259</v>
      </c>
      <c r="B244" s="13">
        <v>3832.29</v>
      </c>
      <c r="C244" s="13">
        <v>3832.29</v>
      </c>
      <c r="D244" s="13">
        <v>3832.29</v>
      </c>
      <c r="E244" s="13">
        <v>3832.29</v>
      </c>
      <c r="F244" s="13">
        <v>3832.29</v>
      </c>
      <c r="G244" s="13">
        <v>3832.29</v>
      </c>
      <c r="H244" s="13">
        <v>3832.29</v>
      </c>
      <c r="I244" s="13">
        <v>3832.29</v>
      </c>
      <c r="J244" s="13">
        <v>3832.29</v>
      </c>
      <c r="K244" s="13">
        <v>3832.29</v>
      </c>
      <c r="L244" s="13">
        <v>3832.29</v>
      </c>
      <c r="M244" s="13">
        <v>3832.29</v>
      </c>
      <c r="N244" s="32">
        <f t="shared" si="3"/>
        <v>45987.48</v>
      </c>
    </row>
    <row r="245" spans="1:14" x14ac:dyDescent="0.25">
      <c r="A245" s="12" t="s">
        <v>260</v>
      </c>
      <c r="B245" s="13">
        <v>1694.26</v>
      </c>
      <c r="C245" s="13">
        <v>1694.26</v>
      </c>
      <c r="D245" s="13">
        <v>1694.26</v>
      </c>
      <c r="E245" s="13">
        <v>1694.26</v>
      </c>
      <c r="F245" s="13">
        <v>1694.26</v>
      </c>
      <c r="G245" s="13">
        <v>1694.26</v>
      </c>
      <c r="H245" s="13">
        <v>1694.26</v>
      </c>
      <c r="I245" s="13">
        <v>1694.26</v>
      </c>
      <c r="J245" s="13">
        <v>1694.26</v>
      </c>
      <c r="K245" s="13">
        <v>1694.26</v>
      </c>
      <c r="L245" s="13">
        <v>1694.26</v>
      </c>
      <c r="M245" s="13">
        <v>1694.26</v>
      </c>
      <c r="N245" s="32">
        <f t="shared" si="3"/>
        <v>20331.119999999995</v>
      </c>
    </row>
    <row r="246" spans="1:14" x14ac:dyDescent="0.25">
      <c r="A246" s="12" t="s">
        <v>261</v>
      </c>
      <c r="B246" s="13">
        <v>9882.4500000000007</v>
      </c>
      <c r="C246" s="13">
        <v>9882.4500000000007</v>
      </c>
      <c r="D246" s="13">
        <v>9882.4500000000007</v>
      </c>
      <c r="E246" s="13">
        <v>9882.4500000000007</v>
      </c>
      <c r="F246" s="13">
        <v>9882.4500000000007</v>
      </c>
      <c r="G246" s="13">
        <v>9882.4500000000007</v>
      </c>
      <c r="H246" s="13">
        <v>9882.4500000000007</v>
      </c>
      <c r="I246" s="13">
        <v>9882.4500000000007</v>
      </c>
      <c r="J246" s="13">
        <v>9882.4500000000007</v>
      </c>
      <c r="K246" s="13">
        <v>9882.4500000000007</v>
      </c>
      <c r="L246" s="13">
        <v>9882.4500000000007</v>
      </c>
      <c r="M246" s="13">
        <v>9882.4500000000007</v>
      </c>
      <c r="N246" s="32">
        <f t="shared" si="3"/>
        <v>118589.39999999998</v>
      </c>
    </row>
    <row r="247" spans="1:14" x14ac:dyDescent="0.25">
      <c r="A247" s="12" t="s">
        <v>262</v>
      </c>
      <c r="B247" s="13">
        <v>2468.75</v>
      </c>
      <c r="C247" s="13">
        <v>2468.75</v>
      </c>
      <c r="D247" s="13">
        <v>2468.75</v>
      </c>
      <c r="E247" s="13">
        <v>2468.75</v>
      </c>
      <c r="F247" s="13">
        <v>2468.75</v>
      </c>
      <c r="G247" s="13">
        <v>2468.75</v>
      </c>
      <c r="H247" s="13">
        <v>2468.75</v>
      </c>
      <c r="I247" s="13">
        <v>2468.75</v>
      </c>
      <c r="J247" s="13">
        <v>2468.75</v>
      </c>
      <c r="K247" s="13">
        <v>2468.75</v>
      </c>
      <c r="L247" s="13">
        <v>2468.75</v>
      </c>
      <c r="M247" s="13">
        <v>2468.75</v>
      </c>
      <c r="N247" s="32">
        <f t="shared" si="3"/>
        <v>29625</v>
      </c>
    </row>
    <row r="248" spans="1:14" x14ac:dyDescent="0.25">
      <c r="A248" s="12" t="s">
        <v>263</v>
      </c>
      <c r="B248" s="13">
        <v>3753.95</v>
      </c>
      <c r="C248" s="13">
        <v>3753.95</v>
      </c>
      <c r="D248" s="13">
        <v>3753.95</v>
      </c>
      <c r="E248" s="13">
        <v>3753.95</v>
      </c>
      <c r="F248" s="13">
        <v>3753.95</v>
      </c>
      <c r="G248" s="13">
        <v>3753.95</v>
      </c>
      <c r="H248" s="13">
        <v>3753.95</v>
      </c>
      <c r="I248" s="13">
        <v>3753.95</v>
      </c>
      <c r="J248" s="13">
        <v>3753.95</v>
      </c>
      <c r="K248" s="13">
        <v>3753.95</v>
      </c>
      <c r="L248" s="13">
        <v>3753.95</v>
      </c>
      <c r="M248" s="13">
        <v>3753.95</v>
      </c>
      <c r="N248" s="32">
        <f t="shared" si="3"/>
        <v>45047.399999999994</v>
      </c>
    </row>
    <row r="249" spans="1:14" x14ac:dyDescent="0.25">
      <c r="A249" s="12" t="s">
        <v>264</v>
      </c>
      <c r="B249" s="13">
        <v>118122.37</v>
      </c>
      <c r="C249" s="13">
        <v>118122.37</v>
      </c>
      <c r="D249" s="13">
        <v>118122.37</v>
      </c>
      <c r="E249" s="13">
        <v>118122.37</v>
      </c>
      <c r="F249" s="13">
        <v>118122.37</v>
      </c>
      <c r="G249" s="13">
        <v>118122.37</v>
      </c>
      <c r="H249" s="13">
        <v>118122.37</v>
      </c>
      <c r="I249" s="13">
        <v>118122.37</v>
      </c>
      <c r="J249" s="13">
        <v>118122.37</v>
      </c>
      <c r="K249" s="13">
        <v>118122.37</v>
      </c>
      <c r="L249" s="13">
        <v>118122.37</v>
      </c>
      <c r="M249" s="13">
        <v>118122.37</v>
      </c>
      <c r="N249" s="32">
        <f t="shared" si="3"/>
        <v>1417468.4400000004</v>
      </c>
    </row>
    <row r="250" spans="1:14" x14ac:dyDescent="0.25">
      <c r="A250" s="12" t="s">
        <v>265</v>
      </c>
      <c r="B250" s="13">
        <v>3364.72</v>
      </c>
      <c r="C250" s="13">
        <v>3364.72</v>
      </c>
      <c r="D250" s="13">
        <v>3364.72</v>
      </c>
      <c r="E250" s="13">
        <v>3364.72</v>
      </c>
      <c r="F250" s="13">
        <v>3364.72</v>
      </c>
      <c r="G250" s="13">
        <v>3364.72</v>
      </c>
      <c r="H250" s="13">
        <v>3364.72</v>
      </c>
      <c r="I250" s="13">
        <v>3364.72</v>
      </c>
      <c r="J250" s="13">
        <v>3364.72</v>
      </c>
      <c r="K250" s="13">
        <v>3364.72</v>
      </c>
      <c r="L250" s="13">
        <v>3364.72</v>
      </c>
      <c r="M250" s="13">
        <v>3364.72</v>
      </c>
      <c r="N250" s="32">
        <f t="shared" si="3"/>
        <v>40376.640000000007</v>
      </c>
    </row>
    <row r="251" spans="1:14" x14ac:dyDescent="0.25">
      <c r="A251" s="12" t="s">
        <v>266</v>
      </c>
      <c r="B251" s="13">
        <v>2980.45</v>
      </c>
      <c r="C251" s="13">
        <v>2980.45</v>
      </c>
      <c r="D251" s="13">
        <v>2980.45</v>
      </c>
      <c r="E251" s="13">
        <v>2980.45</v>
      </c>
      <c r="F251" s="13">
        <v>2980.45</v>
      </c>
      <c r="G251" s="13">
        <v>2980.45</v>
      </c>
      <c r="H251" s="13">
        <v>2980.45</v>
      </c>
      <c r="I251" s="13">
        <v>2980.45</v>
      </c>
      <c r="J251" s="13">
        <v>2980.45</v>
      </c>
      <c r="K251" s="13">
        <v>2980.45</v>
      </c>
      <c r="L251" s="13">
        <v>2980.45</v>
      </c>
      <c r="M251" s="13">
        <v>2980.45</v>
      </c>
      <c r="N251" s="32">
        <f t="shared" si="3"/>
        <v>35765.4</v>
      </c>
    </row>
    <row r="252" spans="1:14" x14ac:dyDescent="0.25">
      <c r="A252" s="12" t="s">
        <v>267</v>
      </c>
      <c r="B252" s="13">
        <v>5463.58</v>
      </c>
      <c r="C252" s="13">
        <v>5463.58</v>
      </c>
      <c r="D252" s="13">
        <v>5463.58</v>
      </c>
      <c r="E252" s="13">
        <v>5463.58</v>
      </c>
      <c r="F252" s="13">
        <v>5463.58</v>
      </c>
      <c r="G252" s="13">
        <v>5463.58</v>
      </c>
      <c r="H252" s="13">
        <v>5463.58</v>
      </c>
      <c r="I252" s="13">
        <v>5463.58</v>
      </c>
      <c r="J252" s="13">
        <v>5463.58</v>
      </c>
      <c r="K252" s="13">
        <v>5463.58</v>
      </c>
      <c r="L252" s="13">
        <v>5463.58</v>
      </c>
      <c r="M252" s="13">
        <v>5463.58</v>
      </c>
      <c r="N252" s="32">
        <f t="shared" si="3"/>
        <v>65562.960000000006</v>
      </c>
    </row>
    <row r="253" spans="1:14" x14ac:dyDescent="0.25">
      <c r="A253" s="12" t="s">
        <v>268</v>
      </c>
      <c r="B253" s="13">
        <v>1823.17</v>
      </c>
      <c r="C253" s="13">
        <v>1823.17</v>
      </c>
      <c r="D253" s="13">
        <v>1823.17</v>
      </c>
      <c r="E253" s="13">
        <v>1823.17</v>
      </c>
      <c r="F253" s="13">
        <v>1823.17</v>
      </c>
      <c r="G253" s="13">
        <v>1823.17</v>
      </c>
      <c r="H253" s="13">
        <v>1823.17</v>
      </c>
      <c r="I253" s="13">
        <v>1823.17</v>
      </c>
      <c r="J253" s="13">
        <v>1823.17</v>
      </c>
      <c r="K253" s="13">
        <v>1823.17</v>
      </c>
      <c r="L253" s="13">
        <v>1823.17</v>
      </c>
      <c r="M253" s="13">
        <v>1823.17</v>
      </c>
      <c r="N253" s="32">
        <f t="shared" si="3"/>
        <v>21878.039999999994</v>
      </c>
    </row>
    <row r="254" spans="1:14" x14ac:dyDescent="0.25">
      <c r="A254" s="12" t="s">
        <v>269</v>
      </c>
      <c r="B254" s="13">
        <v>2514.86</v>
      </c>
      <c r="C254" s="13">
        <v>2514.86</v>
      </c>
      <c r="D254" s="13">
        <v>2514.86</v>
      </c>
      <c r="E254" s="13">
        <v>2514.86</v>
      </c>
      <c r="F254" s="13">
        <v>2514.86</v>
      </c>
      <c r="G254" s="13">
        <v>2514.86</v>
      </c>
      <c r="H254" s="13">
        <v>2514.86</v>
      </c>
      <c r="I254" s="13">
        <v>2514.86</v>
      </c>
      <c r="J254" s="13">
        <v>2514.86</v>
      </c>
      <c r="K254" s="13">
        <v>2514.86</v>
      </c>
      <c r="L254" s="13">
        <v>2514.86</v>
      </c>
      <c r="M254" s="13">
        <v>2514.86</v>
      </c>
      <c r="N254" s="32">
        <f t="shared" si="3"/>
        <v>30178.320000000003</v>
      </c>
    </row>
    <row r="255" spans="1:14" x14ac:dyDescent="0.25">
      <c r="A255" s="12" t="s">
        <v>270</v>
      </c>
      <c r="B255" s="13">
        <v>2080.02</v>
      </c>
      <c r="C255" s="13">
        <v>2080.02</v>
      </c>
      <c r="D255" s="13">
        <v>2080.02</v>
      </c>
      <c r="E255" s="13">
        <v>2080.02</v>
      </c>
      <c r="F255" s="13">
        <v>2080.02</v>
      </c>
      <c r="G255" s="13">
        <v>2080.02</v>
      </c>
      <c r="H255" s="13">
        <v>2080.02</v>
      </c>
      <c r="I255" s="13">
        <v>2080.02</v>
      </c>
      <c r="J255" s="13">
        <v>2080.02</v>
      </c>
      <c r="K255" s="13">
        <v>2080.02</v>
      </c>
      <c r="L255" s="13">
        <v>2080.02</v>
      </c>
      <c r="M255" s="13">
        <v>2080.02</v>
      </c>
      <c r="N255" s="32">
        <f t="shared" si="3"/>
        <v>24960.240000000002</v>
      </c>
    </row>
    <row r="256" spans="1:14" x14ac:dyDescent="0.25">
      <c r="A256" s="12" t="s">
        <v>271</v>
      </c>
      <c r="B256" s="13">
        <v>2596.67</v>
      </c>
      <c r="C256" s="13">
        <v>2596.67</v>
      </c>
      <c r="D256" s="13">
        <v>2596.67</v>
      </c>
      <c r="E256" s="13">
        <v>2596.67</v>
      </c>
      <c r="F256" s="13">
        <v>2596.67</v>
      </c>
      <c r="G256" s="13">
        <v>2596.67</v>
      </c>
      <c r="H256" s="13">
        <v>2596.67</v>
      </c>
      <c r="I256" s="13">
        <v>2596.67</v>
      </c>
      <c r="J256" s="13">
        <v>2596.67</v>
      </c>
      <c r="K256" s="13">
        <v>2596.67</v>
      </c>
      <c r="L256" s="13">
        <v>2596.67</v>
      </c>
      <c r="M256" s="13">
        <v>2596.67</v>
      </c>
      <c r="N256" s="32">
        <f t="shared" si="3"/>
        <v>31160.039999999994</v>
      </c>
    </row>
    <row r="257" spans="1:14" x14ac:dyDescent="0.25">
      <c r="A257" s="12" t="s">
        <v>272</v>
      </c>
      <c r="B257" s="13">
        <v>1487.99</v>
      </c>
      <c r="C257" s="13">
        <v>1487.99</v>
      </c>
      <c r="D257" s="13">
        <v>1487.99</v>
      </c>
      <c r="E257" s="13">
        <v>1487.99</v>
      </c>
      <c r="F257" s="13">
        <v>1487.99</v>
      </c>
      <c r="G257" s="13">
        <v>1487.99</v>
      </c>
      <c r="H257" s="13">
        <v>1487.99</v>
      </c>
      <c r="I257" s="13">
        <v>1487.99</v>
      </c>
      <c r="J257" s="13">
        <v>1487.99</v>
      </c>
      <c r="K257" s="13">
        <v>1487.99</v>
      </c>
      <c r="L257" s="13">
        <v>1487.99</v>
      </c>
      <c r="M257" s="13">
        <v>1487.99</v>
      </c>
      <c r="N257" s="32">
        <f t="shared" si="3"/>
        <v>17855.88</v>
      </c>
    </row>
    <row r="258" spans="1:14" x14ac:dyDescent="0.25">
      <c r="A258" s="12" t="s">
        <v>273</v>
      </c>
      <c r="B258" s="13">
        <v>3258.61</v>
      </c>
      <c r="C258" s="13">
        <v>3258.61</v>
      </c>
      <c r="D258" s="13">
        <v>3258.61</v>
      </c>
      <c r="E258" s="13">
        <v>3258.61</v>
      </c>
      <c r="F258" s="13">
        <v>3258.61</v>
      </c>
      <c r="G258" s="13">
        <v>3258.61</v>
      </c>
      <c r="H258" s="13">
        <v>3258.61</v>
      </c>
      <c r="I258" s="13">
        <v>3258.61</v>
      </c>
      <c r="J258" s="13">
        <v>3258.61</v>
      </c>
      <c r="K258" s="13">
        <v>3258.61</v>
      </c>
      <c r="L258" s="13">
        <v>3258.61</v>
      </c>
      <c r="M258" s="13">
        <v>3258.61</v>
      </c>
      <c r="N258" s="32">
        <f t="shared" ref="N258:N321" si="4">SUM(B258:M258)</f>
        <v>39103.32</v>
      </c>
    </row>
    <row r="259" spans="1:14" x14ac:dyDescent="0.25">
      <c r="A259" s="12" t="s">
        <v>274</v>
      </c>
      <c r="B259" s="13">
        <v>5034.1899999999996</v>
      </c>
      <c r="C259" s="13">
        <v>5034.1899999999996</v>
      </c>
      <c r="D259" s="13">
        <v>5034.1899999999996</v>
      </c>
      <c r="E259" s="13">
        <v>5034.1899999999996</v>
      </c>
      <c r="F259" s="13">
        <v>5034.1899999999996</v>
      </c>
      <c r="G259" s="13">
        <v>5034.1899999999996</v>
      </c>
      <c r="H259" s="13">
        <v>5034.1899999999996</v>
      </c>
      <c r="I259" s="13">
        <v>5034.1899999999996</v>
      </c>
      <c r="J259" s="13">
        <v>5034.1899999999996</v>
      </c>
      <c r="K259" s="13">
        <v>5034.1899999999996</v>
      </c>
      <c r="L259" s="13">
        <v>5034.1899999999996</v>
      </c>
      <c r="M259" s="13">
        <v>5034.1899999999996</v>
      </c>
      <c r="N259" s="32">
        <f t="shared" si="4"/>
        <v>60410.280000000006</v>
      </c>
    </row>
    <row r="260" spans="1:14" x14ac:dyDescent="0.25">
      <c r="A260" s="12" t="s">
        <v>275</v>
      </c>
      <c r="B260" s="13">
        <v>2562.96</v>
      </c>
      <c r="C260" s="13">
        <v>2562.96</v>
      </c>
      <c r="D260" s="13">
        <v>2562.96</v>
      </c>
      <c r="E260" s="13">
        <v>2562.96</v>
      </c>
      <c r="F260" s="13">
        <v>2562.96</v>
      </c>
      <c r="G260" s="13">
        <v>2562.96</v>
      </c>
      <c r="H260" s="13">
        <v>2562.96</v>
      </c>
      <c r="I260" s="13">
        <v>2562.96</v>
      </c>
      <c r="J260" s="13">
        <v>2562.96</v>
      </c>
      <c r="K260" s="13">
        <v>2562.96</v>
      </c>
      <c r="L260" s="13">
        <v>2562.96</v>
      </c>
      <c r="M260" s="13">
        <v>2562.96</v>
      </c>
      <c r="N260" s="32">
        <f t="shared" si="4"/>
        <v>30755.519999999993</v>
      </c>
    </row>
    <row r="261" spans="1:14" x14ac:dyDescent="0.25">
      <c r="A261" s="12" t="s">
        <v>276</v>
      </c>
      <c r="B261" s="13">
        <v>6685.32</v>
      </c>
      <c r="C261" s="13">
        <v>6685.32</v>
      </c>
      <c r="D261" s="13">
        <v>6685.32</v>
      </c>
      <c r="E261" s="13">
        <v>6685.32</v>
      </c>
      <c r="F261" s="13">
        <v>6685.32</v>
      </c>
      <c r="G261" s="13">
        <v>6685.32</v>
      </c>
      <c r="H261" s="13">
        <v>6685.32</v>
      </c>
      <c r="I261" s="13">
        <v>6685.32</v>
      </c>
      <c r="J261" s="13">
        <v>6685.32</v>
      </c>
      <c r="K261" s="13">
        <v>6685.32</v>
      </c>
      <c r="L261" s="13">
        <v>6685.32</v>
      </c>
      <c r="M261" s="13">
        <v>6685.32</v>
      </c>
      <c r="N261" s="32">
        <f t="shared" si="4"/>
        <v>80223.839999999997</v>
      </c>
    </row>
    <row r="262" spans="1:14" x14ac:dyDescent="0.25">
      <c r="A262" s="12" t="s">
        <v>277</v>
      </c>
      <c r="B262" s="13">
        <v>2111.75</v>
      </c>
      <c r="C262" s="13">
        <v>2111.75</v>
      </c>
      <c r="D262" s="13">
        <v>2111.75</v>
      </c>
      <c r="E262" s="13">
        <v>2111.75</v>
      </c>
      <c r="F262" s="13">
        <v>2111.75</v>
      </c>
      <c r="G262" s="13">
        <v>2111.75</v>
      </c>
      <c r="H262" s="13">
        <v>2111.75</v>
      </c>
      <c r="I262" s="13">
        <v>2111.75</v>
      </c>
      <c r="J262" s="13">
        <v>2111.75</v>
      </c>
      <c r="K262" s="13">
        <v>2111.75</v>
      </c>
      <c r="L262" s="13">
        <v>2111.75</v>
      </c>
      <c r="M262" s="13">
        <v>2111.75</v>
      </c>
      <c r="N262" s="32">
        <f t="shared" si="4"/>
        <v>25341</v>
      </c>
    </row>
    <row r="263" spans="1:14" x14ac:dyDescent="0.25">
      <c r="A263" s="12" t="s">
        <v>278</v>
      </c>
      <c r="B263" s="13">
        <v>757.14</v>
      </c>
      <c r="C263" s="13">
        <v>757.14</v>
      </c>
      <c r="D263" s="13">
        <v>757.14</v>
      </c>
      <c r="E263" s="13">
        <v>757.14</v>
      </c>
      <c r="F263" s="13">
        <v>757.14</v>
      </c>
      <c r="G263" s="13">
        <v>757.14</v>
      </c>
      <c r="H263" s="13">
        <v>757.14</v>
      </c>
      <c r="I263" s="13">
        <v>757.14</v>
      </c>
      <c r="J263" s="13">
        <v>757.14</v>
      </c>
      <c r="K263" s="13">
        <v>757.14</v>
      </c>
      <c r="L263" s="13">
        <v>757.14</v>
      </c>
      <c r="M263" s="13">
        <v>757.14</v>
      </c>
      <c r="N263" s="32">
        <f t="shared" si="4"/>
        <v>9085.68</v>
      </c>
    </row>
    <row r="264" spans="1:14" x14ac:dyDescent="0.25">
      <c r="A264" s="12" t="s">
        <v>279</v>
      </c>
      <c r="B264" s="13">
        <v>946.06</v>
      </c>
      <c r="C264" s="13">
        <v>946.06</v>
      </c>
      <c r="D264" s="13">
        <v>946.06</v>
      </c>
      <c r="E264" s="13">
        <v>946.06</v>
      </c>
      <c r="F264" s="13">
        <v>946.06</v>
      </c>
      <c r="G264" s="13">
        <v>946.06</v>
      </c>
      <c r="H264" s="13">
        <v>946.06</v>
      </c>
      <c r="I264" s="13">
        <v>946.06</v>
      </c>
      <c r="J264" s="13">
        <v>946.06</v>
      </c>
      <c r="K264" s="13">
        <v>946.06</v>
      </c>
      <c r="L264" s="13">
        <v>946.06</v>
      </c>
      <c r="M264" s="13">
        <v>946.06</v>
      </c>
      <c r="N264" s="32">
        <f t="shared" si="4"/>
        <v>11352.719999999996</v>
      </c>
    </row>
    <row r="265" spans="1:14" x14ac:dyDescent="0.25">
      <c r="A265" s="12" t="s">
        <v>280</v>
      </c>
      <c r="B265" s="13">
        <v>3887.82</v>
      </c>
      <c r="C265" s="13">
        <v>3887.82</v>
      </c>
      <c r="D265" s="13">
        <v>3887.82</v>
      </c>
      <c r="E265" s="13">
        <v>3887.82</v>
      </c>
      <c r="F265" s="13">
        <v>3887.82</v>
      </c>
      <c r="G265" s="13">
        <v>3887.82</v>
      </c>
      <c r="H265" s="13">
        <v>3887.82</v>
      </c>
      <c r="I265" s="13">
        <v>3887.82</v>
      </c>
      <c r="J265" s="13">
        <v>3887.82</v>
      </c>
      <c r="K265" s="13">
        <v>3887.82</v>
      </c>
      <c r="L265" s="13">
        <v>3887.82</v>
      </c>
      <c r="M265" s="13">
        <v>3887.82</v>
      </c>
      <c r="N265" s="32">
        <f t="shared" si="4"/>
        <v>46653.840000000004</v>
      </c>
    </row>
    <row r="266" spans="1:14" x14ac:dyDescent="0.25">
      <c r="A266" s="12" t="s">
        <v>281</v>
      </c>
      <c r="B266" s="13">
        <v>13921.01</v>
      </c>
      <c r="C266" s="13">
        <v>13921.01</v>
      </c>
      <c r="D266" s="13">
        <v>13921.01</v>
      </c>
      <c r="E266" s="13">
        <v>13921.01</v>
      </c>
      <c r="F266" s="13">
        <v>13921.01</v>
      </c>
      <c r="G266" s="13">
        <v>13921.01</v>
      </c>
      <c r="H266" s="13">
        <v>13921.01</v>
      </c>
      <c r="I266" s="13">
        <v>13921.01</v>
      </c>
      <c r="J266" s="13">
        <v>13921.01</v>
      </c>
      <c r="K266" s="13">
        <v>13921.01</v>
      </c>
      <c r="L266" s="13">
        <v>13921.01</v>
      </c>
      <c r="M266" s="13">
        <v>13921.01</v>
      </c>
      <c r="N266" s="32">
        <f t="shared" si="4"/>
        <v>167052.12</v>
      </c>
    </row>
    <row r="267" spans="1:14" x14ac:dyDescent="0.25">
      <c r="A267" s="12" t="s">
        <v>282</v>
      </c>
      <c r="B267" s="13">
        <v>5520.6</v>
      </c>
      <c r="C267" s="13">
        <v>5520.6</v>
      </c>
      <c r="D267" s="13">
        <v>5520.6</v>
      </c>
      <c r="E267" s="13">
        <v>5520.6</v>
      </c>
      <c r="F267" s="13">
        <v>5520.6</v>
      </c>
      <c r="G267" s="13">
        <v>5520.6</v>
      </c>
      <c r="H267" s="13">
        <v>5520.6</v>
      </c>
      <c r="I267" s="13">
        <v>5520.6</v>
      </c>
      <c r="J267" s="13">
        <v>5520.6</v>
      </c>
      <c r="K267" s="13">
        <v>5520.6</v>
      </c>
      <c r="L267" s="13">
        <v>5520.6</v>
      </c>
      <c r="M267" s="13">
        <v>5520.6</v>
      </c>
      <c r="N267" s="32">
        <f t="shared" si="4"/>
        <v>66247.199999999997</v>
      </c>
    </row>
    <row r="268" spans="1:14" x14ac:dyDescent="0.25">
      <c r="A268" s="12" t="s">
        <v>283</v>
      </c>
      <c r="B268" s="13">
        <v>3590.82</v>
      </c>
      <c r="C268" s="13">
        <v>3590.82</v>
      </c>
      <c r="D268" s="13">
        <v>3590.82</v>
      </c>
      <c r="E268" s="13">
        <v>3590.82</v>
      </c>
      <c r="F268" s="13">
        <v>3590.82</v>
      </c>
      <c r="G268" s="13">
        <v>3590.82</v>
      </c>
      <c r="H268" s="13">
        <v>3590.82</v>
      </c>
      <c r="I268" s="13">
        <v>3590.82</v>
      </c>
      <c r="J268" s="13">
        <v>3590.82</v>
      </c>
      <c r="K268" s="13">
        <v>3590.82</v>
      </c>
      <c r="L268" s="13">
        <v>3590.82</v>
      </c>
      <c r="M268" s="13">
        <v>3590.82</v>
      </c>
      <c r="N268" s="32">
        <f t="shared" si="4"/>
        <v>43089.840000000004</v>
      </c>
    </row>
    <row r="269" spans="1:14" x14ac:dyDescent="0.25">
      <c r="A269" s="12" t="s">
        <v>284</v>
      </c>
      <c r="B269" s="13">
        <v>2662.62</v>
      </c>
      <c r="C269" s="13">
        <v>2662.62</v>
      </c>
      <c r="D269" s="13">
        <v>2662.62</v>
      </c>
      <c r="E269" s="13">
        <v>2662.62</v>
      </c>
      <c r="F269" s="13">
        <v>2662.62</v>
      </c>
      <c r="G269" s="13">
        <v>2662.62</v>
      </c>
      <c r="H269" s="13">
        <v>2662.62</v>
      </c>
      <c r="I269" s="13">
        <v>2662.62</v>
      </c>
      <c r="J269" s="13">
        <v>2662.62</v>
      </c>
      <c r="K269" s="13">
        <v>2662.62</v>
      </c>
      <c r="L269" s="13">
        <v>2662.62</v>
      </c>
      <c r="M269" s="13">
        <v>2662.62</v>
      </c>
      <c r="N269" s="32">
        <f t="shared" si="4"/>
        <v>31951.439999999991</v>
      </c>
    </row>
    <row r="270" spans="1:14" x14ac:dyDescent="0.25">
      <c r="A270" s="12" t="s">
        <v>285</v>
      </c>
      <c r="B270" s="13">
        <v>7585.25</v>
      </c>
      <c r="C270" s="13">
        <v>7585.25</v>
      </c>
      <c r="D270" s="13">
        <v>7585.25</v>
      </c>
      <c r="E270" s="13">
        <v>7585.25</v>
      </c>
      <c r="F270" s="13">
        <v>7585.25</v>
      </c>
      <c r="G270" s="13">
        <v>7585.25</v>
      </c>
      <c r="H270" s="13">
        <v>7585.25</v>
      </c>
      <c r="I270" s="13">
        <v>7585.25</v>
      </c>
      <c r="J270" s="13">
        <v>7585.25</v>
      </c>
      <c r="K270" s="13">
        <v>7585.25</v>
      </c>
      <c r="L270" s="13">
        <v>7585.25</v>
      </c>
      <c r="M270" s="13">
        <v>7585.25</v>
      </c>
      <c r="N270" s="32">
        <f t="shared" si="4"/>
        <v>91023</v>
      </c>
    </row>
    <row r="271" spans="1:14" x14ac:dyDescent="0.25">
      <c r="A271" s="12" t="s">
        <v>286</v>
      </c>
      <c r="B271" s="13">
        <v>9368.77</v>
      </c>
      <c r="C271" s="13">
        <v>9368.77</v>
      </c>
      <c r="D271" s="13">
        <v>9368.77</v>
      </c>
      <c r="E271" s="13">
        <v>9368.77</v>
      </c>
      <c r="F271" s="13">
        <v>9368.77</v>
      </c>
      <c r="G271" s="13">
        <v>9368.77</v>
      </c>
      <c r="H271" s="13">
        <v>9368.77</v>
      </c>
      <c r="I271" s="13">
        <v>9368.77</v>
      </c>
      <c r="J271" s="13">
        <v>9368.77</v>
      </c>
      <c r="K271" s="13">
        <v>9368.77</v>
      </c>
      <c r="L271" s="13">
        <v>9368.77</v>
      </c>
      <c r="M271" s="13">
        <v>9368.77</v>
      </c>
      <c r="N271" s="32">
        <f t="shared" si="4"/>
        <v>112425.24000000003</v>
      </c>
    </row>
    <row r="272" spans="1:14" x14ac:dyDescent="0.25">
      <c r="A272" s="12" t="s">
        <v>287</v>
      </c>
      <c r="B272" s="13">
        <v>34982.03</v>
      </c>
      <c r="C272" s="13">
        <v>34982.03</v>
      </c>
      <c r="D272" s="13">
        <v>34982.03</v>
      </c>
      <c r="E272" s="13">
        <v>34982.03</v>
      </c>
      <c r="F272" s="13">
        <v>34982.03</v>
      </c>
      <c r="G272" s="13">
        <v>34982.03</v>
      </c>
      <c r="H272" s="13">
        <v>34982.03</v>
      </c>
      <c r="I272" s="13">
        <v>34982.03</v>
      </c>
      <c r="J272" s="13">
        <v>34982.03</v>
      </c>
      <c r="K272" s="13">
        <v>34982.03</v>
      </c>
      <c r="L272" s="13">
        <v>34982.03</v>
      </c>
      <c r="M272" s="13">
        <v>34982.03</v>
      </c>
      <c r="N272" s="32">
        <f t="shared" si="4"/>
        <v>419784.3600000001</v>
      </c>
    </row>
    <row r="273" spans="1:14" x14ac:dyDescent="0.25">
      <c r="A273" s="12" t="s">
        <v>288</v>
      </c>
      <c r="B273" s="13">
        <v>12371.53</v>
      </c>
      <c r="C273" s="13">
        <v>12371.53</v>
      </c>
      <c r="D273" s="13">
        <v>12371.53</v>
      </c>
      <c r="E273" s="13">
        <v>12371.53</v>
      </c>
      <c r="F273" s="13">
        <v>12371.53</v>
      </c>
      <c r="G273" s="13">
        <v>12371.53</v>
      </c>
      <c r="H273" s="13">
        <v>12371.53</v>
      </c>
      <c r="I273" s="13">
        <v>12371.53</v>
      </c>
      <c r="J273" s="13">
        <v>12371.53</v>
      </c>
      <c r="K273" s="13">
        <v>12371.53</v>
      </c>
      <c r="L273" s="13">
        <v>12371.53</v>
      </c>
      <c r="M273" s="13">
        <v>12371.53</v>
      </c>
      <c r="N273" s="32">
        <f t="shared" si="4"/>
        <v>148458.36000000002</v>
      </c>
    </row>
    <row r="274" spans="1:14" x14ac:dyDescent="0.25">
      <c r="A274" s="12" t="s">
        <v>289</v>
      </c>
      <c r="B274" s="13">
        <v>15676.76</v>
      </c>
      <c r="C274" s="13">
        <v>15676.76</v>
      </c>
      <c r="D274" s="13">
        <v>15676.76</v>
      </c>
      <c r="E274" s="13">
        <v>15676.76</v>
      </c>
      <c r="F274" s="13">
        <v>15676.76</v>
      </c>
      <c r="G274" s="13">
        <v>15676.76</v>
      </c>
      <c r="H274" s="13">
        <v>15676.76</v>
      </c>
      <c r="I274" s="13">
        <v>15676.76</v>
      </c>
      <c r="J274" s="13">
        <v>15676.76</v>
      </c>
      <c r="K274" s="13">
        <v>15676.76</v>
      </c>
      <c r="L274" s="13">
        <v>15676.76</v>
      </c>
      <c r="M274" s="13">
        <v>15676.76</v>
      </c>
      <c r="N274" s="32">
        <f t="shared" si="4"/>
        <v>188121.12000000002</v>
      </c>
    </row>
    <row r="275" spans="1:14" x14ac:dyDescent="0.25">
      <c r="A275" s="12" t="s">
        <v>290</v>
      </c>
      <c r="B275" s="13">
        <v>2326.4499999999998</v>
      </c>
      <c r="C275" s="13">
        <v>2326.4499999999998</v>
      </c>
      <c r="D275" s="13">
        <v>2326.4499999999998</v>
      </c>
      <c r="E275" s="13">
        <v>2326.4499999999998</v>
      </c>
      <c r="F275" s="13">
        <v>2326.4499999999998</v>
      </c>
      <c r="G275" s="13">
        <v>2326.4499999999998</v>
      </c>
      <c r="H275" s="13">
        <v>2326.4499999999998</v>
      </c>
      <c r="I275" s="13">
        <v>2326.4499999999998</v>
      </c>
      <c r="J275" s="13">
        <v>2326.4499999999998</v>
      </c>
      <c r="K275" s="13">
        <v>2326.4499999999998</v>
      </c>
      <c r="L275" s="13">
        <v>2326.4499999999998</v>
      </c>
      <c r="M275" s="13">
        <v>2326.4499999999998</v>
      </c>
      <c r="N275" s="32">
        <f t="shared" si="4"/>
        <v>27917.400000000005</v>
      </c>
    </row>
    <row r="276" spans="1:14" x14ac:dyDescent="0.25">
      <c r="A276" s="12" t="s">
        <v>291</v>
      </c>
      <c r="B276" s="13">
        <v>5629.69</v>
      </c>
      <c r="C276" s="13">
        <v>5629.69</v>
      </c>
      <c r="D276" s="13">
        <v>5629.69</v>
      </c>
      <c r="E276" s="13">
        <v>5629.69</v>
      </c>
      <c r="F276" s="13">
        <v>5629.69</v>
      </c>
      <c r="G276" s="13">
        <v>5629.69</v>
      </c>
      <c r="H276" s="13">
        <v>5629.69</v>
      </c>
      <c r="I276" s="13">
        <v>5629.69</v>
      </c>
      <c r="J276" s="13">
        <v>5629.69</v>
      </c>
      <c r="K276" s="13">
        <v>5629.69</v>
      </c>
      <c r="L276" s="13">
        <v>5629.69</v>
      </c>
      <c r="M276" s="13">
        <v>5629.69</v>
      </c>
      <c r="N276" s="32">
        <f t="shared" si="4"/>
        <v>67556.280000000013</v>
      </c>
    </row>
    <row r="277" spans="1:14" x14ac:dyDescent="0.25">
      <c r="A277" s="12" t="s">
        <v>292</v>
      </c>
      <c r="B277" s="13">
        <v>1161.74</v>
      </c>
      <c r="C277" s="13">
        <v>1161.74</v>
      </c>
      <c r="D277" s="13">
        <v>1161.74</v>
      </c>
      <c r="E277" s="13">
        <v>1161.74</v>
      </c>
      <c r="F277" s="13">
        <v>1161.74</v>
      </c>
      <c r="G277" s="13">
        <v>1161.74</v>
      </c>
      <c r="H277" s="13">
        <v>1161.74</v>
      </c>
      <c r="I277" s="13">
        <v>1161.74</v>
      </c>
      <c r="J277" s="13">
        <v>1161.74</v>
      </c>
      <c r="K277" s="13">
        <v>1161.74</v>
      </c>
      <c r="L277" s="13">
        <v>1161.74</v>
      </c>
      <c r="M277" s="13">
        <v>1161.74</v>
      </c>
      <c r="N277" s="32">
        <f t="shared" si="4"/>
        <v>13940.88</v>
      </c>
    </row>
    <row r="278" spans="1:14" x14ac:dyDescent="0.25">
      <c r="A278" s="12" t="s">
        <v>293</v>
      </c>
      <c r="B278" s="13">
        <v>1735.41</v>
      </c>
      <c r="C278" s="13">
        <v>1735.41</v>
      </c>
      <c r="D278" s="13">
        <v>1735.41</v>
      </c>
      <c r="E278" s="13">
        <v>1735.41</v>
      </c>
      <c r="F278" s="13">
        <v>1735.41</v>
      </c>
      <c r="G278" s="13">
        <v>1735.41</v>
      </c>
      <c r="H278" s="13">
        <v>1735.41</v>
      </c>
      <c r="I278" s="13">
        <v>1735.41</v>
      </c>
      <c r="J278" s="13">
        <v>1735.41</v>
      </c>
      <c r="K278" s="13">
        <v>1735.41</v>
      </c>
      <c r="L278" s="13">
        <v>1735.41</v>
      </c>
      <c r="M278" s="13">
        <v>1735.41</v>
      </c>
      <c r="N278" s="32">
        <f t="shared" si="4"/>
        <v>20824.920000000002</v>
      </c>
    </row>
    <row r="279" spans="1:14" x14ac:dyDescent="0.25">
      <c r="A279" s="12" t="s">
        <v>294</v>
      </c>
      <c r="B279" s="13">
        <v>3955.75</v>
      </c>
      <c r="C279" s="13">
        <v>3955.75</v>
      </c>
      <c r="D279" s="13">
        <v>3955.75</v>
      </c>
      <c r="E279" s="13">
        <v>3955.75</v>
      </c>
      <c r="F279" s="13">
        <v>3955.75</v>
      </c>
      <c r="G279" s="13">
        <v>3955.75</v>
      </c>
      <c r="H279" s="13">
        <v>3955.75</v>
      </c>
      <c r="I279" s="13">
        <v>3955.75</v>
      </c>
      <c r="J279" s="13">
        <v>3955.75</v>
      </c>
      <c r="K279" s="13">
        <v>3955.75</v>
      </c>
      <c r="L279" s="13">
        <v>3955.75</v>
      </c>
      <c r="M279" s="13">
        <v>3955.75</v>
      </c>
      <c r="N279" s="32">
        <f t="shared" si="4"/>
        <v>47469</v>
      </c>
    </row>
    <row r="280" spans="1:14" x14ac:dyDescent="0.25">
      <c r="A280" s="12" t="s">
        <v>295</v>
      </c>
      <c r="B280" s="13">
        <v>5590.52</v>
      </c>
      <c r="C280" s="13">
        <v>5590.52</v>
      </c>
      <c r="D280" s="13">
        <v>5590.52</v>
      </c>
      <c r="E280" s="13">
        <v>5590.52</v>
      </c>
      <c r="F280" s="13">
        <v>5590.52</v>
      </c>
      <c r="G280" s="13">
        <v>5590.52</v>
      </c>
      <c r="H280" s="13">
        <v>5590.52</v>
      </c>
      <c r="I280" s="13">
        <v>5590.52</v>
      </c>
      <c r="J280" s="13">
        <v>5590.52</v>
      </c>
      <c r="K280" s="13">
        <v>5590.52</v>
      </c>
      <c r="L280" s="13">
        <v>5590.52</v>
      </c>
      <c r="M280" s="13">
        <v>5590.52</v>
      </c>
      <c r="N280" s="32">
        <f t="shared" si="4"/>
        <v>67086.24000000002</v>
      </c>
    </row>
    <row r="281" spans="1:14" x14ac:dyDescent="0.25">
      <c r="A281" s="12" t="s">
        <v>296</v>
      </c>
      <c r="B281" s="13">
        <v>1940.19</v>
      </c>
      <c r="C281" s="13">
        <v>1940.19</v>
      </c>
      <c r="D281" s="13">
        <v>1940.19</v>
      </c>
      <c r="E281" s="13">
        <v>1940.19</v>
      </c>
      <c r="F281" s="13">
        <v>1940.19</v>
      </c>
      <c r="G281" s="13">
        <v>1940.19</v>
      </c>
      <c r="H281" s="13">
        <v>1940.19</v>
      </c>
      <c r="I281" s="13">
        <v>1940.19</v>
      </c>
      <c r="J281" s="13">
        <v>1940.19</v>
      </c>
      <c r="K281" s="13">
        <v>1940.19</v>
      </c>
      <c r="L281" s="13">
        <v>1940.19</v>
      </c>
      <c r="M281" s="13">
        <v>1940.19</v>
      </c>
      <c r="N281" s="32">
        <f t="shared" si="4"/>
        <v>23282.28</v>
      </c>
    </row>
    <row r="282" spans="1:14" x14ac:dyDescent="0.25">
      <c r="A282" s="12" t="s">
        <v>297</v>
      </c>
      <c r="B282" s="13">
        <v>17961.560000000001</v>
      </c>
      <c r="C282" s="13">
        <v>17961.560000000001</v>
      </c>
      <c r="D282" s="13">
        <v>17961.560000000001</v>
      </c>
      <c r="E282" s="13">
        <v>17961.560000000001</v>
      </c>
      <c r="F282" s="13">
        <v>17961.560000000001</v>
      </c>
      <c r="G282" s="13">
        <v>17961.560000000001</v>
      </c>
      <c r="H282" s="13">
        <v>17961.560000000001</v>
      </c>
      <c r="I282" s="13">
        <v>17961.560000000001</v>
      </c>
      <c r="J282" s="13">
        <v>17961.560000000001</v>
      </c>
      <c r="K282" s="13">
        <v>17961.560000000001</v>
      </c>
      <c r="L282" s="13">
        <v>17961.560000000001</v>
      </c>
      <c r="M282" s="13">
        <v>17961.560000000001</v>
      </c>
      <c r="N282" s="32">
        <f t="shared" si="4"/>
        <v>215538.72</v>
      </c>
    </row>
    <row r="283" spans="1:14" x14ac:dyDescent="0.25">
      <c r="A283" s="12" t="s">
        <v>298</v>
      </c>
      <c r="B283" s="13">
        <v>1178.5999999999999</v>
      </c>
      <c r="C283" s="13">
        <v>1178.5999999999999</v>
      </c>
      <c r="D283" s="13">
        <v>1178.5999999999999</v>
      </c>
      <c r="E283" s="13">
        <v>1178.5999999999999</v>
      </c>
      <c r="F283" s="13">
        <v>1178.5999999999999</v>
      </c>
      <c r="G283" s="13">
        <v>1178.5999999999999</v>
      </c>
      <c r="H283" s="13">
        <v>1178.5999999999999</v>
      </c>
      <c r="I283" s="13">
        <v>1178.5999999999999</v>
      </c>
      <c r="J283" s="13">
        <v>1178.5999999999999</v>
      </c>
      <c r="K283" s="13">
        <v>1178.5999999999999</v>
      </c>
      <c r="L283" s="13">
        <v>1178.5999999999999</v>
      </c>
      <c r="M283" s="13">
        <v>1178.5999999999999</v>
      </c>
      <c r="N283" s="32">
        <f t="shared" si="4"/>
        <v>14143.200000000003</v>
      </c>
    </row>
    <row r="284" spans="1:14" x14ac:dyDescent="0.25">
      <c r="A284" s="12" t="s">
        <v>299</v>
      </c>
      <c r="B284" s="13">
        <v>1606.99</v>
      </c>
      <c r="C284" s="13">
        <v>1606.99</v>
      </c>
      <c r="D284" s="13">
        <v>1606.99</v>
      </c>
      <c r="E284" s="13">
        <v>1606.99</v>
      </c>
      <c r="F284" s="13">
        <v>1606.99</v>
      </c>
      <c r="G284" s="13">
        <v>1606.99</v>
      </c>
      <c r="H284" s="13">
        <v>1606.99</v>
      </c>
      <c r="I284" s="13">
        <v>1606.99</v>
      </c>
      <c r="J284" s="13">
        <v>1606.99</v>
      </c>
      <c r="K284" s="13">
        <v>1606.99</v>
      </c>
      <c r="L284" s="13">
        <v>1606.99</v>
      </c>
      <c r="M284" s="13">
        <v>1606.99</v>
      </c>
      <c r="N284" s="32">
        <f t="shared" si="4"/>
        <v>19283.88</v>
      </c>
    </row>
    <row r="285" spans="1:14" x14ac:dyDescent="0.25">
      <c r="A285" s="12" t="s">
        <v>300</v>
      </c>
      <c r="B285" s="13">
        <v>2356.69</v>
      </c>
      <c r="C285" s="13">
        <v>2356.69</v>
      </c>
      <c r="D285" s="13">
        <v>2356.69</v>
      </c>
      <c r="E285" s="13">
        <v>2356.69</v>
      </c>
      <c r="F285" s="13">
        <v>2356.69</v>
      </c>
      <c r="G285" s="13">
        <v>2356.69</v>
      </c>
      <c r="H285" s="13">
        <v>2356.69</v>
      </c>
      <c r="I285" s="13">
        <v>2356.69</v>
      </c>
      <c r="J285" s="13">
        <v>2356.69</v>
      </c>
      <c r="K285" s="13">
        <v>2356.69</v>
      </c>
      <c r="L285" s="13">
        <v>2356.69</v>
      </c>
      <c r="M285" s="13">
        <v>2356.69</v>
      </c>
      <c r="N285" s="32">
        <f t="shared" si="4"/>
        <v>28280.279999999995</v>
      </c>
    </row>
    <row r="286" spans="1:14" x14ac:dyDescent="0.25">
      <c r="A286" s="12" t="s">
        <v>301</v>
      </c>
      <c r="B286" s="13">
        <v>3697.42</v>
      </c>
      <c r="C286" s="13">
        <v>3697.42</v>
      </c>
      <c r="D286" s="13">
        <v>3697.42</v>
      </c>
      <c r="E286" s="13">
        <v>3697.42</v>
      </c>
      <c r="F286" s="13">
        <v>3697.42</v>
      </c>
      <c r="G286" s="13">
        <v>3697.42</v>
      </c>
      <c r="H286" s="13">
        <v>3697.42</v>
      </c>
      <c r="I286" s="13">
        <v>3697.42</v>
      </c>
      <c r="J286" s="13">
        <v>3697.42</v>
      </c>
      <c r="K286" s="13">
        <v>3697.42</v>
      </c>
      <c r="L286" s="13">
        <v>3697.42</v>
      </c>
      <c r="M286" s="13">
        <v>3697.42</v>
      </c>
      <c r="N286" s="32">
        <f t="shared" si="4"/>
        <v>44369.039999999986</v>
      </c>
    </row>
    <row r="287" spans="1:14" x14ac:dyDescent="0.25">
      <c r="A287" s="12" t="s">
        <v>302</v>
      </c>
      <c r="B287" s="13">
        <v>7604.1</v>
      </c>
      <c r="C287" s="13">
        <v>7604.1</v>
      </c>
      <c r="D287" s="13">
        <v>7604.1</v>
      </c>
      <c r="E287" s="13">
        <v>7604.1</v>
      </c>
      <c r="F287" s="13">
        <v>7604.1</v>
      </c>
      <c r="G287" s="13">
        <v>7604.1</v>
      </c>
      <c r="H287" s="13">
        <v>7604.1</v>
      </c>
      <c r="I287" s="13">
        <v>7604.1</v>
      </c>
      <c r="J287" s="13">
        <v>7604.1</v>
      </c>
      <c r="K287" s="13">
        <v>7604.1</v>
      </c>
      <c r="L287" s="13">
        <v>7604.1</v>
      </c>
      <c r="M287" s="13">
        <v>7604.1</v>
      </c>
      <c r="N287" s="32">
        <f t="shared" si="4"/>
        <v>91249.200000000012</v>
      </c>
    </row>
    <row r="288" spans="1:14" x14ac:dyDescent="0.25">
      <c r="A288" s="12" t="s">
        <v>303</v>
      </c>
      <c r="B288" s="13">
        <v>1701.2</v>
      </c>
      <c r="C288" s="13">
        <v>1701.2</v>
      </c>
      <c r="D288" s="13">
        <v>1701.2</v>
      </c>
      <c r="E288" s="13">
        <v>1701.2</v>
      </c>
      <c r="F288" s="13">
        <v>1701.2</v>
      </c>
      <c r="G288" s="13">
        <v>1701.2</v>
      </c>
      <c r="H288" s="13">
        <v>1701.2</v>
      </c>
      <c r="I288" s="13">
        <v>1701.2</v>
      </c>
      <c r="J288" s="13">
        <v>1701.2</v>
      </c>
      <c r="K288" s="13">
        <v>1701.2</v>
      </c>
      <c r="L288" s="13">
        <v>1701.2</v>
      </c>
      <c r="M288" s="13">
        <v>1701.2</v>
      </c>
      <c r="N288" s="32">
        <f t="shared" si="4"/>
        <v>20414.400000000005</v>
      </c>
    </row>
    <row r="289" spans="1:14" x14ac:dyDescent="0.25">
      <c r="A289" s="12" t="s">
        <v>304</v>
      </c>
      <c r="B289" s="13">
        <v>4869.08</v>
      </c>
      <c r="C289" s="13">
        <v>4869.08</v>
      </c>
      <c r="D289" s="13">
        <v>4869.08</v>
      </c>
      <c r="E289" s="13">
        <v>4869.08</v>
      </c>
      <c r="F289" s="13">
        <v>4869.08</v>
      </c>
      <c r="G289" s="13">
        <v>4869.08</v>
      </c>
      <c r="H289" s="13">
        <v>4869.08</v>
      </c>
      <c r="I289" s="13">
        <v>4869.08</v>
      </c>
      <c r="J289" s="13">
        <v>4869.08</v>
      </c>
      <c r="K289" s="13">
        <v>4869.08</v>
      </c>
      <c r="L289" s="13">
        <v>4869.08</v>
      </c>
      <c r="M289" s="13">
        <v>4869.08</v>
      </c>
      <c r="N289" s="32">
        <f t="shared" si="4"/>
        <v>58428.960000000014</v>
      </c>
    </row>
    <row r="290" spans="1:14" x14ac:dyDescent="0.25">
      <c r="A290" s="12" t="s">
        <v>305</v>
      </c>
      <c r="B290" s="13">
        <v>5457.14</v>
      </c>
      <c r="C290" s="13">
        <v>5457.14</v>
      </c>
      <c r="D290" s="13">
        <v>5457.14</v>
      </c>
      <c r="E290" s="13">
        <v>5457.14</v>
      </c>
      <c r="F290" s="13">
        <v>5457.14</v>
      </c>
      <c r="G290" s="13">
        <v>5457.14</v>
      </c>
      <c r="H290" s="13">
        <v>5457.14</v>
      </c>
      <c r="I290" s="13">
        <v>5457.14</v>
      </c>
      <c r="J290" s="13">
        <v>5457.14</v>
      </c>
      <c r="K290" s="13">
        <v>5457.14</v>
      </c>
      <c r="L290" s="13">
        <v>5457.14</v>
      </c>
      <c r="M290" s="13">
        <v>5457.14</v>
      </c>
      <c r="N290" s="32">
        <f t="shared" si="4"/>
        <v>65485.68</v>
      </c>
    </row>
    <row r="291" spans="1:14" x14ac:dyDescent="0.25">
      <c r="A291" s="12" t="s">
        <v>306</v>
      </c>
      <c r="B291" s="13">
        <v>3699.41</v>
      </c>
      <c r="C291" s="13">
        <v>3699.41</v>
      </c>
      <c r="D291" s="13">
        <v>3699.41</v>
      </c>
      <c r="E291" s="13">
        <v>3699.41</v>
      </c>
      <c r="F291" s="13">
        <v>3699.41</v>
      </c>
      <c r="G291" s="13">
        <v>3699.41</v>
      </c>
      <c r="H291" s="13">
        <v>3699.41</v>
      </c>
      <c r="I291" s="13">
        <v>3699.41</v>
      </c>
      <c r="J291" s="13">
        <v>3699.41</v>
      </c>
      <c r="K291" s="13">
        <v>3699.41</v>
      </c>
      <c r="L291" s="13">
        <v>3699.41</v>
      </c>
      <c r="M291" s="13">
        <v>3699.41</v>
      </c>
      <c r="N291" s="32">
        <f t="shared" si="4"/>
        <v>44392.920000000013</v>
      </c>
    </row>
    <row r="292" spans="1:14" x14ac:dyDescent="0.25">
      <c r="A292" s="12" t="s">
        <v>307</v>
      </c>
      <c r="B292" s="13">
        <v>33559.480000000003</v>
      </c>
      <c r="C292" s="13">
        <v>33559.480000000003</v>
      </c>
      <c r="D292" s="13">
        <v>33559.480000000003</v>
      </c>
      <c r="E292" s="13">
        <v>33559.480000000003</v>
      </c>
      <c r="F292" s="13">
        <v>33559.480000000003</v>
      </c>
      <c r="G292" s="13">
        <v>33559.480000000003</v>
      </c>
      <c r="H292" s="13">
        <v>33559.480000000003</v>
      </c>
      <c r="I292" s="13">
        <v>33559.480000000003</v>
      </c>
      <c r="J292" s="13">
        <v>33559.480000000003</v>
      </c>
      <c r="K292" s="13">
        <v>33559.480000000003</v>
      </c>
      <c r="L292" s="13">
        <v>33559.480000000003</v>
      </c>
      <c r="M292" s="13">
        <v>33559.480000000003</v>
      </c>
      <c r="N292" s="32">
        <f t="shared" si="4"/>
        <v>402713.75999999995</v>
      </c>
    </row>
    <row r="293" spans="1:14" x14ac:dyDescent="0.25">
      <c r="A293" s="12" t="s">
        <v>308</v>
      </c>
      <c r="B293" s="13">
        <v>4741.1499999999996</v>
      </c>
      <c r="C293" s="13">
        <v>4741.1499999999996</v>
      </c>
      <c r="D293" s="13">
        <v>4741.1499999999996</v>
      </c>
      <c r="E293" s="13">
        <v>4741.1499999999996</v>
      </c>
      <c r="F293" s="13">
        <v>4741.1499999999996</v>
      </c>
      <c r="G293" s="13">
        <v>4741.1499999999996</v>
      </c>
      <c r="H293" s="13">
        <v>4741.1499999999996</v>
      </c>
      <c r="I293" s="13">
        <v>4741.1499999999996</v>
      </c>
      <c r="J293" s="13">
        <v>4741.1499999999996</v>
      </c>
      <c r="K293" s="13">
        <v>4741.1499999999996</v>
      </c>
      <c r="L293" s="13">
        <v>4741.1499999999996</v>
      </c>
      <c r="M293" s="13">
        <v>4741.1499999999996</v>
      </c>
      <c r="N293" s="32">
        <f t="shared" si="4"/>
        <v>56893.80000000001</v>
      </c>
    </row>
    <row r="294" spans="1:14" x14ac:dyDescent="0.25">
      <c r="A294" s="12" t="s">
        <v>309</v>
      </c>
      <c r="B294" s="13">
        <v>2187.61</v>
      </c>
      <c r="C294" s="13">
        <v>2187.61</v>
      </c>
      <c r="D294" s="13">
        <v>2187.61</v>
      </c>
      <c r="E294" s="13">
        <v>2187.61</v>
      </c>
      <c r="F294" s="13">
        <v>2187.61</v>
      </c>
      <c r="G294" s="13">
        <v>2187.61</v>
      </c>
      <c r="H294" s="13">
        <v>2187.61</v>
      </c>
      <c r="I294" s="13">
        <v>2187.61</v>
      </c>
      <c r="J294" s="13">
        <v>2187.61</v>
      </c>
      <c r="K294" s="13">
        <v>2187.61</v>
      </c>
      <c r="L294" s="13">
        <v>2187.61</v>
      </c>
      <c r="M294" s="13">
        <v>2187.61</v>
      </c>
      <c r="N294" s="32">
        <f t="shared" si="4"/>
        <v>26251.320000000003</v>
      </c>
    </row>
    <row r="295" spans="1:14" x14ac:dyDescent="0.25">
      <c r="A295" s="12" t="s">
        <v>310</v>
      </c>
      <c r="B295" s="13">
        <v>1461.23</v>
      </c>
      <c r="C295" s="13">
        <v>1461.23</v>
      </c>
      <c r="D295" s="13">
        <v>1461.23</v>
      </c>
      <c r="E295" s="13">
        <v>1461.23</v>
      </c>
      <c r="F295" s="13">
        <v>1461.23</v>
      </c>
      <c r="G295" s="13">
        <v>1461.23</v>
      </c>
      <c r="H295" s="13">
        <v>1461.23</v>
      </c>
      <c r="I295" s="13">
        <v>1461.23</v>
      </c>
      <c r="J295" s="13">
        <v>1461.23</v>
      </c>
      <c r="K295" s="13">
        <v>1461.23</v>
      </c>
      <c r="L295" s="13">
        <v>1461.23</v>
      </c>
      <c r="M295" s="13">
        <v>1461.23</v>
      </c>
      <c r="N295" s="32">
        <f t="shared" si="4"/>
        <v>17534.759999999998</v>
      </c>
    </row>
    <row r="296" spans="1:14" x14ac:dyDescent="0.25">
      <c r="A296" s="12" t="s">
        <v>311</v>
      </c>
      <c r="B296" s="13">
        <v>5122.95</v>
      </c>
      <c r="C296" s="13">
        <v>5122.95</v>
      </c>
      <c r="D296" s="13">
        <v>5122.95</v>
      </c>
      <c r="E296" s="13">
        <v>5122.95</v>
      </c>
      <c r="F296" s="13">
        <v>5122.95</v>
      </c>
      <c r="G296" s="13">
        <v>5122.95</v>
      </c>
      <c r="H296" s="13">
        <v>5122.95</v>
      </c>
      <c r="I296" s="13">
        <v>5122.95</v>
      </c>
      <c r="J296" s="13">
        <v>5122.95</v>
      </c>
      <c r="K296" s="13">
        <v>5122.95</v>
      </c>
      <c r="L296" s="13">
        <v>5122.95</v>
      </c>
      <c r="M296" s="13">
        <v>5122.95</v>
      </c>
      <c r="N296" s="32">
        <f t="shared" si="4"/>
        <v>61475.399999999987</v>
      </c>
    </row>
    <row r="297" spans="1:14" x14ac:dyDescent="0.25">
      <c r="A297" s="12" t="s">
        <v>312</v>
      </c>
      <c r="B297" s="13">
        <v>2585.77</v>
      </c>
      <c r="C297" s="13">
        <v>2585.77</v>
      </c>
      <c r="D297" s="13">
        <v>2585.77</v>
      </c>
      <c r="E297" s="13">
        <v>2585.77</v>
      </c>
      <c r="F297" s="13">
        <v>2585.77</v>
      </c>
      <c r="G297" s="13">
        <v>2585.77</v>
      </c>
      <c r="H297" s="13">
        <v>2585.77</v>
      </c>
      <c r="I297" s="13">
        <v>2585.77</v>
      </c>
      <c r="J297" s="13">
        <v>2585.77</v>
      </c>
      <c r="K297" s="13">
        <v>2585.77</v>
      </c>
      <c r="L297" s="13">
        <v>2585.77</v>
      </c>
      <c r="M297" s="13">
        <v>2585.77</v>
      </c>
      <c r="N297" s="32">
        <f t="shared" si="4"/>
        <v>31029.24</v>
      </c>
    </row>
    <row r="298" spans="1:14" x14ac:dyDescent="0.25">
      <c r="A298" s="12" t="s">
        <v>313</v>
      </c>
      <c r="B298" s="13">
        <v>13029.01</v>
      </c>
      <c r="C298" s="13">
        <v>13029.01</v>
      </c>
      <c r="D298" s="13">
        <v>13029.01</v>
      </c>
      <c r="E298" s="13">
        <v>13029.01</v>
      </c>
      <c r="F298" s="13">
        <v>13029.01</v>
      </c>
      <c r="G298" s="13">
        <v>13029.01</v>
      </c>
      <c r="H298" s="13">
        <v>13029.01</v>
      </c>
      <c r="I298" s="13">
        <v>13029.01</v>
      </c>
      <c r="J298" s="13">
        <v>13029.01</v>
      </c>
      <c r="K298" s="13">
        <v>13029.01</v>
      </c>
      <c r="L298" s="13">
        <v>13029.01</v>
      </c>
      <c r="M298" s="13">
        <v>13029.01</v>
      </c>
      <c r="N298" s="32">
        <f t="shared" si="4"/>
        <v>156348.12</v>
      </c>
    </row>
    <row r="299" spans="1:14" x14ac:dyDescent="0.25">
      <c r="A299" s="12" t="s">
        <v>314</v>
      </c>
      <c r="B299" s="13">
        <v>2673.03</v>
      </c>
      <c r="C299" s="13">
        <v>2673.03</v>
      </c>
      <c r="D299" s="13">
        <v>2673.03</v>
      </c>
      <c r="E299" s="13">
        <v>2673.03</v>
      </c>
      <c r="F299" s="13">
        <v>2673.03</v>
      </c>
      <c r="G299" s="13">
        <v>2673.03</v>
      </c>
      <c r="H299" s="13">
        <v>2673.03</v>
      </c>
      <c r="I299" s="13">
        <v>2673.03</v>
      </c>
      <c r="J299" s="13">
        <v>2673.03</v>
      </c>
      <c r="K299" s="13">
        <v>2673.03</v>
      </c>
      <c r="L299" s="13">
        <v>2673.03</v>
      </c>
      <c r="M299" s="13">
        <v>2673.03</v>
      </c>
      <c r="N299" s="32">
        <f t="shared" si="4"/>
        <v>32076.359999999997</v>
      </c>
    </row>
    <row r="300" spans="1:14" x14ac:dyDescent="0.25">
      <c r="A300" s="12" t="s">
        <v>315</v>
      </c>
      <c r="B300" s="13">
        <v>2915.5</v>
      </c>
      <c r="C300" s="13">
        <v>2915.5</v>
      </c>
      <c r="D300" s="13">
        <v>2915.5</v>
      </c>
      <c r="E300" s="13">
        <v>2915.5</v>
      </c>
      <c r="F300" s="13">
        <v>2915.5</v>
      </c>
      <c r="G300" s="13">
        <v>2915.5</v>
      </c>
      <c r="H300" s="13">
        <v>2915.5</v>
      </c>
      <c r="I300" s="13">
        <v>2915.5</v>
      </c>
      <c r="J300" s="13">
        <v>2915.5</v>
      </c>
      <c r="K300" s="13">
        <v>2915.5</v>
      </c>
      <c r="L300" s="13">
        <v>2915.5</v>
      </c>
      <c r="M300" s="13">
        <v>2915.5</v>
      </c>
      <c r="N300" s="32">
        <f t="shared" si="4"/>
        <v>34986</v>
      </c>
    </row>
    <row r="301" spans="1:14" x14ac:dyDescent="0.25">
      <c r="A301" s="12" t="s">
        <v>316</v>
      </c>
      <c r="B301" s="13">
        <v>4765.45</v>
      </c>
      <c r="C301" s="13">
        <v>4765.45</v>
      </c>
      <c r="D301" s="13">
        <v>4765.45</v>
      </c>
      <c r="E301" s="13">
        <v>4765.45</v>
      </c>
      <c r="F301" s="13">
        <v>4765.45</v>
      </c>
      <c r="G301" s="13">
        <v>4765.45</v>
      </c>
      <c r="H301" s="13">
        <v>4765.45</v>
      </c>
      <c r="I301" s="13">
        <v>4765.45</v>
      </c>
      <c r="J301" s="13">
        <v>4765.45</v>
      </c>
      <c r="K301" s="13">
        <v>4765.45</v>
      </c>
      <c r="L301" s="13">
        <v>4765.45</v>
      </c>
      <c r="M301" s="13">
        <v>4765.45</v>
      </c>
      <c r="N301" s="32">
        <f t="shared" si="4"/>
        <v>57185.399999999987</v>
      </c>
    </row>
    <row r="302" spans="1:14" x14ac:dyDescent="0.25">
      <c r="A302" s="12" t="s">
        <v>317</v>
      </c>
      <c r="B302" s="13">
        <v>1724.5</v>
      </c>
      <c r="C302" s="13">
        <v>1724.5</v>
      </c>
      <c r="D302" s="13">
        <v>1724.5</v>
      </c>
      <c r="E302" s="13">
        <v>1724.5</v>
      </c>
      <c r="F302" s="13">
        <v>1724.5</v>
      </c>
      <c r="G302" s="13">
        <v>1724.5</v>
      </c>
      <c r="H302" s="13">
        <v>1724.5</v>
      </c>
      <c r="I302" s="13">
        <v>1724.5</v>
      </c>
      <c r="J302" s="13">
        <v>1724.5</v>
      </c>
      <c r="K302" s="13">
        <v>1724.5</v>
      </c>
      <c r="L302" s="13">
        <v>1724.5</v>
      </c>
      <c r="M302" s="13">
        <v>1724.5</v>
      </c>
      <c r="N302" s="32">
        <f t="shared" si="4"/>
        <v>20694</v>
      </c>
    </row>
    <row r="303" spans="1:14" x14ac:dyDescent="0.25">
      <c r="A303" s="12" t="s">
        <v>318</v>
      </c>
      <c r="B303" s="13">
        <v>8976.07</v>
      </c>
      <c r="C303" s="13">
        <v>8976.07</v>
      </c>
      <c r="D303" s="13">
        <v>8976.07</v>
      </c>
      <c r="E303" s="13">
        <v>8976.07</v>
      </c>
      <c r="F303" s="13">
        <v>8976.07</v>
      </c>
      <c r="G303" s="13">
        <v>8976.07</v>
      </c>
      <c r="H303" s="13">
        <v>8976.07</v>
      </c>
      <c r="I303" s="13">
        <v>8976.07</v>
      </c>
      <c r="J303" s="13">
        <v>8976.07</v>
      </c>
      <c r="K303" s="13">
        <v>8976.07</v>
      </c>
      <c r="L303" s="13">
        <v>8976.07</v>
      </c>
      <c r="M303" s="13">
        <v>8976.07</v>
      </c>
      <c r="N303" s="32">
        <f t="shared" si="4"/>
        <v>107712.84000000003</v>
      </c>
    </row>
    <row r="304" spans="1:14" x14ac:dyDescent="0.25">
      <c r="A304" s="12" t="s">
        <v>319</v>
      </c>
      <c r="B304" s="13">
        <v>2271.41</v>
      </c>
      <c r="C304" s="13">
        <v>2271.41</v>
      </c>
      <c r="D304" s="13">
        <v>2271.41</v>
      </c>
      <c r="E304" s="13">
        <v>2271.41</v>
      </c>
      <c r="F304" s="13">
        <v>2271.41</v>
      </c>
      <c r="G304" s="13">
        <v>2271.41</v>
      </c>
      <c r="H304" s="13">
        <v>2271.41</v>
      </c>
      <c r="I304" s="13">
        <v>2271.41</v>
      </c>
      <c r="J304" s="13">
        <v>2271.41</v>
      </c>
      <c r="K304" s="13">
        <v>2271.41</v>
      </c>
      <c r="L304" s="13">
        <v>2271.41</v>
      </c>
      <c r="M304" s="13">
        <v>2271.41</v>
      </c>
      <c r="N304" s="32">
        <f t="shared" si="4"/>
        <v>27256.92</v>
      </c>
    </row>
    <row r="305" spans="1:14" x14ac:dyDescent="0.25">
      <c r="A305" s="12" t="s">
        <v>320</v>
      </c>
      <c r="B305" s="13">
        <v>2662.12</v>
      </c>
      <c r="C305" s="13">
        <v>2662.12</v>
      </c>
      <c r="D305" s="13">
        <v>2662.12</v>
      </c>
      <c r="E305" s="13">
        <v>2662.12</v>
      </c>
      <c r="F305" s="13">
        <v>2662.12</v>
      </c>
      <c r="G305" s="13">
        <v>2662.12</v>
      </c>
      <c r="H305" s="13">
        <v>2662.12</v>
      </c>
      <c r="I305" s="13">
        <v>2662.12</v>
      </c>
      <c r="J305" s="13">
        <v>2662.12</v>
      </c>
      <c r="K305" s="13">
        <v>2662.12</v>
      </c>
      <c r="L305" s="13">
        <v>2662.12</v>
      </c>
      <c r="M305" s="13">
        <v>2662.12</v>
      </c>
      <c r="N305" s="32">
        <f t="shared" si="4"/>
        <v>31945.439999999991</v>
      </c>
    </row>
    <row r="306" spans="1:14" x14ac:dyDescent="0.25">
      <c r="A306" s="12" t="s">
        <v>321</v>
      </c>
      <c r="B306" s="13">
        <v>29500.1</v>
      </c>
      <c r="C306" s="13">
        <v>29500.1</v>
      </c>
      <c r="D306" s="13">
        <v>29500.1</v>
      </c>
      <c r="E306" s="13">
        <v>29500.1</v>
      </c>
      <c r="F306" s="13">
        <v>29500.1</v>
      </c>
      <c r="G306" s="13">
        <v>29500.1</v>
      </c>
      <c r="H306" s="13">
        <v>29500.1</v>
      </c>
      <c r="I306" s="13">
        <v>29500.1</v>
      </c>
      <c r="J306" s="13">
        <v>29500.1</v>
      </c>
      <c r="K306" s="13">
        <v>29500.1</v>
      </c>
      <c r="L306" s="13">
        <v>29500.1</v>
      </c>
      <c r="M306" s="13">
        <v>29500.1</v>
      </c>
      <c r="N306" s="32">
        <f t="shared" si="4"/>
        <v>354001.19999999995</v>
      </c>
    </row>
    <row r="307" spans="1:14" x14ac:dyDescent="0.25">
      <c r="A307" s="12" t="s">
        <v>322</v>
      </c>
      <c r="B307" s="13">
        <v>2156.37</v>
      </c>
      <c r="C307" s="13">
        <v>2156.37</v>
      </c>
      <c r="D307" s="13">
        <v>2156.37</v>
      </c>
      <c r="E307" s="13">
        <v>2156.37</v>
      </c>
      <c r="F307" s="13">
        <v>2156.37</v>
      </c>
      <c r="G307" s="13">
        <v>2156.37</v>
      </c>
      <c r="H307" s="13">
        <v>2156.37</v>
      </c>
      <c r="I307" s="13">
        <v>2156.37</v>
      </c>
      <c r="J307" s="13">
        <v>2156.37</v>
      </c>
      <c r="K307" s="13">
        <v>2156.37</v>
      </c>
      <c r="L307" s="13">
        <v>2156.37</v>
      </c>
      <c r="M307" s="13">
        <v>2156.37</v>
      </c>
      <c r="N307" s="32">
        <f t="shared" si="4"/>
        <v>25876.439999999991</v>
      </c>
    </row>
    <row r="308" spans="1:14" x14ac:dyDescent="0.25">
      <c r="A308" s="12" t="s">
        <v>323</v>
      </c>
      <c r="B308" s="13">
        <v>3380.09</v>
      </c>
      <c r="C308" s="13">
        <v>3380.09</v>
      </c>
      <c r="D308" s="13">
        <v>3380.09</v>
      </c>
      <c r="E308" s="13">
        <v>3380.09</v>
      </c>
      <c r="F308" s="13">
        <v>3380.09</v>
      </c>
      <c r="G308" s="13">
        <v>3380.09</v>
      </c>
      <c r="H308" s="13">
        <v>3380.09</v>
      </c>
      <c r="I308" s="13">
        <v>3380.09</v>
      </c>
      <c r="J308" s="13">
        <v>3380.09</v>
      </c>
      <c r="K308" s="13">
        <v>3380.09</v>
      </c>
      <c r="L308" s="13">
        <v>3380.09</v>
      </c>
      <c r="M308" s="13">
        <v>3380.09</v>
      </c>
      <c r="N308" s="32">
        <f t="shared" si="4"/>
        <v>40561.08</v>
      </c>
    </row>
    <row r="309" spans="1:14" x14ac:dyDescent="0.25">
      <c r="A309" s="12" t="s">
        <v>324</v>
      </c>
      <c r="B309" s="13">
        <v>2533.21</v>
      </c>
      <c r="C309" s="13">
        <v>2533.21</v>
      </c>
      <c r="D309" s="13">
        <v>2533.21</v>
      </c>
      <c r="E309" s="13">
        <v>2533.21</v>
      </c>
      <c r="F309" s="13">
        <v>2533.21</v>
      </c>
      <c r="G309" s="13">
        <v>2533.21</v>
      </c>
      <c r="H309" s="13">
        <v>2533.21</v>
      </c>
      <c r="I309" s="13">
        <v>2533.21</v>
      </c>
      <c r="J309" s="13">
        <v>2533.21</v>
      </c>
      <c r="K309" s="13">
        <v>2533.21</v>
      </c>
      <c r="L309" s="13">
        <v>2533.21</v>
      </c>
      <c r="M309" s="13">
        <v>2533.21</v>
      </c>
      <c r="N309" s="32">
        <f t="shared" si="4"/>
        <v>30398.519999999993</v>
      </c>
    </row>
    <row r="310" spans="1:14" x14ac:dyDescent="0.25">
      <c r="A310" s="12" t="s">
        <v>325</v>
      </c>
      <c r="B310" s="13">
        <v>1561.87</v>
      </c>
      <c r="C310" s="13">
        <v>1561.87</v>
      </c>
      <c r="D310" s="13">
        <v>1561.87</v>
      </c>
      <c r="E310" s="13">
        <v>1561.87</v>
      </c>
      <c r="F310" s="13">
        <v>1561.87</v>
      </c>
      <c r="G310" s="13">
        <v>1561.87</v>
      </c>
      <c r="H310" s="13">
        <v>1561.87</v>
      </c>
      <c r="I310" s="13">
        <v>1561.87</v>
      </c>
      <c r="J310" s="13">
        <v>1561.87</v>
      </c>
      <c r="K310" s="13">
        <v>1561.87</v>
      </c>
      <c r="L310" s="13">
        <v>1561.87</v>
      </c>
      <c r="M310" s="13">
        <v>1561.87</v>
      </c>
      <c r="N310" s="32">
        <f t="shared" si="4"/>
        <v>18742.439999999995</v>
      </c>
    </row>
    <row r="311" spans="1:14" x14ac:dyDescent="0.25">
      <c r="A311" s="12" t="s">
        <v>326</v>
      </c>
      <c r="B311" s="13">
        <v>1662.52</v>
      </c>
      <c r="C311" s="13">
        <v>1662.52</v>
      </c>
      <c r="D311" s="13">
        <v>1662.52</v>
      </c>
      <c r="E311" s="13">
        <v>1662.52</v>
      </c>
      <c r="F311" s="13">
        <v>1662.52</v>
      </c>
      <c r="G311" s="13">
        <v>1662.52</v>
      </c>
      <c r="H311" s="13">
        <v>1662.52</v>
      </c>
      <c r="I311" s="13">
        <v>1662.52</v>
      </c>
      <c r="J311" s="13">
        <v>1662.52</v>
      </c>
      <c r="K311" s="13">
        <v>1662.52</v>
      </c>
      <c r="L311" s="13">
        <v>1662.52</v>
      </c>
      <c r="M311" s="13">
        <v>1662.52</v>
      </c>
      <c r="N311" s="32">
        <f t="shared" si="4"/>
        <v>19950.240000000002</v>
      </c>
    </row>
    <row r="312" spans="1:14" x14ac:dyDescent="0.25">
      <c r="A312" s="12" t="s">
        <v>327</v>
      </c>
      <c r="B312" s="13">
        <v>1966.47</v>
      </c>
      <c r="C312" s="13">
        <v>1966.47</v>
      </c>
      <c r="D312" s="13">
        <v>1966.47</v>
      </c>
      <c r="E312" s="13">
        <v>1966.47</v>
      </c>
      <c r="F312" s="13">
        <v>1966.47</v>
      </c>
      <c r="G312" s="13">
        <v>1966.47</v>
      </c>
      <c r="H312" s="13">
        <v>1966.47</v>
      </c>
      <c r="I312" s="13">
        <v>1966.47</v>
      </c>
      <c r="J312" s="13">
        <v>1966.47</v>
      </c>
      <c r="K312" s="13">
        <v>1966.47</v>
      </c>
      <c r="L312" s="13">
        <v>1966.47</v>
      </c>
      <c r="M312" s="13">
        <v>1966.47</v>
      </c>
      <c r="N312" s="32">
        <f t="shared" si="4"/>
        <v>23597.640000000003</v>
      </c>
    </row>
    <row r="313" spans="1:14" x14ac:dyDescent="0.25">
      <c r="A313" s="12" t="s">
        <v>328</v>
      </c>
      <c r="B313" s="13">
        <v>2156.87</v>
      </c>
      <c r="C313" s="13">
        <v>2156.87</v>
      </c>
      <c r="D313" s="13">
        <v>2156.87</v>
      </c>
      <c r="E313" s="13">
        <v>2156.87</v>
      </c>
      <c r="F313" s="13">
        <v>2156.87</v>
      </c>
      <c r="G313" s="13">
        <v>2156.87</v>
      </c>
      <c r="H313" s="13">
        <v>2156.87</v>
      </c>
      <c r="I313" s="13">
        <v>2156.87</v>
      </c>
      <c r="J313" s="13">
        <v>2156.87</v>
      </c>
      <c r="K313" s="13">
        <v>2156.87</v>
      </c>
      <c r="L313" s="13">
        <v>2156.87</v>
      </c>
      <c r="M313" s="13">
        <v>2156.87</v>
      </c>
      <c r="N313" s="32">
        <f t="shared" si="4"/>
        <v>25882.439999999991</v>
      </c>
    </row>
    <row r="314" spans="1:14" x14ac:dyDescent="0.25">
      <c r="A314" s="12" t="s">
        <v>329</v>
      </c>
      <c r="B314" s="13">
        <v>3053.34</v>
      </c>
      <c r="C314" s="13">
        <v>3053.34</v>
      </c>
      <c r="D314" s="13">
        <v>3053.34</v>
      </c>
      <c r="E314" s="13">
        <v>3053.34</v>
      </c>
      <c r="F314" s="13">
        <v>3053.34</v>
      </c>
      <c r="G314" s="13">
        <v>3053.34</v>
      </c>
      <c r="H314" s="13">
        <v>3053.34</v>
      </c>
      <c r="I314" s="13">
        <v>3053.34</v>
      </c>
      <c r="J314" s="13">
        <v>3053.34</v>
      </c>
      <c r="K314" s="13">
        <v>3053.34</v>
      </c>
      <c r="L314" s="13">
        <v>3053.34</v>
      </c>
      <c r="M314" s="13">
        <v>3053.34</v>
      </c>
      <c r="N314" s="32">
        <f t="shared" si="4"/>
        <v>36640.080000000002</v>
      </c>
    </row>
    <row r="315" spans="1:14" x14ac:dyDescent="0.25">
      <c r="A315" s="12" t="s">
        <v>330</v>
      </c>
      <c r="B315" s="13">
        <v>5863.22</v>
      </c>
      <c r="C315" s="13">
        <v>5863.22</v>
      </c>
      <c r="D315" s="13">
        <v>5863.22</v>
      </c>
      <c r="E315" s="13">
        <v>5863.22</v>
      </c>
      <c r="F315" s="13">
        <v>5863.22</v>
      </c>
      <c r="G315" s="13">
        <v>5863.22</v>
      </c>
      <c r="H315" s="13">
        <v>5863.22</v>
      </c>
      <c r="I315" s="13">
        <v>5863.22</v>
      </c>
      <c r="J315" s="13">
        <v>5863.22</v>
      </c>
      <c r="K315" s="13">
        <v>5863.22</v>
      </c>
      <c r="L315" s="13">
        <v>5863.22</v>
      </c>
      <c r="M315" s="13">
        <v>5863.22</v>
      </c>
      <c r="N315" s="32">
        <f t="shared" si="4"/>
        <v>70358.64</v>
      </c>
    </row>
    <row r="316" spans="1:14" x14ac:dyDescent="0.25">
      <c r="A316" s="12" t="s">
        <v>331</v>
      </c>
      <c r="B316" s="13">
        <v>138776.31</v>
      </c>
      <c r="C316" s="13">
        <v>138776.31</v>
      </c>
      <c r="D316" s="13">
        <v>138776.31</v>
      </c>
      <c r="E316" s="13">
        <v>138776.31</v>
      </c>
      <c r="F316" s="13">
        <v>138776.31</v>
      </c>
      <c r="G316" s="13">
        <v>138776.31</v>
      </c>
      <c r="H316" s="13">
        <v>138776.31</v>
      </c>
      <c r="I316" s="13">
        <v>138776.31</v>
      </c>
      <c r="J316" s="13">
        <v>138776.31</v>
      </c>
      <c r="K316" s="13">
        <v>138776.31</v>
      </c>
      <c r="L316" s="13">
        <v>138776.31</v>
      </c>
      <c r="M316" s="13">
        <v>138776.31</v>
      </c>
      <c r="N316" s="32">
        <f t="shared" si="4"/>
        <v>1665315.7200000004</v>
      </c>
    </row>
    <row r="317" spans="1:14" x14ac:dyDescent="0.25">
      <c r="A317" s="12" t="s">
        <v>332</v>
      </c>
      <c r="B317" s="13">
        <v>7852.01</v>
      </c>
      <c r="C317" s="13">
        <v>7852.01</v>
      </c>
      <c r="D317" s="13">
        <v>7852.01</v>
      </c>
      <c r="E317" s="13">
        <v>7852.01</v>
      </c>
      <c r="F317" s="13">
        <v>7852.01</v>
      </c>
      <c r="G317" s="13">
        <v>7852.01</v>
      </c>
      <c r="H317" s="13">
        <v>7852.01</v>
      </c>
      <c r="I317" s="13">
        <v>7852.01</v>
      </c>
      <c r="J317" s="13">
        <v>7852.01</v>
      </c>
      <c r="K317" s="13">
        <v>7852.01</v>
      </c>
      <c r="L317" s="13">
        <v>7852.01</v>
      </c>
      <c r="M317" s="13">
        <v>7852.01</v>
      </c>
      <c r="N317" s="32">
        <f t="shared" si="4"/>
        <v>94224.12</v>
      </c>
    </row>
    <row r="318" spans="1:14" x14ac:dyDescent="0.25">
      <c r="A318" s="12" t="s">
        <v>333</v>
      </c>
      <c r="B318" s="13">
        <v>688.22</v>
      </c>
      <c r="C318" s="13">
        <v>688.22</v>
      </c>
      <c r="D318" s="13">
        <v>688.22</v>
      </c>
      <c r="E318" s="13">
        <v>688.22</v>
      </c>
      <c r="F318" s="13">
        <v>688.22</v>
      </c>
      <c r="G318" s="13">
        <v>688.22</v>
      </c>
      <c r="H318" s="13">
        <v>688.22</v>
      </c>
      <c r="I318" s="13">
        <v>688.22</v>
      </c>
      <c r="J318" s="13">
        <v>688.22</v>
      </c>
      <c r="K318" s="13">
        <v>688.22</v>
      </c>
      <c r="L318" s="13">
        <v>688.22</v>
      </c>
      <c r="M318" s="13">
        <v>688.22</v>
      </c>
      <c r="N318" s="32">
        <f t="shared" si="4"/>
        <v>8258.6400000000012</v>
      </c>
    </row>
    <row r="319" spans="1:14" x14ac:dyDescent="0.25">
      <c r="A319" s="12" t="s">
        <v>334</v>
      </c>
      <c r="B319" s="13">
        <v>17016.5</v>
      </c>
      <c r="C319" s="13">
        <v>17016.5</v>
      </c>
      <c r="D319" s="13">
        <v>17016.5</v>
      </c>
      <c r="E319" s="13">
        <v>17016.5</v>
      </c>
      <c r="F319" s="13">
        <v>17016.5</v>
      </c>
      <c r="G319" s="13">
        <v>17016.5</v>
      </c>
      <c r="H319" s="13">
        <v>17016.5</v>
      </c>
      <c r="I319" s="13">
        <v>17016.5</v>
      </c>
      <c r="J319" s="13">
        <v>17016.5</v>
      </c>
      <c r="K319" s="13">
        <v>17016.5</v>
      </c>
      <c r="L319" s="13">
        <v>17016.5</v>
      </c>
      <c r="M319" s="13">
        <v>17016.5</v>
      </c>
      <c r="N319" s="32">
        <f t="shared" si="4"/>
        <v>204198</v>
      </c>
    </row>
    <row r="320" spans="1:14" x14ac:dyDescent="0.25">
      <c r="A320" s="12" t="s">
        <v>335</v>
      </c>
      <c r="B320" s="13">
        <v>7063.14</v>
      </c>
      <c r="C320" s="13">
        <v>7063.14</v>
      </c>
      <c r="D320" s="13">
        <v>7063.14</v>
      </c>
      <c r="E320" s="13">
        <v>7063.14</v>
      </c>
      <c r="F320" s="13">
        <v>7063.14</v>
      </c>
      <c r="G320" s="13">
        <v>7063.14</v>
      </c>
      <c r="H320" s="13">
        <v>7063.14</v>
      </c>
      <c r="I320" s="13">
        <v>7063.14</v>
      </c>
      <c r="J320" s="13">
        <v>7063.14</v>
      </c>
      <c r="K320" s="13">
        <v>7063.14</v>
      </c>
      <c r="L320" s="13">
        <v>7063.14</v>
      </c>
      <c r="M320" s="13">
        <v>7063.14</v>
      </c>
      <c r="N320" s="32">
        <f t="shared" si="4"/>
        <v>84757.680000000008</v>
      </c>
    </row>
    <row r="321" spans="1:14" x14ac:dyDescent="0.25">
      <c r="A321" s="12" t="s">
        <v>336</v>
      </c>
      <c r="B321" s="13">
        <v>5118.9799999999996</v>
      </c>
      <c r="C321" s="13">
        <v>5118.9799999999996</v>
      </c>
      <c r="D321" s="13">
        <v>5118.9799999999996</v>
      </c>
      <c r="E321" s="13">
        <v>5118.9799999999996</v>
      </c>
      <c r="F321" s="13">
        <v>5118.9799999999996</v>
      </c>
      <c r="G321" s="13">
        <v>5118.9799999999996</v>
      </c>
      <c r="H321" s="13">
        <v>5118.9799999999996</v>
      </c>
      <c r="I321" s="13">
        <v>5118.9799999999996</v>
      </c>
      <c r="J321" s="13">
        <v>5118.9799999999996</v>
      </c>
      <c r="K321" s="13">
        <v>5118.9799999999996</v>
      </c>
      <c r="L321" s="13">
        <v>5118.9799999999996</v>
      </c>
      <c r="M321" s="13">
        <v>5118.9799999999996</v>
      </c>
      <c r="N321" s="32">
        <f t="shared" si="4"/>
        <v>61427.75999999998</v>
      </c>
    </row>
    <row r="322" spans="1:14" x14ac:dyDescent="0.25">
      <c r="A322" s="12" t="s">
        <v>337</v>
      </c>
      <c r="B322" s="13">
        <v>2465.2800000000002</v>
      </c>
      <c r="C322" s="13">
        <v>2465.2800000000002</v>
      </c>
      <c r="D322" s="13">
        <v>2465.2800000000002</v>
      </c>
      <c r="E322" s="13">
        <v>2465.2800000000002</v>
      </c>
      <c r="F322" s="13">
        <v>2465.2800000000002</v>
      </c>
      <c r="G322" s="13">
        <v>2465.2800000000002</v>
      </c>
      <c r="H322" s="13">
        <v>2465.2800000000002</v>
      </c>
      <c r="I322" s="13">
        <v>2465.2800000000002</v>
      </c>
      <c r="J322" s="13">
        <v>2465.2800000000002</v>
      </c>
      <c r="K322" s="13">
        <v>2465.2800000000002</v>
      </c>
      <c r="L322" s="13">
        <v>2465.2800000000002</v>
      </c>
      <c r="M322" s="13">
        <v>2465.2800000000002</v>
      </c>
      <c r="N322" s="32">
        <f t="shared" ref="N322:N385" si="5">SUM(B322:M322)</f>
        <v>29583.359999999997</v>
      </c>
    </row>
    <row r="323" spans="1:14" x14ac:dyDescent="0.25">
      <c r="A323" s="12" t="s">
        <v>338</v>
      </c>
      <c r="B323" s="13">
        <v>9431.24</v>
      </c>
      <c r="C323" s="13">
        <v>9431.24</v>
      </c>
      <c r="D323" s="13">
        <v>9431.24</v>
      </c>
      <c r="E323" s="13">
        <v>9431.24</v>
      </c>
      <c r="F323" s="13">
        <v>9431.24</v>
      </c>
      <c r="G323" s="13">
        <v>9431.24</v>
      </c>
      <c r="H323" s="13">
        <v>9431.24</v>
      </c>
      <c r="I323" s="13">
        <v>9431.24</v>
      </c>
      <c r="J323" s="13">
        <v>9431.24</v>
      </c>
      <c r="K323" s="13">
        <v>9431.24</v>
      </c>
      <c r="L323" s="13">
        <v>9431.24</v>
      </c>
      <c r="M323" s="13">
        <v>9431.24</v>
      </c>
      <c r="N323" s="32">
        <f t="shared" si="5"/>
        <v>113174.88000000002</v>
      </c>
    </row>
    <row r="324" spans="1:14" x14ac:dyDescent="0.25">
      <c r="A324" s="12" t="s">
        <v>339</v>
      </c>
      <c r="B324" s="13">
        <v>4418.37</v>
      </c>
      <c r="C324" s="13">
        <v>4418.37</v>
      </c>
      <c r="D324" s="13">
        <v>4418.37</v>
      </c>
      <c r="E324" s="13">
        <v>4418.37</v>
      </c>
      <c r="F324" s="13">
        <v>4418.37</v>
      </c>
      <c r="G324" s="13">
        <v>4418.37</v>
      </c>
      <c r="H324" s="13">
        <v>4418.37</v>
      </c>
      <c r="I324" s="13">
        <v>4418.37</v>
      </c>
      <c r="J324" s="13">
        <v>4418.37</v>
      </c>
      <c r="K324" s="13">
        <v>4418.37</v>
      </c>
      <c r="L324" s="13">
        <v>4418.37</v>
      </c>
      <c r="M324" s="13">
        <v>4418.37</v>
      </c>
      <c r="N324" s="32">
        <f t="shared" si="5"/>
        <v>53020.44000000001</v>
      </c>
    </row>
    <row r="325" spans="1:14" x14ac:dyDescent="0.25">
      <c r="A325" s="12" t="s">
        <v>340</v>
      </c>
      <c r="B325" s="13">
        <v>1882.18</v>
      </c>
      <c r="C325" s="13">
        <v>1882.18</v>
      </c>
      <c r="D325" s="13">
        <v>1882.18</v>
      </c>
      <c r="E325" s="13">
        <v>1882.18</v>
      </c>
      <c r="F325" s="13">
        <v>1882.18</v>
      </c>
      <c r="G325" s="13">
        <v>1882.18</v>
      </c>
      <c r="H325" s="13">
        <v>1882.18</v>
      </c>
      <c r="I325" s="13">
        <v>1882.18</v>
      </c>
      <c r="J325" s="13">
        <v>1882.18</v>
      </c>
      <c r="K325" s="13">
        <v>1882.18</v>
      </c>
      <c r="L325" s="13">
        <v>1882.18</v>
      </c>
      <c r="M325" s="13">
        <v>1882.18</v>
      </c>
      <c r="N325" s="32">
        <f t="shared" si="5"/>
        <v>22586.16</v>
      </c>
    </row>
    <row r="326" spans="1:14" x14ac:dyDescent="0.25">
      <c r="A326" s="12" t="s">
        <v>341</v>
      </c>
      <c r="B326" s="13">
        <v>3262.58</v>
      </c>
      <c r="C326" s="13">
        <v>3262.58</v>
      </c>
      <c r="D326" s="13">
        <v>3262.58</v>
      </c>
      <c r="E326" s="13">
        <v>3262.58</v>
      </c>
      <c r="F326" s="13">
        <v>3262.58</v>
      </c>
      <c r="G326" s="13">
        <v>3262.58</v>
      </c>
      <c r="H326" s="13">
        <v>3262.58</v>
      </c>
      <c r="I326" s="13">
        <v>3262.58</v>
      </c>
      <c r="J326" s="13">
        <v>3262.58</v>
      </c>
      <c r="K326" s="13">
        <v>3262.58</v>
      </c>
      <c r="L326" s="13">
        <v>3262.58</v>
      </c>
      <c r="M326" s="13">
        <v>3262.58</v>
      </c>
      <c r="N326" s="32">
        <f t="shared" si="5"/>
        <v>39150.960000000006</v>
      </c>
    </row>
    <row r="327" spans="1:14" x14ac:dyDescent="0.25">
      <c r="A327" s="12" t="s">
        <v>342</v>
      </c>
      <c r="B327" s="13">
        <v>25742.17</v>
      </c>
      <c r="C327" s="13">
        <v>25742.17</v>
      </c>
      <c r="D327" s="13">
        <v>25742.17</v>
      </c>
      <c r="E327" s="13">
        <v>25742.17</v>
      </c>
      <c r="F327" s="13">
        <v>25742.17</v>
      </c>
      <c r="G327" s="13">
        <v>25742.17</v>
      </c>
      <c r="H327" s="13">
        <v>25742.17</v>
      </c>
      <c r="I327" s="13">
        <v>25742.17</v>
      </c>
      <c r="J327" s="13">
        <v>25742.17</v>
      </c>
      <c r="K327" s="13">
        <v>25742.17</v>
      </c>
      <c r="L327" s="13">
        <v>25742.17</v>
      </c>
      <c r="M327" s="13">
        <v>25742.17</v>
      </c>
      <c r="N327" s="32">
        <f t="shared" si="5"/>
        <v>308906.03999999992</v>
      </c>
    </row>
    <row r="328" spans="1:14" x14ac:dyDescent="0.25">
      <c r="A328" s="12" t="s">
        <v>343</v>
      </c>
      <c r="B328" s="13">
        <v>3509.5</v>
      </c>
      <c r="C328" s="13">
        <v>3509.5</v>
      </c>
      <c r="D328" s="13">
        <v>3509.5</v>
      </c>
      <c r="E328" s="13">
        <v>3509.5</v>
      </c>
      <c r="F328" s="13">
        <v>3509.5</v>
      </c>
      <c r="G328" s="13">
        <v>3509.5</v>
      </c>
      <c r="H328" s="13">
        <v>3509.5</v>
      </c>
      <c r="I328" s="13">
        <v>3509.5</v>
      </c>
      <c r="J328" s="13">
        <v>3509.5</v>
      </c>
      <c r="K328" s="13">
        <v>3509.5</v>
      </c>
      <c r="L328" s="13">
        <v>3509.5</v>
      </c>
      <c r="M328" s="13">
        <v>3509.5</v>
      </c>
      <c r="N328" s="32">
        <f t="shared" si="5"/>
        <v>42114</v>
      </c>
    </row>
    <row r="329" spans="1:14" x14ac:dyDescent="0.25">
      <c r="A329" s="12" t="s">
        <v>344</v>
      </c>
      <c r="B329" s="13">
        <v>3986</v>
      </c>
      <c r="C329" s="13">
        <v>3986</v>
      </c>
      <c r="D329" s="13">
        <v>3986</v>
      </c>
      <c r="E329" s="13">
        <v>3986</v>
      </c>
      <c r="F329" s="13">
        <v>3986</v>
      </c>
      <c r="G329" s="13">
        <v>3986</v>
      </c>
      <c r="H329" s="13">
        <v>3986</v>
      </c>
      <c r="I329" s="13">
        <v>3986</v>
      </c>
      <c r="J329" s="13">
        <v>3986</v>
      </c>
      <c r="K329" s="13">
        <v>3986</v>
      </c>
      <c r="L329" s="13">
        <v>3986</v>
      </c>
      <c r="M329" s="13">
        <v>3986</v>
      </c>
      <c r="N329" s="32">
        <f t="shared" si="5"/>
        <v>47832</v>
      </c>
    </row>
    <row r="330" spans="1:14" x14ac:dyDescent="0.25">
      <c r="A330" s="12" t="s">
        <v>345</v>
      </c>
      <c r="B330" s="13">
        <v>4161.03</v>
      </c>
      <c r="C330" s="13">
        <v>4161.03</v>
      </c>
      <c r="D330" s="13">
        <v>4161.03</v>
      </c>
      <c r="E330" s="13">
        <v>4161.03</v>
      </c>
      <c r="F330" s="13">
        <v>4161.03</v>
      </c>
      <c r="G330" s="13">
        <v>4161.03</v>
      </c>
      <c r="H330" s="13">
        <v>4161.03</v>
      </c>
      <c r="I330" s="13">
        <v>4161.03</v>
      </c>
      <c r="J330" s="13">
        <v>4161.03</v>
      </c>
      <c r="K330" s="13">
        <v>4161.03</v>
      </c>
      <c r="L330" s="13">
        <v>4161.03</v>
      </c>
      <c r="M330" s="13">
        <v>4161.03</v>
      </c>
      <c r="N330" s="32">
        <f t="shared" si="5"/>
        <v>49932.359999999993</v>
      </c>
    </row>
    <row r="331" spans="1:14" x14ac:dyDescent="0.25">
      <c r="A331" s="12" t="s">
        <v>346</v>
      </c>
      <c r="B331" s="13">
        <v>2796</v>
      </c>
      <c r="C331" s="13">
        <v>2796</v>
      </c>
      <c r="D331" s="13">
        <v>2796</v>
      </c>
      <c r="E331" s="13">
        <v>2796</v>
      </c>
      <c r="F331" s="13">
        <v>2796</v>
      </c>
      <c r="G331" s="13">
        <v>2796</v>
      </c>
      <c r="H331" s="13">
        <v>2796</v>
      </c>
      <c r="I331" s="13">
        <v>2796</v>
      </c>
      <c r="J331" s="13">
        <v>2796</v>
      </c>
      <c r="K331" s="13">
        <v>2796</v>
      </c>
      <c r="L331" s="13">
        <v>2796</v>
      </c>
      <c r="M331" s="13">
        <v>2796</v>
      </c>
      <c r="N331" s="32">
        <f t="shared" si="5"/>
        <v>33552</v>
      </c>
    </row>
    <row r="332" spans="1:14" x14ac:dyDescent="0.25">
      <c r="A332" s="12" t="s">
        <v>347</v>
      </c>
      <c r="B332" s="13">
        <v>3251.67</v>
      </c>
      <c r="C332" s="13">
        <v>3251.67</v>
      </c>
      <c r="D332" s="13">
        <v>3251.67</v>
      </c>
      <c r="E332" s="13">
        <v>3251.67</v>
      </c>
      <c r="F332" s="13">
        <v>3251.67</v>
      </c>
      <c r="G332" s="13">
        <v>3251.67</v>
      </c>
      <c r="H332" s="13">
        <v>3251.67</v>
      </c>
      <c r="I332" s="13">
        <v>3251.67</v>
      </c>
      <c r="J332" s="13">
        <v>3251.67</v>
      </c>
      <c r="K332" s="13">
        <v>3251.67</v>
      </c>
      <c r="L332" s="13">
        <v>3251.67</v>
      </c>
      <c r="M332" s="13">
        <v>3251.67</v>
      </c>
      <c r="N332" s="32">
        <f t="shared" si="5"/>
        <v>39020.039999999994</v>
      </c>
    </row>
    <row r="333" spans="1:14" x14ac:dyDescent="0.25">
      <c r="A333" s="12" t="s">
        <v>348</v>
      </c>
      <c r="B333" s="13">
        <v>5456.15</v>
      </c>
      <c r="C333" s="13">
        <v>5456.15</v>
      </c>
      <c r="D333" s="13">
        <v>5456.15</v>
      </c>
      <c r="E333" s="13">
        <v>5456.15</v>
      </c>
      <c r="F333" s="13">
        <v>5456.15</v>
      </c>
      <c r="G333" s="13">
        <v>5456.15</v>
      </c>
      <c r="H333" s="13">
        <v>5456.15</v>
      </c>
      <c r="I333" s="13">
        <v>5456.15</v>
      </c>
      <c r="J333" s="13">
        <v>5456.15</v>
      </c>
      <c r="K333" s="13">
        <v>5456.15</v>
      </c>
      <c r="L333" s="13">
        <v>5456.15</v>
      </c>
      <c r="M333" s="13">
        <v>5456.15</v>
      </c>
      <c r="N333" s="32">
        <f t="shared" si="5"/>
        <v>65473.80000000001</v>
      </c>
    </row>
    <row r="334" spans="1:14" x14ac:dyDescent="0.25">
      <c r="A334" s="12" t="s">
        <v>349</v>
      </c>
      <c r="B334" s="13">
        <v>2489.5700000000002</v>
      </c>
      <c r="C334" s="13">
        <v>2489.5700000000002</v>
      </c>
      <c r="D334" s="13">
        <v>2489.5700000000002</v>
      </c>
      <c r="E334" s="13">
        <v>2489.5700000000002</v>
      </c>
      <c r="F334" s="13">
        <v>2489.5700000000002</v>
      </c>
      <c r="G334" s="13">
        <v>2489.5700000000002</v>
      </c>
      <c r="H334" s="13">
        <v>2489.5700000000002</v>
      </c>
      <c r="I334" s="13">
        <v>2489.5700000000002</v>
      </c>
      <c r="J334" s="13">
        <v>2489.5700000000002</v>
      </c>
      <c r="K334" s="13">
        <v>2489.5700000000002</v>
      </c>
      <c r="L334" s="13">
        <v>2489.5700000000002</v>
      </c>
      <c r="M334" s="13">
        <v>2489.5700000000002</v>
      </c>
      <c r="N334" s="32">
        <f t="shared" si="5"/>
        <v>29874.84</v>
      </c>
    </row>
    <row r="335" spans="1:14" x14ac:dyDescent="0.25">
      <c r="A335" s="12" t="s">
        <v>350</v>
      </c>
      <c r="B335" s="13">
        <v>12494.5</v>
      </c>
      <c r="C335" s="13">
        <v>12494.5</v>
      </c>
      <c r="D335" s="13">
        <v>12494.5</v>
      </c>
      <c r="E335" s="13">
        <v>12494.5</v>
      </c>
      <c r="F335" s="13">
        <v>12494.5</v>
      </c>
      <c r="G335" s="13">
        <v>12494.5</v>
      </c>
      <c r="H335" s="13">
        <v>12494.5</v>
      </c>
      <c r="I335" s="13">
        <v>12494.5</v>
      </c>
      <c r="J335" s="13">
        <v>12494.5</v>
      </c>
      <c r="K335" s="13">
        <v>12494.5</v>
      </c>
      <c r="L335" s="13">
        <v>12494.5</v>
      </c>
      <c r="M335" s="13">
        <v>12494.5</v>
      </c>
      <c r="N335" s="32">
        <f t="shared" si="5"/>
        <v>149934</v>
      </c>
    </row>
    <row r="336" spans="1:14" x14ac:dyDescent="0.25">
      <c r="A336" s="12" t="s">
        <v>351</v>
      </c>
      <c r="B336" s="13">
        <v>4162.5200000000004</v>
      </c>
      <c r="C336" s="13">
        <v>4162.5200000000004</v>
      </c>
      <c r="D336" s="13">
        <v>4162.5200000000004</v>
      </c>
      <c r="E336" s="13">
        <v>4162.5200000000004</v>
      </c>
      <c r="F336" s="13">
        <v>4162.5200000000004</v>
      </c>
      <c r="G336" s="13">
        <v>4162.5200000000004</v>
      </c>
      <c r="H336" s="13">
        <v>4162.5200000000004</v>
      </c>
      <c r="I336" s="13">
        <v>4162.5200000000004</v>
      </c>
      <c r="J336" s="13">
        <v>4162.5200000000004</v>
      </c>
      <c r="K336" s="13">
        <v>4162.5200000000004</v>
      </c>
      <c r="L336" s="13">
        <v>4162.5200000000004</v>
      </c>
      <c r="M336" s="13">
        <v>4162.5200000000004</v>
      </c>
      <c r="N336" s="32">
        <f t="shared" si="5"/>
        <v>49950.24000000002</v>
      </c>
    </row>
    <row r="337" spans="1:14" x14ac:dyDescent="0.25">
      <c r="A337" s="12" t="s">
        <v>352</v>
      </c>
      <c r="B337" s="13">
        <v>2677.5</v>
      </c>
      <c r="C337" s="13">
        <v>2677.5</v>
      </c>
      <c r="D337" s="13">
        <v>2677.5</v>
      </c>
      <c r="E337" s="13">
        <v>2677.5</v>
      </c>
      <c r="F337" s="13">
        <v>2677.5</v>
      </c>
      <c r="G337" s="13">
        <v>2677.5</v>
      </c>
      <c r="H337" s="13">
        <v>2677.5</v>
      </c>
      <c r="I337" s="13">
        <v>2677.5</v>
      </c>
      <c r="J337" s="13">
        <v>2677.5</v>
      </c>
      <c r="K337" s="13">
        <v>2677.5</v>
      </c>
      <c r="L337" s="13">
        <v>2677.5</v>
      </c>
      <c r="M337" s="13">
        <v>2677.5</v>
      </c>
      <c r="N337" s="32">
        <f t="shared" si="5"/>
        <v>32130</v>
      </c>
    </row>
    <row r="338" spans="1:14" x14ac:dyDescent="0.25">
      <c r="A338" s="12" t="s">
        <v>353</v>
      </c>
      <c r="B338" s="13">
        <v>6856.38</v>
      </c>
      <c r="C338" s="13">
        <v>6856.38</v>
      </c>
      <c r="D338" s="13">
        <v>6856.38</v>
      </c>
      <c r="E338" s="13">
        <v>6856.38</v>
      </c>
      <c r="F338" s="13">
        <v>6856.38</v>
      </c>
      <c r="G338" s="13">
        <v>6856.38</v>
      </c>
      <c r="H338" s="13">
        <v>6856.38</v>
      </c>
      <c r="I338" s="13">
        <v>6856.38</v>
      </c>
      <c r="J338" s="13">
        <v>6856.38</v>
      </c>
      <c r="K338" s="13">
        <v>6856.38</v>
      </c>
      <c r="L338" s="13">
        <v>6856.38</v>
      </c>
      <c r="M338" s="13">
        <v>6856.38</v>
      </c>
      <c r="N338" s="32">
        <f t="shared" si="5"/>
        <v>82276.56</v>
      </c>
    </row>
    <row r="339" spans="1:14" x14ac:dyDescent="0.25">
      <c r="A339" s="12" t="s">
        <v>354</v>
      </c>
      <c r="B339" s="13">
        <v>89351.15</v>
      </c>
      <c r="C339" s="13">
        <v>89351.15</v>
      </c>
      <c r="D339" s="13">
        <v>89351.15</v>
      </c>
      <c r="E339" s="13">
        <v>89351.15</v>
      </c>
      <c r="F339" s="13">
        <v>89351.15</v>
      </c>
      <c r="G339" s="13">
        <v>89351.15</v>
      </c>
      <c r="H339" s="13">
        <v>89351.15</v>
      </c>
      <c r="I339" s="13">
        <v>89351.15</v>
      </c>
      <c r="J339" s="13">
        <v>89351.15</v>
      </c>
      <c r="K339" s="13">
        <v>89351.15</v>
      </c>
      <c r="L339" s="13">
        <v>89351.15</v>
      </c>
      <c r="M339" s="13">
        <v>89351.15</v>
      </c>
      <c r="N339" s="32">
        <f t="shared" si="5"/>
        <v>1072213.8</v>
      </c>
    </row>
    <row r="340" spans="1:14" x14ac:dyDescent="0.25">
      <c r="A340" s="12" t="s">
        <v>355</v>
      </c>
      <c r="B340" s="13">
        <v>1729.46</v>
      </c>
      <c r="C340" s="13">
        <v>1729.46</v>
      </c>
      <c r="D340" s="13">
        <v>1729.46</v>
      </c>
      <c r="E340" s="13">
        <v>1729.46</v>
      </c>
      <c r="F340" s="13">
        <v>1729.46</v>
      </c>
      <c r="G340" s="13">
        <v>1729.46</v>
      </c>
      <c r="H340" s="13">
        <v>1729.46</v>
      </c>
      <c r="I340" s="13">
        <v>1729.46</v>
      </c>
      <c r="J340" s="13">
        <v>1729.46</v>
      </c>
      <c r="K340" s="13">
        <v>1729.46</v>
      </c>
      <c r="L340" s="13">
        <v>1729.46</v>
      </c>
      <c r="M340" s="13">
        <v>1729.46</v>
      </c>
      <c r="N340" s="32">
        <f t="shared" si="5"/>
        <v>20753.519999999993</v>
      </c>
    </row>
    <row r="341" spans="1:14" x14ac:dyDescent="0.25">
      <c r="A341" s="12" t="s">
        <v>356</v>
      </c>
      <c r="B341" s="13">
        <v>1482.04</v>
      </c>
      <c r="C341" s="13">
        <v>1482.04</v>
      </c>
      <c r="D341" s="13">
        <v>1482.04</v>
      </c>
      <c r="E341" s="13">
        <v>1482.04</v>
      </c>
      <c r="F341" s="13">
        <v>1482.04</v>
      </c>
      <c r="G341" s="13">
        <v>1482.04</v>
      </c>
      <c r="H341" s="13">
        <v>1482.04</v>
      </c>
      <c r="I341" s="13">
        <v>1482.04</v>
      </c>
      <c r="J341" s="13">
        <v>1482.04</v>
      </c>
      <c r="K341" s="13">
        <v>1482.04</v>
      </c>
      <c r="L341" s="13">
        <v>1482.04</v>
      </c>
      <c r="M341" s="13">
        <v>1482.04</v>
      </c>
      <c r="N341" s="32">
        <f t="shared" si="5"/>
        <v>17784.480000000003</v>
      </c>
    </row>
    <row r="342" spans="1:14" x14ac:dyDescent="0.25">
      <c r="A342" s="12" t="s">
        <v>357</v>
      </c>
      <c r="B342" s="13">
        <v>5945.04</v>
      </c>
      <c r="C342" s="13">
        <v>5945.04</v>
      </c>
      <c r="D342" s="13">
        <v>5945.04</v>
      </c>
      <c r="E342" s="13">
        <v>5945.04</v>
      </c>
      <c r="F342" s="13">
        <v>5945.04</v>
      </c>
      <c r="G342" s="13">
        <v>5945.04</v>
      </c>
      <c r="H342" s="13">
        <v>5945.04</v>
      </c>
      <c r="I342" s="13">
        <v>5945.04</v>
      </c>
      <c r="J342" s="13">
        <v>5945.04</v>
      </c>
      <c r="K342" s="13">
        <v>5945.04</v>
      </c>
      <c r="L342" s="13">
        <v>5945.04</v>
      </c>
      <c r="M342" s="13">
        <v>5945.04</v>
      </c>
      <c r="N342" s="32">
        <f t="shared" si="5"/>
        <v>71340.479999999996</v>
      </c>
    </row>
    <row r="343" spans="1:14" x14ac:dyDescent="0.25">
      <c r="A343" s="12" t="s">
        <v>358</v>
      </c>
      <c r="B343" s="13">
        <v>21343.14</v>
      </c>
      <c r="C343" s="13">
        <v>21343.14</v>
      </c>
      <c r="D343" s="13">
        <v>21343.14</v>
      </c>
      <c r="E343" s="13">
        <v>21343.14</v>
      </c>
      <c r="F343" s="13">
        <v>21343.14</v>
      </c>
      <c r="G343" s="13">
        <v>21343.14</v>
      </c>
      <c r="H343" s="13">
        <v>21343.14</v>
      </c>
      <c r="I343" s="13">
        <v>21343.14</v>
      </c>
      <c r="J343" s="13">
        <v>21343.14</v>
      </c>
      <c r="K343" s="13">
        <v>21343.14</v>
      </c>
      <c r="L343" s="13">
        <v>21343.14</v>
      </c>
      <c r="M343" s="13">
        <v>21343.14</v>
      </c>
      <c r="N343" s="32">
        <f t="shared" si="5"/>
        <v>256117.68000000005</v>
      </c>
    </row>
    <row r="344" spans="1:14" x14ac:dyDescent="0.25">
      <c r="A344" s="12" t="s">
        <v>359</v>
      </c>
      <c r="B344" s="13">
        <v>5384.75</v>
      </c>
      <c r="C344" s="13">
        <v>5384.75</v>
      </c>
      <c r="D344" s="13">
        <v>5384.75</v>
      </c>
      <c r="E344" s="13">
        <v>5384.75</v>
      </c>
      <c r="F344" s="13">
        <v>5384.75</v>
      </c>
      <c r="G344" s="13">
        <v>5384.75</v>
      </c>
      <c r="H344" s="13">
        <v>5384.75</v>
      </c>
      <c r="I344" s="13">
        <v>5384.75</v>
      </c>
      <c r="J344" s="13">
        <v>5384.75</v>
      </c>
      <c r="K344" s="13">
        <v>5384.75</v>
      </c>
      <c r="L344" s="13">
        <v>5384.75</v>
      </c>
      <c r="M344" s="13">
        <v>5384.75</v>
      </c>
      <c r="N344" s="32">
        <f t="shared" si="5"/>
        <v>64617</v>
      </c>
    </row>
    <row r="345" spans="1:14" x14ac:dyDescent="0.25">
      <c r="A345" s="12" t="s">
        <v>360</v>
      </c>
      <c r="B345" s="13">
        <v>3940.38</v>
      </c>
      <c r="C345" s="13">
        <v>3940.38</v>
      </c>
      <c r="D345" s="13">
        <v>3940.38</v>
      </c>
      <c r="E345" s="13">
        <v>3940.38</v>
      </c>
      <c r="F345" s="13">
        <v>3940.38</v>
      </c>
      <c r="G345" s="13">
        <v>3940.38</v>
      </c>
      <c r="H345" s="13">
        <v>3940.38</v>
      </c>
      <c r="I345" s="13">
        <v>3940.38</v>
      </c>
      <c r="J345" s="13">
        <v>3940.38</v>
      </c>
      <c r="K345" s="13">
        <v>3940.38</v>
      </c>
      <c r="L345" s="13">
        <v>3940.38</v>
      </c>
      <c r="M345" s="13">
        <v>3940.38</v>
      </c>
      <c r="N345" s="32">
        <f t="shared" si="5"/>
        <v>47284.56</v>
      </c>
    </row>
    <row r="346" spans="1:14" x14ac:dyDescent="0.25">
      <c r="A346" s="12" t="s">
        <v>361</v>
      </c>
      <c r="B346" s="13">
        <v>3247.7</v>
      </c>
      <c r="C346" s="13">
        <v>3247.7</v>
      </c>
      <c r="D346" s="13">
        <v>3247.7</v>
      </c>
      <c r="E346" s="13">
        <v>3247.7</v>
      </c>
      <c r="F346" s="13">
        <v>3247.7</v>
      </c>
      <c r="G346" s="13">
        <v>3247.7</v>
      </c>
      <c r="H346" s="13">
        <v>3247.7</v>
      </c>
      <c r="I346" s="13">
        <v>3247.7</v>
      </c>
      <c r="J346" s="13">
        <v>3247.7</v>
      </c>
      <c r="K346" s="13">
        <v>3247.7</v>
      </c>
      <c r="L346" s="13">
        <v>3247.7</v>
      </c>
      <c r="M346" s="13">
        <v>3247.7</v>
      </c>
      <c r="N346" s="32">
        <f t="shared" si="5"/>
        <v>38972.400000000001</v>
      </c>
    </row>
    <row r="347" spans="1:14" x14ac:dyDescent="0.25">
      <c r="A347" s="12" t="s">
        <v>362</v>
      </c>
      <c r="B347" s="13">
        <v>6135.93</v>
      </c>
      <c r="C347" s="13">
        <v>6135.93</v>
      </c>
      <c r="D347" s="13">
        <v>6135.93</v>
      </c>
      <c r="E347" s="13">
        <v>6135.93</v>
      </c>
      <c r="F347" s="13">
        <v>6135.93</v>
      </c>
      <c r="G347" s="13">
        <v>6135.93</v>
      </c>
      <c r="H347" s="13">
        <v>6135.93</v>
      </c>
      <c r="I347" s="13">
        <v>6135.93</v>
      </c>
      <c r="J347" s="13">
        <v>6135.93</v>
      </c>
      <c r="K347" s="13">
        <v>6135.93</v>
      </c>
      <c r="L347" s="13">
        <v>6135.93</v>
      </c>
      <c r="M347" s="13">
        <v>6135.93</v>
      </c>
      <c r="N347" s="32">
        <f t="shared" si="5"/>
        <v>73631.16</v>
      </c>
    </row>
    <row r="348" spans="1:14" x14ac:dyDescent="0.25">
      <c r="A348" s="12" t="s">
        <v>363</v>
      </c>
      <c r="B348" s="13">
        <v>3422.73</v>
      </c>
      <c r="C348" s="13">
        <v>3422.73</v>
      </c>
      <c r="D348" s="13">
        <v>3422.73</v>
      </c>
      <c r="E348" s="13">
        <v>3422.73</v>
      </c>
      <c r="F348" s="13">
        <v>3422.73</v>
      </c>
      <c r="G348" s="13">
        <v>3422.73</v>
      </c>
      <c r="H348" s="13">
        <v>3422.73</v>
      </c>
      <c r="I348" s="13">
        <v>3422.73</v>
      </c>
      <c r="J348" s="13">
        <v>3422.73</v>
      </c>
      <c r="K348" s="13">
        <v>3422.73</v>
      </c>
      <c r="L348" s="13">
        <v>3422.73</v>
      </c>
      <c r="M348" s="13">
        <v>3422.73</v>
      </c>
      <c r="N348" s="32">
        <f t="shared" si="5"/>
        <v>41072.760000000009</v>
      </c>
    </row>
    <row r="349" spans="1:14" x14ac:dyDescent="0.25">
      <c r="A349" s="12" t="s">
        <v>364</v>
      </c>
      <c r="B349" s="13">
        <v>3633.46</v>
      </c>
      <c r="C349" s="13">
        <v>3633.46</v>
      </c>
      <c r="D349" s="13">
        <v>3633.46</v>
      </c>
      <c r="E349" s="13">
        <v>3633.46</v>
      </c>
      <c r="F349" s="13">
        <v>3633.46</v>
      </c>
      <c r="G349" s="13">
        <v>3633.46</v>
      </c>
      <c r="H349" s="13">
        <v>3633.46</v>
      </c>
      <c r="I349" s="13">
        <v>3633.46</v>
      </c>
      <c r="J349" s="13">
        <v>3633.46</v>
      </c>
      <c r="K349" s="13">
        <v>3633.46</v>
      </c>
      <c r="L349" s="13">
        <v>3633.46</v>
      </c>
      <c r="M349" s="13">
        <v>3633.46</v>
      </c>
      <c r="N349" s="32">
        <f t="shared" si="5"/>
        <v>43601.52</v>
      </c>
    </row>
    <row r="350" spans="1:14" x14ac:dyDescent="0.25">
      <c r="A350" s="12" t="s">
        <v>365</v>
      </c>
      <c r="B350" s="13">
        <v>3644.87</v>
      </c>
      <c r="C350" s="13">
        <v>3644.87</v>
      </c>
      <c r="D350" s="13">
        <v>3644.87</v>
      </c>
      <c r="E350" s="13">
        <v>3644.87</v>
      </c>
      <c r="F350" s="13">
        <v>3644.87</v>
      </c>
      <c r="G350" s="13">
        <v>3644.87</v>
      </c>
      <c r="H350" s="13">
        <v>3644.87</v>
      </c>
      <c r="I350" s="13">
        <v>3644.87</v>
      </c>
      <c r="J350" s="13">
        <v>3644.87</v>
      </c>
      <c r="K350" s="13">
        <v>3644.87</v>
      </c>
      <c r="L350" s="13">
        <v>3644.87</v>
      </c>
      <c r="M350" s="13">
        <v>3644.87</v>
      </c>
      <c r="N350" s="32">
        <f t="shared" si="5"/>
        <v>43738.44</v>
      </c>
    </row>
    <row r="351" spans="1:14" x14ac:dyDescent="0.25">
      <c r="A351" s="12" t="s">
        <v>366</v>
      </c>
      <c r="B351" s="13">
        <v>3416.78</v>
      </c>
      <c r="C351" s="13">
        <v>3416.78</v>
      </c>
      <c r="D351" s="13">
        <v>3416.78</v>
      </c>
      <c r="E351" s="13">
        <v>3416.78</v>
      </c>
      <c r="F351" s="13">
        <v>3416.78</v>
      </c>
      <c r="G351" s="13">
        <v>3416.78</v>
      </c>
      <c r="H351" s="13">
        <v>3416.78</v>
      </c>
      <c r="I351" s="13">
        <v>3416.78</v>
      </c>
      <c r="J351" s="13">
        <v>3416.78</v>
      </c>
      <c r="K351" s="13">
        <v>3416.78</v>
      </c>
      <c r="L351" s="13">
        <v>3416.78</v>
      </c>
      <c r="M351" s="13">
        <v>3416.78</v>
      </c>
      <c r="N351" s="32">
        <f t="shared" si="5"/>
        <v>41001.359999999993</v>
      </c>
    </row>
    <row r="352" spans="1:14" x14ac:dyDescent="0.25">
      <c r="A352" s="12" t="s">
        <v>367</v>
      </c>
      <c r="B352" s="13">
        <v>1371.98</v>
      </c>
      <c r="C352" s="13">
        <v>1371.98</v>
      </c>
      <c r="D352" s="13">
        <v>1371.98</v>
      </c>
      <c r="E352" s="13">
        <v>1371.98</v>
      </c>
      <c r="F352" s="13">
        <v>1371.98</v>
      </c>
      <c r="G352" s="13">
        <v>1371.98</v>
      </c>
      <c r="H352" s="13">
        <v>1371.98</v>
      </c>
      <c r="I352" s="13">
        <v>1371.98</v>
      </c>
      <c r="J352" s="13">
        <v>1371.98</v>
      </c>
      <c r="K352" s="13">
        <v>1371.98</v>
      </c>
      <c r="L352" s="13">
        <v>1371.98</v>
      </c>
      <c r="M352" s="13">
        <v>1371.98</v>
      </c>
      <c r="N352" s="32">
        <f t="shared" si="5"/>
        <v>16463.759999999998</v>
      </c>
    </row>
    <row r="353" spans="1:14" x14ac:dyDescent="0.25">
      <c r="A353" s="12" t="s">
        <v>368</v>
      </c>
      <c r="B353" s="13">
        <v>11969.41</v>
      </c>
      <c r="C353" s="13">
        <v>11969.41</v>
      </c>
      <c r="D353" s="13">
        <v>11969.41</v>
      </c>
      <c r="E353" s="13">
        <v>11969.41</v>
      </c>
      <c r="F353" s="13">
        <v>11969.41</v>
      </c>
      <c r="G353" s="13">
        <v>11969.41</v>
      </c>
      <c r="H353" s="13">
        <v>11969.41</v>
      </c>
      <c r="I353" s="13">
        <v>11969.41</v>
      </c>
      <c r="J353" s="13">
        <v>11969.41</v>
      </c>
      <c r="K353" s="13">
        <v>11969.41</v>
      </c>
      <c r="L353" s="13">
        <v>11969.41</v>
      </c>
      <c r="M353" s="13">
        <v>11969.41</v>
      </c>
      <c r="N353" s="32">
        <f t="shared" si="5"/>
        <v>143632.92000000001</v>
      </c>
    </row>
    <row r="354" spans="1:14" x14ac:dyDescent="0.25">
      <c r="A354" s="12" t="s">
        <v>369</v>
      </c>
      <c r="B354" s="13">
        <v>3109.37</v>
      </c>
      <c r="C354" s="13">
        <v>3109.37</v>
      </c>
      <c r="D354" s="13">
        <v>3109.37</v>
      </c>
      <c r="E354" s="13">
        <v>3109.37</v>
      </c>
      <c r="F354" s="13">
        <v>3109.37</v>
      </c>
      <c r="G354" s="13">
        <v>3109.37</v>
      </c>
      <c r="H354" s="13">
        <v>3109.37</v>
      </c>
      <c r="I354" s="13">
        <v>3109.37</v>
      </c>
      <c r="J354" s="13">
        <v>3109.37</v>
      </c>
      <c r="K354" s="13">
        <v>3109.37</v>
      </c>
      <c r="L354" s="13">
        <v>3109.37</v>
      </c>
      <c r="M354" s="13">
        <v>3109.37</v>
      </c>
      <c r="N354" s="32">
        <f t="shared" si="5"/>
        <v>37312.439999999995</v>
      </c>
    </row>
    <row r="355" spans="1:14" x14ac:dyDescent="0.25">
      <c r="A355" s="12" t="s">
        <v>370</v>
      </c>
      <c r="B355" s="13">
        <v>3726.18</v>
      </c>
      <c r="C355" s="13">
        <v>3726.18</v>
      </c>
      <c r="D355" s="13">
        <v>3726.18</v>
      </c>
      <c r="E355" s="13">
        <v>3726.18</v>
      </c>
      <c r="F355" s="13">
        <v>3726.18</v>
      </c>
      <c r="G355" s="13">
        <v>3726.18</v>
      </c>
      <c r="H355" s="13">
        <v>3726.18</v>
      </c>
      <c r="I355" s="13">
        <v>3726.18</v>
      </c>
      <c r="J355" s="13">
        <v>3726.18</v>
      </c>
      <c r="K355" s="13">
        <v>3726.18</v>
      </c>
      <c r="L355" s="13">
        <v>3726.18</v>
      </c>
      <c r="M355" s="13">
        <v>3726.18</v>
      </c>
      <c r="N355" s="32">
        <f t="shared" si="5"/>
        <v>44714.159999999996</v>
      </c>
    </row>
    <row r="356" spans="1:14" x14ac:dyDescent="0.25">
      <c r="A356" s="12" t="s">
        <v>371</v>
      </c>
      <c r="B356" s="13">
        <v>9225.9699999999993</v>
      </c>
      <c r="C356" s="13">
        <v>9225.9699999999993</v>
      </c>
      <c r="D356" s="13">
        <v>9225.9699999999993</v>
      </c>
      <c r="E356" s="13">
        <v>9225.9699999999993</v>
      </c>
      <c r="F356" s="13">
        <v>9225.9699999999993</v>
      </c>
      <c r="G356" s="13">
        <v>9225.9699999999993</v>
      </c>
      <c r="H356" s="13">
        <v>9225.9699999999993</v>
      </c>
      <c r="I356" s="13">
        <v>9225.9699999999993</v>
      </c>
      <c r="J356" s="13">
        <v>9225.9699999999993</v>
      </c>
      <c r="K356" s="13">
        <v>9225.9699999999993</v>
      </c>
      <c r="L356" s="13">
        <v>9225.9699999999993</v>
      </c>
      <c r="M356" s="13">
        <v>9225.9699999999993</v>
      </c>
      <c r="N356" s="32">
        <f t="shared" si="5"/>
        <v>110711.64</v>
      </c>
    </row>
    <row r="357" spans="1:14" x14ac:dyDescent="0.25">
      <c r="A357" s="12" t="s">
        <v>372</v>
      </c>
      <c r="B357" s="13">
        <v>9847.74</v>
      </c>
      <c r="C357" s="13">
        <v>9847.74</v>
      </c>
      <c r="D357" s="13">
        <v>9847.74</v>
      </c>
      <c r="E357" s="13">
        <v>9847.74</v>
      </c>
      <c r="F357" s="13">
        <v>9847.74</v>
      </c>
      <c r="G357" s="13">
        <v>9847.74</v>
      </c>
      <c r="H357" s="13">
        <v>9847.74</v>
      </c>
      <c r="I357" s="13">
        <v>9847.74</v>
      </c>
      <c r="J357" s="13">
        <v>9847.74</v>
      </c>
      <c r="K357" s="13">
        <v>9847.74</v>
      </c>
      <c r="L357" s="13">
        <v>9847.74</v>
      </c>
      <c r="M357" s="13">
        <v>9847.74</v>
      </c>
      <c r="N357" s="32">
        <f t="shared" si="5"/>
        <v>118172.88000000002</v>
      </c>
    </row>
    <row r="358" spans="1:14" x14ac:dyDescent="0.25">
      <c r="A358" s="12" t="s">
        <v>373</v>
      </c>
      <c r="B358" s="13">
        <v>130607.45</v>
      </c>
      <c r="C358" s="13">
        <v>130607.45</v>
      </c>
      <c r="D358" s="13">
        <v>130607.45</v>
      </c>
      <c r="E358" s="13">
        <v>130607.45</v>
      </c>
      <c r="F358" s="13">
        <v>130607.45</v>
      </c>
      <c r="G358" s="13">
        <v>130607.45</v>
      </c>
      <c r="H358" s="13">
        <v>130607.45</v>
      </c>
      <c r="I358" s="13">
        <v>130607.45</v>
      </c>
      <c r="J358" s="13">
        <v>130607.45</v>
      </c>
      <c r="K358" s="13">
        <v>130607.45</v>
      </c>
      <c r="L358" s="13">
        <v>130607.45</v>
      </c>
      <c r="M358" s="13">
        <v>130607.45</v>
      </c>
      <c r="N358" s="32">
        <f t="shared" si="5"/>
        <v>1567289.3999999997</v>
      </c>
    </row>
    <row r="359" spans="1:14" x14ac:dyDescent="0.25">
      <c r="A359" s="12" t="s">
        <v>374</v>
      </c>
      <c r="B359" s="13">
        <v>2092.91</v>
      </c>
      <c r="C359" s="13">
        <v>2092.91</v>
      </c>
      <c r="D359" s="13">
        <v>2092.91</v>
      </c>
      <c r="E359" s="13">
        <v>2092.91</v>
      </c>
      <c r="F359" s="13">
        <v>2092.91</v>
      </c>
      <c r="G359" s="13">
        <v>2092.91</v>
      </c>
      <c r="H359" s="13">
        <v>2092.91</v>
      </c>
      <c r="I359" s="13">
        <v>2092.91</v>
      </c>
      <c r="J359" s="13">
        <v>2092.91</v>
      </c>
      <c r="K359" s="13">
        <v>2092.91</v>
      </c>
      <c r="L359" s="13">
        <v>2092.91</v>
      </c>
      <c r="M359" s="13">
        <v>2092.91</v>
      </c>
      <c r="N359" s="32">
        <f t="shared" si="5"/>
        <v>25114.92</v>
      </c>
    </row>
    <row r="360" spans="1:14" x14ac:dyDescent="0.25">
      <c r="A360" s="12" t="s">
        <v>375</v>
      </c>
      <c r="B360" s="13">
        <v>4997.5</v>
      </c>
      <c r="C360" s="13">
        <v>4997.5</v>
      </c>
      <c r="D360" s="13">
        <v>4997.5</v>
      </c>
      <c r="E360" s="13">
        <v>4997.5</v>
      </c>
      <c r="F360" s="13">
        <v>4997.5</v>
      </c>
      <c r="G360" s="13">
        <v>4997.5</v>
      </c>
      <c r="H360" s="13">
        <v>4997.5</v>
      </c>
      <c r="I360" s="13">
        <v>4997.5</v>
      </c>
      <c r="J360" s="13">
        <v>4997.5</v>
      </c>
      <c r="K360" s="13">
        <v>4997.5</v>
      </c>
      <c r="L360" s="13">
        <v>4997.5</v>
      </c>
      <c r="M360" s="13">
        <v>4997.5</v>
      </c>
      <c r="N360" s="32">
        <f t="shared" si="5"/>
        <v>59970</v>
      </c>
    </row>
    <row r="361" spans="1:14" x14ac:dyDescent="0.25">
      <c r="A361" s="12" t="s">
        <v>376</v>
      </c>
      <c r="B361" s="13">
        <v>3464.38</v>
      </c>
      <c r="C361" s="13">
        <v>3464.38</v>
      </c>
      <c r="D361" s="13">
        <v>3464.38</v>
      </c>
      <c r="E361" s="13">
        <v>3464.38</v>
      </c>
      <c r="F361" s="13">
        <v>3464.38</v>
      </c>
      <c r="G361" s="13">
        <v>3464.38</v>
      </c>
      <c r="H361" s="13">
        <v>3464.38</v>
      </c>
      <c r="I361" s="13">
        <v>3464.38</v>
      </c>
      <c r="J361" s="13">
        <v>3464.38</v>
      </c>
      <c r="K361" s="13">
        <v>3464.38</v>
      </c>
      <c r="L361" s="13">
        <v>3464.38</v>
      </c>
      <c r="M361" s="13">
        <v>3464.38</v>
      </c>
      <c r="N361" s="32">
        <f t="shared" si="5"/>
        <v>41572.559999999998</v>
      </c>
    </row>
    <row r="362" spans="1:14" x14ac:dyDescent="0.25">
      <c r="A362" s="12" t="s">
        <v>377</v>
      </c>
      <c r="B362" s="13">
        <v>59529.75</v>
      </c>
      <c r="C362" s="13">
        <v>59529.75</v>
      </c>
      <c r="D362" s="13">
        <v>59529.75</v>
      </c>
      <c r="E362" s="13">
        <v>59529.75</v>
      </c>
      <c r="F362" s="13">
        <v>59529.75</v>
      </c>
      <c r="G362" s="13">
        <v>59529.75</v>
      </c>
      <c r="H362" s="13">
        <v>59529.75</v>
      </c>
      <c r="I362" s="13">
        <v>59529.75</v>
      </c>
      <c r="J362" s="13">
        <v>59529.75</v>
      </c>
      <c r="K362" s="13">
        <v>59529.75</v>
      </c>
      <c r="L362" s="13">
        <v>59529.75</v>
      </c>
      <c r="M362" s="13">
        <v>59529.75</v>
      </c>
      <c r="N362" s="32">
        <f t="shared" si="5"/>
        <v>714357</v>
      </c>
    </row>
    <row r="363" spans="1:14" x14ac:dyDescent="0.25">
      <c r="A363" s="12" t="s">
        <v>378</v>
      </c>
      <c r="B363" s="13">
        <v>5708.03</v>
      </c>
      <c r="C363" s="13">
        <v>5708.03</v>
      </c>
      <c r="D363" s="13">
        <v>5708.03</v>
      </c>
      <c r="E363" s="13">
        <v>5708.03</v>
      </c>
      <c r="F363" s="13">
        <v>5708.03</v>
      </c>
      <c r="G363" s="13">
        <v>5708.03</v>
      </c>
      <c r="H363" s="13">
        <v>5708.03</v>
      </c>
      <c r="I363" s="13">
        <v>5708.03</v>
      </c>
      <c r="J363" s="13">
        <v>5708.03</v>
      </c>
      <c r="K363" s="13">
        <v>5708.03</v>
      </c>
      <c r="L363" s="13">
        <v>5708.03</v>
      </c>
      <c r="M363" s="13">
        <v>5708.03</v>
      </c>
      <c r="N363" s="32">
        <f t="shared" si="5"/>
        <v>68496.36</v>
      </c>
    </row>
    <row r="364" spans="1:14" x14ac:dyDescent="0.25">
      <c r="A364" s="12" t="s">
        <v>379</v>
      </c>
      <c r="B364" s="13">
        <v>25721.35</v>
      </c>
      <c r="C364" s="13">
        <v>25721.35</v>
      </c>
      <c r="D364" s="13">
        <v>25721.35</v>
      </c>
      <c r="E364" s="13">
        <v>25721.35</v>
      </c>
      <c r="F364" s="13">
        <v>25721.35</v>
      </c>
      <c r="G364" s="13">
        <v>25721.35</v>
      </c>
      <c r="H364" s="13">
        <v>25721.35</v>
      </c>
      <c r="I364" s="13">
        <v>25721.35</v>
      </c>
      <c r="J364" s="13">
        <v>25721.35</v>
      </c>
      <c r="K364" s="13">
        <v>25721.35</v>
      </c>
      <c r="L364" s="13">
        <v>25721.35</v>
      </c>
      <c r="M364" s="13">
        <v>25721.35</v>
      </c>
      <c r="N364" s="32">
        <f t="shared" si="5"/>
        <v>308656.2</v>
      </c>
    </row>
    <row r="365" spans="1:14" x14ac:dyDescent="0.25">
      <c r="A365" s="12" t="s">
        <v>380</v>
      </c>
      <c r="B365" s="13">
        <v>2670.06</v>
      </c>
      <c r="C365" s="13">
        <v>2670.06</v>
      </c>
      <c r="D365" s="13">
        <v>2670.06</v>
      </c>
      <c r="E365" s="13">
        <v>2670.06</v>
      </c>
      <c r="F365" s="13">
        <v>2670.06</v>
      </c>
      <c r="G365" s="13">
        <v>2670.06</v>
      </c>
      <c r="H365" s="13">
        <v>2670.06</v>
      </c>
      <c r="I365" s="13">
        <v>2670.06</v>
      </c>
      <c r="J365" s="13">
        <v>2670.06</v>
      </c>
      <c r="K365" s="13">
        <v>2670.06</v>
      </c>
      <c r="L365" s="13">
        <v>2670.06</v>
      </c>
      <c r="M365" s="13">
        <v>2670.06</v>
      </c>
      <c r="N365" s="32">
        <f t="shared" si="5"/>
        <v>32040.720000000005</v>
      </c>
    </row>
    <row r="366" spans="1:14" x14ac:dyDescent="0.25">
      <c r="A366" s="12" t="s">
        <v>381</v>
      </c>
      <c r="B366" s="13">
        <v>9000.86</v>
      </c>
      <c r="C366" s="13">
        <v>9000.86</v>
      </c>
      <c r="D366" s="13">
        <v>9000.86</v>
      </c>
      <c r="E366" s="13">
        <v>9000.86</v>
      </c>
      <c r="F366" s="13">
        <v>9000.86</v>
      </c>
      <c r="G366" s="13">
        <v>9000.86</v>
      </c>
      <c r="H366" s="13">
        <v>9000.86</v>
      </c>
      <c r="I366" s="13">
        <v>9000.86</v>
      </c>
      <c r="J366" s="13">
        <v>9000.86</v>
      </c>
      <c r="K366" s="13">
        <v>9000.86</v>
      </c>
      <c r="L366" s="13">
        <v>9000.86</v>
      </c>
      <c r="M366" s="13">
        <v>9000.86</v>
      </c>
      <c r="N366" s="32">
        <f t="shared" si="5"/>
        <v>108010.32</v>
      </c>
    </row>
    <row r="367" spans="1:14" x14ac:dyDescent="0.25">
      <c r="A367" s="12" t="s">
        <v>382</v>
      </c>
      <c r="B367" s="13">
        <v>6623.34</v>
      </c>
      <c r="C367" s="13">
        <v>6623.34</v>
      </c>
      <c r="D367" s="13">
        <v>6623.34</v>
      </c>
      <c r="E367" s="13">
        <v>6623.34</v>
      </c>
      <c r="F367" s="13">
        <v>6623.34</v>
      </c>
      <c r="G367" s="13">
        <v>6623.34</v>
      </c>
      <c r="H367" s="13">
        <v>6623.34</v>
      </c>
      <c r="I367" s="13">
        <v>6623.34</v>
      </c>
      <c r="J367" s="13">
        <v>6623.34</v>
      </c>
      <c r="K367" s="13">
        <v>6623.34</v>
      </c>
      <c r="L367" s="13">
        <v>6623.34</v>
      </c>
      <c r="M367" s="13">
        <v>6623.34</v>
      </c>
      <c r="N367" s="32">
        <f t="shared" si="5"/>
        <v>79480.079999999973</v>
      </c>
    </row>
    <row r="368" spans="1:14" x14ac:dyDescent="0.25">
      <c r="A368" s="12" t="s">
        <v>383</v>
      </c>
      <c r="B368" s="13">
        <v>6326.83</v>
      </c>
      <c r="C368" s="13">
        <v>6326.83</v>
      </c>
      <c r="D368" s="13">
        <v>6326.83</v>
      </c>
      <c r="E368" s="13">
        <v>6326.83</v>
      </c>
      <c r="F368" s="13">
        <v>6326.83</v>
      </c>
      <c r="G368" s="13">
        <v>6326.83</v>
      </c>
      <c r="H368" s="13">
        <v>6326.83</v>
      </c>
      <c r="I368" s="13">
        <v>6326.83</v>
      </c>
      <c r="J368" s="13">
        <v>6326.83</v>
      </c>
      <c r="K368" s="13">
        <v>6326.83</v>
      </c>
      <c r="L368" s="13">
        <v>6326.83</v>
      </c>
      <c r="M368" s="13">
        <v>6326.83</v>
      </c>
      <c r="N368" s="32">
        <f t="shared" si="5"/>
        <v>75921.960000000006</v>
      </c>
    </row>
    <row r="369" spans="1:14" x14ac:dyDescent="0.25">
      <c r="A369" s="12" t="s">
        <v>384</v>
      </c>
      <c r="B369" s="13">
        <v>48030.87</v>
      </c>
      <c r="C369" s="13">
        <v>48030.87</v>
      </c>
      <c r="D369" s="13">
        <v>48030.87</v>
      </c>
      <c r="E369" s="13">
        <v>48030.87</v>
      </c>
      <c r="F369" s="13">
        <v>48030.87</v>
      </c>
      <c r="G369" s="13">
        <v>48030.87</v>
      </c>
      <c r="H369" s="13">
        <v>48030.87</v>
      </c>
      <c r="I369" s="13">
        <v>48030.87</v>
      </c>
      <c r="J369" s="13">
        <v>48030.87</v>
      </c>
      <c r="K369" s="13">
        <v>48030.87</v>
      </c>
      <c r="L369" s="13">
        <v>48030.87</v>
      </c>
      <c r="M369" s="13">
        <v>48030.87</v>
      </c>
      <c r="N369" s="32">
        <f t="shared" si="5"/>
        <v>576370.44000000006</v>
      </c>
    </row>
    <row r="370" spans="1:14" x14ac:dyDescent="0.25">
      <c r="A370" s="12" t="s">
        <v>385</v>
      </c>
      <c r="B370" s="13">
        <v>17222.77</v>
      </c>
      <c r="C370" s="13">
        <v>17222.77</v>
      </c>
      <c r="D370" s="13">
        <v>17222.77</v>
      </c>
      <c r="E370" s="13">
        <v>17222.77</v>
      </c>
      <c r="F370" s="13">
        <v>17222.77</v>
      </c>
      <c r="G370" s="13">
        <v>17222.77</v>
      </c>
      <c r="H370" s="13">
        <v>17222.77</v>
      </c>
      <c r="I370" s="13">
        <v>17222.77</v>
      </c>
      <c r="J370" s="13">
        <v>17222.77</v>
      </c>
      <c r="K370" s="13">
        <v>17222.77</v>
      </c>
      <c r="L370" s="13">
        <v>17222.77</v>
      </c>
      <c r="M370" s="13">
        <v>17222.77</v>
      </c>
      <c r="N370" s="32">
        <f t="shared" si="5"/>
        <v>206673.23999999996</v>
      </c>
    </row>
    <row r="371" spans="1:14" x14ac:dyDescent="0.25">
      <c r="A371" s="12" t="s">
        <v>386</v>
      </c>
      <c r="B371" s="13">
        <v>2159.35</v>
      </c>
      <c r="C371" s="13">
        <v>2159.35</v>
      </c>
      <c r="D371" s="13">
        <v>2159.35</v>
      </c>
      <c r="E371" s="13">
        <v>2159.35</v>
      </c>
      <c r="F371" s="13">
        <v>2159.35</v>
      </c>
      <c r="G371" s="13">
        <v>2159.35</v>
      </c>
      <c r="H371" s="13">
        <v>2159.35</v>
      </c>
      <c r="I371" s="13">
        <v>2159.35</v>
      </c>
      <c r="J371" s="13">
        <v>2159.35</v>
      </c>
      <c r="K371" s="13">
        <v>2159.35</v>
      </c>
      <c r="L371" s="13">
        <v>2159.35</v>
      </c>
      <c r="M371" s="13">
        <v>2159.35</v>
      </c>
      <c r="N371" s="32">
        <f t="shared" si="5"/>
        <v>25912.199999999993</v>
      </c>
    </row>
    <row r="372" spans="1:14" x14ac:dyDescent="0.25">
      <c r="A372" s="12" t="s">
        <v>387</v>
      </c>
      <c r="B372" s="13">
        <v>11508.78</v>
      </c>
      <c r="C372" s="13">
        <v>11508.78</v>
      </c>
      <c r="D372" s="13">
        <v>11508.78</v>
      </c>
      <c r="E372" s="13">
        <v>11508.78</v>
      </c>
      <c r="F372" s="13">
        <v>11508.78</v>
      </c>
      <c r="G372" s="13">
        <v>11508.78</v>
      </c>
      <c r="H372" s="13">
        <v>11508.78</v>
      </c>
      <c r="I372" s="13">
        <v>11508.78</v>
      </c>
      <c r="J372" s="13">
        <v>11508.78</v>
      </c>
      <c r="K372" s="13">
        <v>11508.78</v>
      </c>
      <c r="L372" s="13">
        <v>11508.78</v>
      </c>
      <c r="M372" s="13">
        <v>11508.78</v>
      </c>
      <c r="N372" s="32">
        <f t="shared" si="5"/>
        <v>138105.36000000002</v>
      </c>
    </row>
    <row r="373" spans="1:14" x14ac:dyDescent="0.25">
      <c r="A373" s="12" t="s">
        <v>388</v>
      </c>
      <c r="B373" s="13">
        <v>1031.83</v>
      </c>
      <c r="C373" s="13">
        <v>1031.83</v>
      </c>
      <c r="D373" s="13">
        <v>1031.83</v>
      </c>
      <c r="E373" s="13">
        <v>1031.83</v>
      </c>
      <c r="F373" s="13">
        <v>1031.83</v>
      </c>
      <c r="G373" s="13">
        <v>1031.83</v>
      </c>
      <c r="H373" s="13">
        <v>1031.83</v>
      </c>
      <c r="I373" s="13">
        <v>1031.83</v>
      </c>
      <c r="J373" s="13">
        <v>1031.83</v>
      </c>
      <c r="K373" s="13">
        <v>1031.83</v>
      </c>
      <c r="L373" s="13">
        <v>1031.83</v>
      </c>
      <c r="M373" s="13">
        <v>1031.83</v>
      </c>
      <c r="N373" s="32">
        <f t="shared" si="5"/>
        <v>12381.96</v>
      </c>
    </row>
    <row r="374" spans="1:14" x14ac:dyDescent="0.25">
      <c r="A374" s="12" t="s">
        <v>389</v>
      </c>
      <c r="B374" s="13">
        <v>5053.53</v>
      </c>
      <c r="C374" s="13">
        <v>5053.53</v>
      </c>
      <c r="D374" s="13">
        <v>5053.53</v>
      </c>
      <c r="E374" s="13">
        <v>5053.53</v>
      </c>
      <c r="F374" s="13">
        <v>5053.53</v>
      </c>
      <c r="G374" s="13">
        <v>5053.53</v>
      </c>
      <c r="H374" s="13">
        <v>5053.53</v>
      </c>
      <c r="I374" s="13">
        <v>5053.53</v>
      </c>
      <c r="J374" s="13">
        <v>5053.53</v>
      </c>
      <c r="K374" s="13">
        <v>5053.53</v>
      </c>
      <c r="L374" s="13">
        <v>5053.53</v>
      </c>
      <c r="M374" s="13">
        <v>5053.53</v>
      </c>
      <c r="N374" s="32">
        <f t="shared" si="5"/>
        <v>60642.359999999993</v>
      </c>
    </row>
    <row r="375" spans="1:14" x14ac:dyDescent="0.25">
      <c r="A375" s="12" t="s">
        <v>390</v>
      </c>
      <c r="B375" s="13">
        <v>7724.58</v>
      </c>
      <c r="C375" s="13">
        <v>7724.58</v>
      </c>
      <c r="D375" s="13">
        <v>7724.58</v>
      </c>
      <c r="E375" s="13">
        <v>7724.58</v>
      </c>
      <c r="F375" s="13">
        <v>7724.58</v>
      </c>
      <c r="G375" s="13">
        <v>7724.58</v>
      </c>
      <c r="H375" s="13">
        <v>7724.58</v>
      </c>
      <c r="I375" s="13">
        <v>7724.58</v>
      </c>
      <c r="J375" s="13">
        <v>7724.58</v>
      </c>
      <c r="K375" s="13">
        <v>7724.58</v>
      </c>
      <c r="L375" s="13">
        <v>7724.58</v>
      </c>
      <c r="M375" s="13">
        <v>7724.58</v>
      </c>
      <c r="N375" s="32">
        <f t="shared" si="5"/>
        <v>92694.96</v>
      </c>
    </row>
    <row r="376" spans="1:14" x14ac:dyDescent="0.25">
      <c r="A376" s="12" t="s">
        <v>391</v>
      </c>
      <c r="B376" s="13">
        <v>7601.62</v>
      </c>
      <c r="C376" s="13">
        <v>7601.62</v>
      </c>
      <c r="D376" s="13">
        <v>7601.62</v>
      </c>
      <c r="E376" s="13">
        <v>7601.62</v>
      </c>
      <c r="F376" s="13">
        <v>7601.62</v>
      </c>
      <c r="G376" s="13">
        <v>7601.62</v>
      </c>
      <c r="H376" s="13">
        <v>7601.62</v>
      </c>
      <c r="I376" s="13">
        <v>7601.62</v>
      </c>
      <c r="J376" s="13">
        <v>7601.62</v>
      </c>
      <c r="K376" s="13">
        <v>7601.62</v>
      </c>
      <c r="L376" s="13">
        <v>7601.62</v>
      </c>
      <c r="M376" s="13">
        <v>7601.62</v>
      </c>
      <c r="N376" s="32">
        <f t="shared" si="5"/>
        <v>91219.439999999988</v>
      </c>
    </row>
    <row r="377" spans="1:14" x14ac:dyDescent="0.25">
      <c r="A377" s="12" t="s">
        <v>392</v>
      </c>
      <c r="B377" s="13">
        <v>6063.05</v>
      </c>
      <c r="C377" s="13">
        <v>6063.05</v>
      </c>
      <c r="D377" s="13">
        <v>6063.05</v>
      </c>
      <c r="E377" s="13">
        <v>6063.05</v>
      </c>
      <c r="F377" s="13">
        <v>6063.05</v>
      </c>
      <c r="G377" s="13">
        <v>6063.05</v>
      </c>
      <c r="H377" s="13">
        <v>6063.05</v>
      </c>
      <c r="I377" s="13">
        <v>6063.05</v>
      </c>
      <c r="J377" s="13">
        <v>6063.05</v>
      </c>
      <c r="K377" s="13">
        <v>6063.05</v>
      </c>
      <c r="L377" s="13">
        <v>6063.05</v>
      </c>
      <c r="M377" s="13">
        <v>6063.05</v>
      </c>
      <c r="N377" s="32">
        <f t="shared" si="5"/>
        <v>72756.60000000002</v>
      </c>
    </row>
    <row r="378" spans="1:14" x14ac:dyDescent="0.25">
      <c r="A378" s="12" t="s">
        <v>393</v>
      </c>
      <c r="B378" s="13">
        <v>10443.24</v>
      </c>
      <c r="C378" s="13">
        <v>10443.24</v>
      </c>
      <c r="D378" s="13">
        <v>10443.24</v>
      </c>
      <c r="E378" s="13">
        <v>10443.24</v>
      </c>
      <c r="F378" s="13">
        <v>10443.24</v>
      </c>
      <c r="G378" s="13">
        <v>10443.24</v>
      </c>
      <c r="H378" s="13">
        <v>10443.24</v>
      </c>
      <c r="I378" s="13">
        <v>10443.24</v>
      </c>
      <c r="J378" s="13">
        <v>10443.24</v>
      </c>
      <c r="K378" s="13">
        <v>10443.24</v>
      </c>
      <c r="L378" s="13">
        <v>10443.24</v>
      </c>
      <c r="M378" s="13">
        <v>10443.24</v>
      </c>
      <c r="N378" s="32">
        <f t="shared" si="5"/>
        <v>125318.88000000002</v>
      </c>
    </row>
    <row r="379" spans="1:14" x14ac:dyDescent="0.25">
      <c r="A379" s="12" t="s">
        <v>394</v>
      </c>
      <c r="B379" s="13">
        <v>7557.98</v>
      </c>
      <c r="C379" s="13">
        <v>7557.98</v>
      </c>
      <c r="D379" s="13">
        <v>7557.98</v>
      </c>
      <c r="E379" s="13">
        <v>7557.98</v>
      </c>
      <c r="F379" s="13">
        <v>7557.98</v>
      </c>
      <c r="G379" s="13">
        <v>7557.98</v>
      </c>
      <c r="H379" s="13">
        <v>7557.98</v>
      </c>
      <c r="I379" s="13">
        <v>7557.98</v>
      </c>
      <c r="J379" s="13">
        <v>7557.98</v>
      </c>
      <c r="K379" s="13">
        <v>7557.98</v>
      </c>
      <c r="L379" s="13">
        <v>7557.98</v>
      </c>
      <c r="M379" s="13">
        <v>7557.98</v>
      </c>
      <c r="N379" s="32">
        <f t="shared" si="5"/>
        <v>90695.759999999966</v>
      </c>
    </row>
    <row r="380" spans="1:14" x14ac:dyDescent="0.25">
      <c r="A380" s="12" t="s">
        <v>395</v>
      </c>
      <c r="B380" s="13">
        <v>10790.32</v>
      </c>
      <c r="C380" s="13">
        <v>10790.32</v>
      </c>
      <c r="D380" s="13">
        <v>10790.32</v>
      </c>
      <c r="E380" s="13">
        <v>10790.32</v>
      </c>
      <c r="F380" s="13">
        <v>10790.32</v>
      </c>
      <c r="G380" s="13">
        <v>10790.32</v>
      </c>
      <c r="H380" s="13">
        <v>10790.32</v>
      </c>
      <c r="I380" s="13">
        <v>10790.32</v>
      </c>
      <c r="J380" s="13">
        <v>10790.32</v>
      </c>
      <c r="K380" s="13">
        <v>10790.32</v>
      </c>
      <c r="L380" s="13">
        <v>10790.32</v>
      </c>
      <c r="M380" s="13">
        <v>10790.32</v>
      </c>
      <c r="N380" s="32">
        <f t="shared" si="5"/>
        <v>129483.84000000003</v>
      </c>
    </row>
    <row r="381" spans="1:14" x14ac:dyDescent="0.25">
      <c r="A381" s="12" t="s">
        <v>396</v>
      </c>
      <c r="B381" s="13">
        <v>4850.7299999999996</v>
      </c>
      <c r="C381" s="13">
        <v>4850.7299999999996</v>
      </c>
      <c r="D381" s="13">
        <v>4850.7299999999996</v>
      </c>
      <c r="E381" s="13">
        <v>4850.7299999999996</v>
      </c>
      <c r="F381" s="13">
        <v>4850.7299999999996</v>
      </c>
      <c r="G381" s="13">
        <v>4850.7299999999996</v>
      </c>
      <c r="H381" s="13">
        <v>4850.7299999999996</v>
      </c>
      <c r="I381" s="13">
        <v>4850.7299999999996</v>
      </c>
      <c r="J381" s="13">
        <v>4850.7299999999996</v>
      </c>
      <c r="K381" s="13">
        <v>4850.7299999999996</v>
      </c>
      <c r="L381" s="13">
        <v>4850.7299999999996</v>
      </c>
      <c r="M381" s="13">
        <v>4850.7299999999996</v>
      </c>
      <c r="N381" s="32">
        <f t="shared" si="5"/>
        <v>58208.75999999998</v>
      </c>
    </row>
    <row r="382" spans="1:14" x14ac:dyDescent="0.25">
      <c r="A382" s="12" t="s">
        <v>397</v>
      </c>
      <c r="B382" s="13">
        <v>5526.55</v>
      </c>
      <c r="C382" s="13">
        <v>5526.55</v>
      </c>
      <c r="D382" s="13">
        <v>5526.55</v>
      </c>
      <c r="E382" s="13">
        <v>5526.55</v>
      </c>
      <c r="F382" s="13">
        <v>5526.55</v>
      </c>
      <c r="G382" s="13">
        <v>5526.55</v>
      </c>
      <c r="H382" s="13">
        <v>5526.55</v>
      </c>
      <c r="I382" s="13">
        <v>5526.55</v>
      </c>
      <c r="J382" s="13">
        <v>5526.55</v>
      </c>
      <c r="K382" s="13">
        <v>5526.55</v>
      </c>
      <c r="L382" s="13">
        <v>5526.55</v>
      </c>
      <c r="M382" s="13">
        <v>5526.55</v>
      </c>
      <c r="N382" s="32">
        <f t="shared" si="5"/>
        <v>66318.60000000002</v>
      </c>
    </row>
    <row r="383" spans="1:14" x14ac:dyDescent="0.25">
      <c r="A383" s="12" t="s">
        <v>398</v>
      </c>
      <c r="B383" s="13">
        <v>7986.88</v>
      </c>
      <c r="C383" s="13">
        <v>7986.88</v>
      </c>
      <c r="D383" s="13">
        <v>7986.88</v>
      </c>
      <c r="E383" s="13">
        <v>7986.88</v>
      </c>
      <c r="F383" s="13">
        <v>7986.88</v>
      </c>
      <c r="G383" s="13">
        <v>7986.88</v>
      </c>
      <c r="H383" s="13">
        <v>7986.88</v>
      </c>
      <c r="I383" s="13">
        <v>7986.88</v>
      </c>
      <c r="J383" s="13">
        <v>7986.88</v>
      </c>
      <c r="K383" s="13">
        <v>7986.88</v>
      </c>
      <c r="L383" s="13">
        <v>7986.88</v>
      </c>
      <c r="M383" s="13">
        <v>7986.88</v>
      </c>
      <c r="N383" s="32">
        <f t="shared" si="5"/>
        <v>95842.560000000012</v>
      </c>
    </row>
    <row r="384" spans="1:14" x14ac:dyDescent="0.25">
      <c r="A384" s="12" t="s">
        <v>399</v>
      </c>
      <c r="B384" s="13">
        <v>46218.6</v>
      </c>
      <c r="C384" s="13">
        <v>46218.6</v>
      </c>
      <c r="D384" s="13">
        <v>46218.6</v>
      </c>
      <c r="E384" s="13">
        <v>46218.6</v>
      </c>
      <c r="F384" s="13">
        <v>46218.6</v>
      </c>
      <c r="G384" s="13">
        <v>46218.6</v>
      </c>
      <c r="H384" s="13">
        <v>46218.6</v>
      </c>
      <c r="I384" s="13">
        <v>46218.6</v>
      </c>
      <c r="J384" s="13">
        <v>46218.6</v>
      </c>
      <c r="K384" s="13">
        <v>46218.6</v>
      </c>
      <c r="L384" s="13">
        <v>46218.6</v>
      </c>
      <c r="M384" s="13">
        <v>46218.6</v>
      </c>
      <c r="N384" s="32">
        <f t="shared" si="5"/>
        <v>554623.19999999984</v>
      </c>
    </row>
    <row r="385" spans="1:14" x14ac:dyDescent="0.25">
      <c r="A385" s="12" t="s">
        <v>400</v>
      </c>
      <c r="B385" s="13">
        <v>2686.92</v>
      </c>
      <c r="C385" s="13">
        <v>2686.92</v>
      </c>
      <c r="D385" s="13">
        <v>2686.92</v>
      </c>
      <c r="E385" s="13">
        <v>2686.92</v>
      </c>
      <c r="F385" s="13">
        <v>2686.92</v>
      </c>
      <c r="G385" s="13">
        <v>2686.92</v>
      </c>
      <c r="H385" s="13">
        <v>2686.92</v>
      </c>
      <c r="I385" s="13">
        <v>2686.92</v>
      </c>
      <c r="J385" s="13">
        <v>2686.92</v>
      </c>
      <c r="K385" s="13">
        <v>2686.92</v>
      </c>
      <c r="L385" s="13">
        <v>2686.92</v>
      </c>
      <c r="M385" s="13">
        <v>2686.92</v>
      </c>
      <c r="N385" s="32">
        <f t="shared" si="5"/>
        <v>32243.039999999994</v>
      </c>
    </row>
    <row r="386" spans="1:14" x14ac:dyDescent="0.25">
      <c r="A386" s="12" t="s">
        <v>401</v>
      </c>
      <c r="B386" s="13">
        <v>7432.54</v>
      </c>
      <c r="C386" s="13">
        <v>7432.54</v>
      </c>
      <c r="D386" s="13">
        <v>7432.54</v>
      </c>
      <c r="E386" s="13">
        <v>7432.54</v>
      </c>
      <c r="F386" s="13">
        <v>7432.54</v>
      </c>
      <c r="G386" s="13">
        <v>7432.54</v>
      </c>
      <c r="H386" s="13">
        <v>7432.54</v>
      </c>
      <c r="I386" s="13">
        <v>7432.54</v>
      </c>
      <c r="J386" s="13">
        <v>7432.54</v>
      </c>
      <c r="K386" s="13">
        <v>7432.54</v>
      </c>
      <c r="L386" s="13">
        <v>7432.54</v>
      </c>
      <c r="M386" s="13">
        <v>7432.54</v>
      </c>
      <c r="N386" s="32">
        <f t="shared" ref="N386:N449" si="6">SUM(B386:M386)</f>
        <v>89190.479999999981</v>
      </c>
    </row>
    <row r="387" spans="1:14" x14ac:dyDescent="0.25">
      <c r="A387" s="12" t="s">
        <v>402</v>
      </c>
      <c r="B387" s="13">
        <v>3000.28</v>
      </c>
      <c r="C387" s="13">
        <v>3000.28</v>
      </c>
      <c r="D387" s="13">
        <v>3000.28</v>
      </c>
      <c r="E387" s="13">
        <v>3000.28</v>
      </c>
      <c r="F387" s="13">
        <v>3000.28</v>
      </c>
      <c r="G387" s="13">
        <v>3000.28</v>
      </c>
      <c r="H387" s="13">
        <v>3000.28</v>
      </c>
      <c r="I387" s="13">
        <v>3000.28</v>
      </c>
      <c r="J387" s="13">
        <v>3000.28</v>
      </c>
      <c r="K387" s="13">
        <v>3000.28</v>
      </c>
      <c r="L387" s="13">
        <v>3000.28</v>
      </c>
      <c r="M387" s="13">
        <v>3000.28</v>
      </c>
      <c r="N387" s="32">
        <f t="shared" si="6"/>
        <v>36003.359999999993</v>
      </c>
    </row>
    <row r="388" spans="1:14" x14ac:dyDescent="0.25">
      <c r="A388" s="12" t="s">
        <v>403</v>
      </c>
      <c r="B388" s="13">
        <v>51899.37</v>
      </c>
      <c r="C388" s="13">
        <v>51899.37</v>
      </c>
      <c r="D388" s="13">
        <v>51899.37</v>
      </c>
      <c r="E388" s="13">
        <v>51899.37</v>
      </c>
      <c r="F388" s="13">
        <v>51899.37</v>
      </c>
      <c r="G388" s="13">
        <v>51899.37</v>
      </c>
      <c r="H388" s="13">
        <v>51899.37</v>
      </c>
      <c r="I388" s="13">
        <v>51899.37</v>
      </c>
      <c r="J388" s="13">
        <v>51899.37</v>
      </c>
      <c r="K388" s="13">
        <v>51899.37</v>
      </c>
      <c r="L388" s="13">
        <v>51899.37</v>
      </c>
      <c r="M388" s="13">
        <v>51899.37</v>
      </c>
      <c r="N388" s="32">
        <f t="shared" si="6"/>
        <v>622792.44000000006</v>
      </c>
    </row>
    <row r="389" spans="1:14" x14ac:dyDescent="0.25">
      <c r="A389" s="12" t="s">
        <v>404</v>
      </c>
      <c r="B389" s="13">
        <v>2986.4</v>
      </c>
      <c r="C389" s="13">
        <v>2986.4</v>
      </c>
      <c r="D389" s="13">
        <v>2986.4</v>
      </c>
      <c r="E389" s="13">
        <v>2986.4</v>
      </c>
      <c r="F389" s="13">
        <v>2986.4</v>
      </c>
      <c r="G389" s="13">
        <v>2986.4</v>
      </c>
      <c r="H389" s="13">
        <v>2986.4</v>
      </c>
      <c r="I389" s="13">
        <v>2986.4</v>
      </c>
      <c r="J389" s="13">
        <v>2986.4</v>
      </c>
      <c r="K389" s="13">
        <v>2986.4</v>
      </c>
      <c r="L389" s="13">
        <v>2986.4</v>
      </c>
      <c r="M389" s="13">
        <v>2986.4</v>
      </c>
      <c r="N389" s="32">
        <f t="shared" si="6"/>
        <v>35836.80000000001</v>
      </c>
    </row>
    <row r="390" spans="1:14" x14ac:dyDescent="0.25">
      <c r="A390" s="12" t="s">
        <v>405</v>
      </c>
      <c r="B390" s="13">
        <v>19467.900000000001</v>
      </c>
      <c r="C390" s="13">
        <v>19467.900000000001</v>
      </c>
      <c r="D390" s="13">
        <v>19467.900000000001</v>
      </c>
      <c r="E390" s="13">
        <v>19467.900000000001</v>
      </c>
      <c r="F390" s="13">
        <v>19467.900000000001</v>
      </c>
      <c r="G390" s="13">
        <v>19467.900000000001</v>
      </c>
      <c r="H390" s="13">
        <v>19467.900000000001</v>
      </c>
      <c r="I390" s="13">
        <v>19467.900000000001</v>
      </c>
      <c r="J390" s="13">
        <v>19467.900000000001</v>
      </c>
      <c r="K390" s="13">
        <v>19467.900000000001</v>
      </c>
      <c r="L390" s="13">
        <v>19467.900000000001</v>
      </c>
      <c r="M390" s="13">
        <v>19467.900000000001</v>
      </c>
      <c r="N390" s="32">
        <f t="shared" si="6"/>
        <v>233614.79999999996</v>
      </c>
    </row>
    <row r="391" spans="1:14" x14ac:dyDescent="0.25">
      <c r="A391" s="12" t="s">
        <v>406</v>
      </c>
      <c r="B391" s="13">
        <v>1878.21</v>
      </c>
      <c r="C391" s="13">
        <v>1878.21</v>
      </c>
      <c r="D391" s="13">
        <v>1878.21</v>
      </c>
      <c r="E391" s="13">
        <v>1878.21</v>
      </c>
      <c r="F391" s="13">
        <v>1878.21</v>
      </c>
      <c r="G391" s="13">
        <v>1878.21</v>
      </c>
      <c r="H391" s="13">
        <v>1878.21</v>
      </c>
      <c r="I391" s="13">
        <v>1878.21</v>
      </c>
      <c r="J391" s="13">
        <v>1878.21</v>
      </c>
      <c r="K391" s="13">
        <v>1878.21</v>
      </c>
      <c r="L391" s="13">
        <v>1878.21</v>
      </c>
      <c r="M391" s="13">
        <v>1878.21</v>
      </c>
      <c r="N391" s="32">
        <f t="shared" si="6"/>
        <v>22538.519999999993</v>
      </c>
    </row>
    <row r="392" spans="1:14" x14ac:dyDescent="0.25">
      <c r="A392" s="12" t="s">
        <v>407</v>
      </c>
      <c r="B392" s="13">
        <v>9987.57</v>
      </c>
      <c r="C392" s="13">
        <v>9987.57</v>
      </c>
      <c r="D392" s="13">
        <v>9987.57</v>
      </c>
      <c r="E392" s="13">
        <v>9987.57</v>
      </c>
      <c r="F392" s="13">
        <v>9987.57</v>
      </c>
      <c r="G392" s="13">
        <v>9987.57</v>
      </c>
      <c r="H392" s="13">
        <v>9987.57</v>
      </c>
      <c r="I392" s="13">
        <v>9987.57</v>
      </c>
      <c r="J392" s="13">
        <v>9987.57</v>
      </c>
      <c r="K392" s="13">
        <v>9987.57</v>
      </c>
      <c r="L392" s="13">
        <v>9987.57</v>
      </c>
      <c r="M392" s="13">
        <v>9987.57</v>
      </c>
      <c r="N392" s="32">
        <f t="shared" si="6"/>
        <v>119850.84000000003</v>
      </c>
    </row>
    <row r="393" spans="1:14" x14ac:dyDescent="0.25">
      <c r="A393" s="12" t="s">
        <v>408</v>
      </c>
      <c r="B393" s="13">
        <v>6111.64</v>
      </c>
      <c r="C393" s="13">
        <v>6111.64</v>
      </c>
      <c r="D393" s="13">
        <v>6111.64</v>
      </c>
      <c r="E393" s="13">
        <v>6111.64</v>
      </c>
      <c r="F393" s="13">
        <v>6111.64</v>
      </c>
      <c r="G393" s="13">
        <v>6111.64</v>
      </c>
      <c r="H393" s="13">
        <v>6111.64</v>
      </c>
      <c r="I393" s="13">
        <v>6111.64</v>
      </c>
      <c r="J393" s="13">
        <v>6111.64</v>
      </c>
      <c r="K393" s="13">
        <v>6111.64</v>
      </c>
      <c r="L393" s="13">
        <v>6111.64</v>
      </c>
      <c r="M393" s="13">
        <v>6111.64</v>
      </c>
      <c r="N393" s="32">
        <f t="shared" si="6"/>
        <v>73339.680000000008</v>
      </c>
    </row>
    <row r="394" spans="1:14" x14ac:dyDescent="0.25">
      <c r="A394" s="12" t="s">
        <v>409</v>
      </c>
      <c r="B394" s="13">
        <v>3810.97</v>
      </c>
      <c r="C394" s="13">
        <v>3810.97</v>
      </c>
      <c r="D394" s="13">
        <v>3810.97</v>
      </c>
      <c r="E394" s="13">
        <v>3810.97</v>
      </c>
      <c r="F394" s="13">
        <v>3810.97</v>
      </c>
      <c r="G394" s="13">
        <v>3810.97</v>
      </c>
      <c r="H394" s="13">
        <v>3810.97</v>
      </c>
      <c r="I394" s="13">
        <v>3810.97</v>
      </c>
      <c r="J394" s="13">
        <v>3810.97</v>
      </c>
      <c r="K394" s="13">
        <v>3810.97</v>
      </c>
      <c r="L394" s="13">
        <v>3810.97</v>
      </c>
      <c r="M394" s="13">
        <v>3810.97</v>
      </c>
      <c r="N394" s="32">
        <f t="shared" si="6"/>
        <v>45731.640000000007</v>
      </c>
    </row>
    <row r="395" spans="1:14" x14ac:dyDescent="0.25">
      <c r="A395" s="12" t="s">
        <v>410</v>
      </c>
      <c r="B395" s="13">
        <v>12881.25</v>
      </c>
      <c r="C395" s="13">
        <v>12881.25</v>
      </c>
      <c r="D395" s="13">
        <v>12881.25</v>
      </c>
      <c r="E395" s="13">
        <v>12881.25</v>
      </c>
      <c r="F395" s="13">
        <v>12881.25</v>
      </c>
      <c r="G395" s="13">
        <v>12881.25</v>
      </c>
      <c r="H395" s="13">
        <v>12881.25</v>
      </c>
      <c r="I395" s="13">
        <v>12881.25</v>
      </c>
      <c r="J395" s="13">
        <v>12881.25</v>
      </c>
      <c r="K395" s="13">
        <v>12881.25</v>
      </c>
      <c r="L395" s="13">
        <v>12881.25</v>
      </c>
      <c r="M395" s="13">
        <v>12881.25</v>
      </c>
      <c r="N395" s="32">
        <f t="shared" si="6"/>
        <v>154575</v>
      </c>
    </row>
    <row r="396" spans="1:14" x14ac:dyDescent="0.25">
      <c r="A396" s="12" t="s">
        <v>411</v>
      </c>
      <c r="B396" s="13">
        <v>1553.44</v>
      </c>
      <c r="C396" s="13">
        <v>1553.44</v>
      </c>
      <c r="D396" s="13">
        <v>1553.44</v>
      </c>
      <c r="E396" s="13">
        <v>1553.44</v>
      </c>
      <c r="F396" s="13">
        <v>1553.44</v>
      </c>
      <c r="G396" s="13">
        <v>1553.44</v>
      </c>
      <c r="H396" s="13">
        <v>1553.44</v>
      </c>
      <c r="I396" s="13">
        <v>1553.44</v>
      </c>
      <c r="J396" s="13">
        <v>1553.44</v>
      </c>
      <c r="K396" s="13">
        <v>1553.44</v>
      </c>
      <c r="L396" s="13">
        <v>1553.44</v>
      </c>
      <c r="M396" s="13">
        <v>1553.44</v>
      </c>
      <c r="N396" s="32">
        <f t="shared" si="6"/>
        <v>18641.280000000002</v>
      </c>
    </row>
    <row r="397" spans="1:14" x14ac:dyDescent="0.25">
      <c r="A397" s="12" t="s">
        <v>412</v>
      </c>
      <c r="B397" s="13">
        <v>19292.37</v>
      </c>
      <c r="C397" s="13">
        <v>19292.37</v>
      </c>
      <c r="D397" s="13">
        <v>19292.37</v>
      </c>
      <c r="E397" s="13">
        <v>19292.37</v>
      </c>
      <c r="F397" s="13">
        <v>19292.37</v>
      </c>
      <c r="G397" s="13">
        <v>19292.37</v>
      </c>
      <c r="H397" s="13">
        <v>19292.37</v>
      </c>
      <c r="I397" s="13">
        <v>19292.37</v>
      </c>
      <c r="J397" s="13">
        <v>19292.37</v>
      </c>
      <c r="K397" s="13">
        <v>19292.37</v>
      </c>
      <c r="L397" s="13">
        <v>19292.37</v>
      </c>
      <c r="M397" s="13">
        <v>19292.37</v>
      </c>
      <c r="N397" s="32">
        <f t="shared" si="6"/>
        <v>231508.43999999997</v>
      </c>
    </row>
    <row r="398" spans="1:14" x14ac:dyDescent="0.25">
      <c r="A398" s="12" t="s">
        <v>413</v>
      </c>
      <c r="B398" s="13">
        <v>2679.48</v>
      </c>
      <c r="C398" s="13">
        <v>2679.48</v>
      </c>
      <c r="D398" s="13">
        <v>2679.48</v>
      </c>
      <c r="E398" s="13">
        <v>2679.48</v>
      </c>
      <c r="F398" s="13">
        <v>2679.48</v>
      </c>
      <c r="G398" s="13">
        <v>2679.48</v>
      </c>
      <c r="H398" s="13">
        <v>2679.48</v>
      </c>
      <c r="I398" s="13">
        <v>2679.48</v>
      </c>
      <c r="J398" s="13">
        <v>2679.48</v>
      </c>
      <c r="K398" s="13">
        <v>2679.48</v>
      </c>
      <c r="L398" s="13">
        <v>2679.48</v>
      </c>
      <c r="M398" s="13">
        <v>2679.48</v>
      </c>
      <c r="N398" s="32">
        <f t="shared" si="6"/>
        <v>32153.759999999998</v>
      </c>
    </row>
    <row r="399" spans="1:14" x14ac:dyDescent="0.25">
      <c r="A399" s="12" t="s">
        <v>414</v>
      </c>
      <c r="B399" s="13">
        <v>35525.46</v>
      </c>
      <c r="C399" s="13">
        <v>35525.46</v>
      </c>
      <c r="D399" s="13">
        <v>35525.46</v>
      </c>
      <c r="E399" s="13">
        <v>35525.46</v>
      </c>
      <c r="F399" s="13">
        <v>35525.46</v>
      </c>
      <c r="G399" s="13">
        <v>35525.46</v>
      </c>
      <c r="H399" s="13">
        <v>35525.46</v>
      </c>
      <c r="I399" s="13">
        <v>35525.46</v>
      </c>
      <c r="J399" s="13">
        <v>35525.46</v>
      </c>
      <c r="K399" s="13">
        <v>35525.46</v>
      </c>
      <c r="L399" s="13">
        <v>35525.46</v>
      </c>
      <c r="M399" s="13">
        <v>35525.46</v>
      </c>
      <c r="N399" s="32">
        <f t="shared" si="6"/>
        <v>426305.52000000008</v>
      </c>
    </row>
    <row r="400" spans="1:14" x14ac:dyDescent="0.25">
      <c r="A400" s="12" t="s">
        <v>415</v>
      </c>
      <c r="B400" s="13">
        <v>33588.74</v>
      </c>
      <c r="C400" s="13">
        <v>33588.74</v>
      </c>
      <c r="D400" s="13">
        <v>33588.74</v>
      </c>
      <c r="E400" s="13">
        <v>33588.74</v>
      </c>
      <c r="F400" s="13">
        <v>33588.74</v>
      </c>
      <c r="G400" s="13">
        <v>33588.74</v>
      </c>
      <c r="H400" s="13">
        <v>33588.74</v>
      </c>
      <c r="I400" s="13">
        <v>33588.74</v>
      </c>
      <c r="J400" s="13">
        <v>33588.74</v>
      </c>
      <c r="K400" s="13">
        <v>33588.74</v>
      </c>
      <c r="L400" s="13">
        <v>33588.74</v>
      </c>
      <c r="M400" s="13">
        <v>33588.74</v>
      </c>
      <c r="N400" s="32">
        <f t="shared" si="6"/>
        <v>403064.87999999995</v>
      </c>
    </row>
    <row r="401" spans="1:14" x14ac:dyDescent="0.25">
      <c r="A401" s="12" t="s">
        <v>416</v>
      </c>
      <c r="B401" s="13">
        <v>2156.87</v>
      </c>
      <c r="C401" s="13">
        <v>2156.87</v>
      </c>
      <c r="D401" s="13">
        <v>2156.87</v>
      </c>
      <c r="E401" s="13">
        <v>2156.87</v>
      </c>
      <c r="F401" s="13">
        <v>2156.87</v>
      </c>
      <c r="G401" s="13">
        <v>2156.87</v>
      </c>
      <c r="H401" s="13">
        <v>2156.87</v>
      </c>
      <c r="I401" s="13">
        <v>2156.87</v>
      </c>
      <c r="J401" s="13">
        <v>2156.87</v>
      </c>
      <c r="K401" s="13">
        <v>2156.87</v>
      </c>
      <c r="L401" s="13">
        <v>2156.87</v>
      </c>
      <c r="M401" s="13">
        <v>2156.87</v>
      </c>
      <c r="N401" s="32">
        <f t="shared" si="6"/>
        <v>25882.439999999991</v>
      </c>
    </row>
    <row r="402" spans="1:14" x14ac:dyDescent="0.25">
      <c r="A402" s="12" t="s">
        <v>417</v>
      </c>
      <c r="B402" s="13">
        <v>3951.29</v>
      </c>
      <c r="C402" s="13">
        <v>3951.29</v>
      </c>
      <c r="D402" s="13">
        <v>3951.29</v>
      </c>
      <c r="E402" s="13">
        <v>3951.29</v>
      </c>
      <c r="F402" s="13">
        <v>3951.29</v>
      </c>
      <c r="G402" s="13">
        <v>3951.29</v>
      </c>
      <c r="H402" s="13">
        <v>3951.29</v>
      </c>
      <c r="I402" s="13">
        <v>3951.29</v>
      </c>
      <c r="J402" s="13">
        <v>3951.29</v>
      </c>
      <c r="K402" s="13">
        <v>3951.29</v>
      </c>
      <c r="L402" s="13">
        <v>3951.29</v>
      </c>
      <c r="M402" s="13">
        <v>3951.29</v>
      </c>
      <c r="N402" s="32">
        <f t="shared" si="6"/>
        <v>47415.48</v>
      </c>
    </row>
    <row r="403" spans="1:14" x14ac:dyDescent="0.25">
      <c r="A403" s="12" t="s">
        <v>418</v>
      </c>
      <c r="B403" s="13">
        <v>2435.5300000000002</v>
      </c>
      <c r="C403" s="13">
        <v>2435.5300000000002</v>
      </c>
      <c r="D403" s="13">
        <v>2435.5300000000002</v>
      </c>
      <c r="E403" s="13">
        <v>2435.5300000000002</v>
      </c>
      <c r="F403" s="13">
        <v>2435.5300000000002</v>
      </c>
      <c r="G403" s="13">
        <v>2435.5300000000002</v>
      </c>
      <c r="H403" s="13">
        <v>2435.5300000000002</v>
      </c>
      <c r="I403" s="13">
        <v>2435.5300000000002</v>
      </c>
      <c r="J403" s="13">
        <v>2435.5300000000002</v>
      </c>
      <c r="K403" s="13">
        <v>2435.5300000000002</v>
      </c>
      <c r="L403" s="13">
        <v>2435.5300000000002</v>
      </c>
      <c r="M403" s="13">
        <v>2435.5300000000002</v>
      </c>
      <c r="N403" s="32">
        <f t="shared" si="6"/>
        <v>29226.359999999997</v>
      </c>
    </row>
    <row r="404" spans="1:14" x14ac:dyDescent="0.25">
      <c r="A404" s="12" t="s">
        <v>419</v>
      </c>
      <c r="B404" s="13">
        <v>3813.95</v>
      </c>
      <c r="C404" s="13">
        <v>3813.95</v>
      </c>
      <c r="D404" s="13">
        <v>3813.95</v>
      </c>
      <c r="E404" s="13">
        <v>3813.95</v>
      </c>
      <c r="F404" s="13">
        <v>3813.95</v>
      </c>
      <c r="G404" s="13">
        <v>3813.95</v>
      </c>
      <c r="H404" s="13">
        <v>3813.95</v>
      </c>
      <c r="I404" s="13">
        <v>3813.95</v>
      </c>
      <c r="J404" s="13">
        <v>3813.95</v>
      </c>
      <c r="K404" s="13">
        <v>3813.95</v>
      </c>
      <c r="L404" s="13">
        <v>3813.95</v>
      </c>
      <c r="M404" s="13">
        <v>3813.95</v>
      </c>
      <c r="N404" s="32">
        <f t="shared" si="6"/>
        <v>45767.399999999994</v>
      </c>
    </row>
    <row r="405" spans="1:14" x14ac:dyDescent="0.25">
      <c r="A405" s="12" t="s">
        <v>420</v>
      </c>
      <c r="B405" s="13">
        <v>6141.39</v>
      </c>
      <c r="C405" s="13">
        <v>6141.39</v>
      </c>
      <c r="D405" s="13">
        <v>6141.39</v>
      </c>
      <c r="E405" s="13">
        <v>6141.39</v>
      </c>
      <c r="F405" s="13">
        <v>6141.39</v>
      </c>
      <c r="G405" s="13">
        <v>6141.39</v>
      </c>
      <c r="H405" s="13">
        <v>6141.39</v>
      </c>
      <c r="I405" s="13">
        <v>6141.39</v>
      </c>
      <c r="J405" s="13">
        <v>6141.39</v>
      </c>
      <c r="K405" s="13">
        <v>6141.39</v>
      </c>
      <c r="L405" s="13">
        <v>6141.39</v>
      </c>
      <c r="M405" s="13">
        <v>6141.39</v>
      </c>
      <c r="N405" s="32">
        <f t="shared" si="6"/>
        <v>73696.680000000008</v>
      </c>
    </row>
    <row r="406" spans="1:14" x14ac:dyDescent="0.25">
      <c r="A406" s="12" t="s">
        <v>421</v>
      </c>
      <c r="B406" s="13">
        <v>3734.12</v>
      </c>
      <c r="C406" s="13">
        <v>3734.12</v>
      </c>
      <c r="D406" s="13">
        <v>3734.12</v>
      </c>
      <c r="E406" s="13">
        <v>3734.12</v>
      </c>
      <c r="F406" s="13">
        <v>3734.12</v>
      </c>
      <c r="G406" s="13">
        <v>3734.12</v>
      </c>
      <c r="H406" s="13">
        <v>3734.12</v>
      </c>
      <c r="I406" s="13">
        <v>3734.12</v>
      </c>
      <c r="J406" s="13">
        <v>3734.12</v>
      </c>
      <c r="K406" s="13">
        <v>3734.12</v>
      </c>
      <c r="L406" s="13">
        <v>3734.12</v>
      </c>
      <c r="M406" s="13">
        <v>3734.12</v>
      </c>
      <c r="N406" s="32">
        <f t="shared" si="6"/>
        <v>44809.440000000002</v>
      </c>
    </row>
    <row r="407" spans="1:14" x14ac:dyDescent="0.25">
      <c r="A407" s="12" t="s">
        <v>422</v>
      </c>
      <c r="B407" s="13">
        <v>2583.7800000000002</v>
      </c>
      <c r="C407" s="13">
        <v>2583.7800000000002</v>
      </c>
      <c r="D407" s="13">
        <v>2583.7800000000002</v>
      </c>
      <c r="E407" s="13">
        <v>2583.7800000000002</v>
      </c>
      <c r="F407" s="13">
        <v>2583.7800000000002</v>
      </c>
      <c r="G407" s="13">
        <v>2583.7800000000002</v>
      </c>
      <c r="H407" s="13">
        <v>2583.7800000000002</v>
      </c>
      <c r="I407" s="13">
        <v>2583.7800000000002</v>
      </c>
      <c r="J407" s="13">
        <v>2583.7800000000002</v>
      </c>
      <c r="K407" s="13">
        <v>2583.7800000000002</v>
      </c>
      <c r="L407" s="13">
        <v>2583.7800000000002</v>
      </c>
      <c r="M407" s="13">
        <v>2583.7800000000002</v>
      </c>
      <c r="N407" s="32">
        <f t="shared" si="6"/>
        <v>31005.359999999997</v>
      </c>
    </row>
    <row r="408" spans="1:14" x14ac:dyDescent="0.25">
      <c r="A408" s="12" t="s">
        <v>423</v>
      </c>
      <c r="B408" s="13">
        <v>12589.7</v>
      </c>
      <c r="C408" s="13">
        <v>12589.7</v>
      </c>
      <c r="D408" s="13">
        <v>12589.7</v>
      </c>
      <c r="E408" s="13">
        <v>12589.7</v>
      </c>
      <c r="F408" s="13">
        <v>12589.7</v>
      </c>
      <c r="G408" s="13">
        <v>12589.7</v>
      </c>
      <c r="H408" s="13">
        <v>12589.7</v>
      </c>
      <c r="I408" s="13">
        <v>12589.7</v>
      </c>
      <c r="J408" s="13">
        <v>12589.7</v>
      </c>
      <c r="K408" s="13">
        <v>12589.7</v>
      </c>
      <c r="L408" s="13">
        <v>12589.7</v>
      </c>
      <c r="M408" s="13">
        <v>12589.7</v>
      </c>
      <c r="N408" s="32">
        <f t="shared" si="6"/>
        <v>151076.4</v>
      </c>
    </row>
    <row r="409" spans="1:14" x14ac:dyDescent="0.25">
      <c r="A409" s="12" t="s">
        <v>424</v>
      </c>
      <c r="B409" s="13">
        <v>2373.5500000000002</v>
      </c>
      <c r="C409" s="13">
        <v>2373.5500000000002</v>
      </c>
      <c r="D409" s="13">
        <v>2373.5500000000002</v>
      </c>
      <c r="E409" s="13">
        <v>2373.5500000000002</v>
      </c>
      <c r="F409" s="13">
        <v>2373.5500000000002</v>
      </c>
      <c r="G409" s="13">
        <v>2373.5500000000002</v>
      </c>
      <c r="H409" s="13">
        <v>2373.5500000000002</v>
      </c>
      <c r="I409" s="13">
        <v>2373.5500000000002</v>
      </c>
      <c r="J409" s="13">
        <v>2373.5500000000002</v>
      </c>
      <c r="K409" s="13">
        <v>2373.5500000000002</v>
      </c>
      <c r="L409" s="13">
        <v>2373.5500000000002</v>
      </c>
      <c r="M409" s="13">
        <v>2373.5500000000002</v>
      </c>
      <c r="N409" s="32">
        <f t="shared" si="6"/>
        <v>28482.599999999995</v>
      </c>
    </row>
    <row r="410" spans="1:14" x14ac:dyDescent="0.25">
      <c r="A410" s="12" t="s">
        <v>425</v>
      </c>
      <c r="B410" s="13">
        <v>7651.7</v>
      </c>
      <c r="C410" s="13">
        <v>7651.7</v>
      </c>
      <c r="D410" s="13">
        <v>7651.7</v>
      </c>
      <c r="E410" s="13">
        <v>7651.7</v>
      </c>
      <c r="F410" s="13">
        <v>7651.7</v>
      </c>
      <c r="G410" s="13">
        <v>7651.7</v>
      </c>
      <c r="H410" s="13">
        <v>7651.7</v>
      </c>
      <c r="I410" s="13">
        <v>7651.7</v>
      </c>
      <c r="J410" s="13">
        <v>7651.7</v>
      </c>
      <c r="K410" s="13">
        <v>7651.7</v>
      </c>
      <c r="L410" s="13">
        <v>7651.7</v>
      </c>
      <c r="M410" s="13">
        <v>7651.7</v>
      </c>
      <c r="N410" s="32">
        <f t="shared" si="6"/>
        <v>91820.39999999998</v>
      </c>
    </row>
    <row r="411" spans="1:14" x14ac:dyDescent="0.25">
      <c r="A411" s="12" t="s">
        <v>426</v>
      </c>
      <c r="B411" s="13">
        <v>2267.44</v>
      </c>
      <c r="C411" s="13">
        <v>2267.44</v>
      </c>
      <c r="D411" s="13">
        <v>2267.44</v>
      </c>
      <c r="E411" s="13">
        <v>2267.44</v>
      </c>
      <c r="F411" s="13">
        <v>2267.44</v>
      </c>
      <c r="G411" s="13">
        <v>2267.44</v>
      </c>
      <c r="H411" s="13">
        <v>2267.44</v>
      </c>
      <c r="I411" s="13">
        <v>2267.44</v>
      </c>
      <c r="J411" s="13">
        <v>2267.44</v>
      </c>
      <c r="K411" s="13">
        <v>2267.44</v>
      </c>
      <c r="L411" s="13">
        <v>2267.44</v>
      </c>
      <c r="M411" s="13">
        <v>2267.44</v>
      </c>
      <c r="N411" s="32">
        <f t="shared" si="6"/>
        <v>27209.279999999995</v>
      </c>
    </row>
    <row r="412" spans="1:14" x14ac:dyDescent="0.25">
      <c r="A412" s="12" t="s">
        <v>427</v>
      </c>
      <c r="B412" s="13">
        <v>39622.04</v>
      </c>
      <c r="C412" s="13">
        <v>39622.04</v>
      </c>
      <c r="D412" s="13">
        <v>39622.04</v>
      </c>
      <c r="E412" s="13">
        <v>39622.04</v>
      </c>
      <c r="F412" s="13">
        <v>39622.04</v>
      </c>
      <c r="G412" s="13">
        <v>39622.04</v>
      </c>
      <c r="H412" s="13">
        <v>39622.04</v>
      </c>
      <c r="I412" s="13">
        <v>39622.04</v>
      </c>
      <c r="J412" s="13">
        <v>39622.04</v>
      </c>
      <c r="K412" s="13">
        <v>39622.04</v>
      </c>
      <c r="L412" s="13">
        <v>39622.04</v>
      </c>
      <c r="M412" s="13">
        <v>39622.04</v>
      </c>
      <c r="N412" s="32">
        <f t="shared" si="6"/>
        <v>475464.47999999992</v>
      </c>
    </row>
    <row r="413" spans="1:14" x14ac:dyDescent="0.25">
      <c r="A413" s="12" t="s">
        <v>428</v>
      </c>
      <c r="B413" s="13">
        <v>23528.28</v>
      </c>
      <c r="C413" s="13">
        <v>23528.28</v>
      </c>
      <c r="D413" s="13">
        <v>23528.28</v>
      </c>
      <c r="E413" s="13">
        <v>23528.28</v>
      </c>
      <c r="F413" s="13">
        <v>23528.28</v>
      </c>
      <c r="G413" s="13">
        <v>23528.28</v>
      </c>
      <c r="H413" s="13">
        <v>23528.28</v>
      </c>
      <c r="I413" s="13">
        <v>23528.28</v>
      </c>
      <c r="J413" s="13">
        <v>23528.28</v>
      </c>
      <c r="K413" s="13">
        <v>23528.28</v>
      </c>
      <c r="L413" s="13">
        <v>23528.28</v>
      </c>
      <c r="M413" s="13">
        <v>23528.28</v>
      </c>
      <c r="N413" s="32">
        <f t="shared" si="6"/>
        <v>282339.36</v>
      </c>
    </row>
    <row r="414" spans="1:14" x14ac:dyDescent="0.25">
      <c r="A414" s="12" t="s">
        <v>429</v>
      </c>
      <c r="B414" s="13">
        <v>2327.9299999999998</v>
      </c>
      <c r="C414" s="13">
        <v>2327.9299999999998</v>
      </c>
      <c r="D414" s="13">
        <v>2327.9299999999998</v>
      </c>
      <c r="E414" s="13">
        <v>2327.9299999999998</v>
      </c>
      <c r="F414" s="13">
        <v>2327.9299999999998</v>
      </c>
      <c r="G414" s="13">
        <v>2327.9299999999998</v>
      </c>
      <c r="H414" s="13">
        <v>2327.9299999999998</v>
      </c>
      <c r="I414" s="13">
        <v>2327.9299999999998</v>
      </c>
      <c r="J414" s="13">
        <v>2327.9299999999998</v>
      </c>
      <c r="K414" s="13">
        <v>2327.9299999999998</v>
      </c>
      <c r="L414" s="13">
        <v>2327.9299999999998</v>
      </c>
      <c r="M414" s="13">
        <v>2327.9299999999998</v>
      </c>
      <c r="N414" s="32">
        <f t="shared" si="6"/>
        <v>27935.16</v>
      </c>
    </row>
    <row r="415" spans="1:14" x14ac:dyDescent="0.25">
      <c r="A415" s="12" t="s">
        <v>430</v>
      </c>
      <c r="B415" s="13">
        <v>5360.95</v>
      </c>
      <c r="C415" s="13">
        <v>5360.95</v>
      </c>
      <c r="D415" s="13">
        <v>5360.95</v>
      </c>
      <c r="E415" s="13">
        <v>5360.95</v>
      </c>
      <c r="F415" s="13">
        <v>5360.95</v>
      </c>
      <c r="G415" s="13">
        <v>5360.95</v>
      </c>
      <c r="H415" s="13">
        <v>5360.95</v>
      </c>
      <c r="I415" s="13">
        <v>5360.95</v>
      </c>
      <c r="J415" s="13">
        <v>5360.95</v>
      </c>
      <c r="K415" s="13">
        <v>5360.95</v>
      </c>
      <c r="L415" s="13">
        <v>5360.95</v>
      </c>
      <c r="M415" s="13">
        <v>5360.95</v>
      </c>
      <c r="N415" s="32">
        <f t="shared" si="6"/>
        <v>64331.399999999987</v>
      </c>
    </row>
    <row r="416" spans="1:14" x14ac:dyDescent="0.25">
      <c r="A416" s="12" t="s">
        <v>431</v>
      </c>
      <c r="B416" s="13">
        <v>2231.7399999999998</v>
      </c>
      <c r="C416" s="13">
        <v>2231.7399999999998</v>
      </c>
      <c r="D416" s="13">
        <v>2231.7399999999998</v>
      </c>
      <c r="E416" s="13">
        <v>2231.7399999999998</v>
      </c>
      <c r="F416" s="13">
        <v>2231.7399999999998</v>
      </c>
      <c r="G416" s="13">
        <v>2231.7399999999998</v>
      </c>
      <c r="H416" s="13">
        <v>2231.7399999999998</v>
      </c>
      <c r="I416" s="13">
        <v>2231.7399999999998</v>
      </c>
      <c r="J416" s="13">
        <v>2231.7399999999998</v>
      </c>
      <c r="K416" s="13">
        <v>2231.7399999999998</v>
      </c>
      <c r="L416" s="13">
        <v>2231.7399999999998</v>
      </c>
      <c r="M416" s="13">
        <v>2231.7399999999998</v>
      </c>
      <c r="N416" s="32">
        <f t="shared" si="6"/>
        <v>26780.87999999999</v>
      </c>
    </row>
    <row r="417" spans="1:14" x14ac:dyDescent="0.25">
      <c r="A417" s="12" t="s">
        <v>432</v>
      </c>
      <c r="B417" s="13">
        <v>2476.6799999999998</v>
      </c>
      <c r="C417" s="13">
        <v>2476.6799999999998</v>
      </c>
      <c r="D417" s="13">
        <v>2476.6799999999998</v>
      </c>
      <c r="E417" s="13">
        <v>2476.6799999999998</v>
      </c>
      <c r="F417" s="13">
        <v>2476.6799999999998</v>
      </c>
      <c r="G417" s="13">
        <v>2476.6799999999998</v>
      </c>
      <c r="H417" s="13">
        <v>2476.6799999999998</v>
      </c>
      <c r="I417" s="13">
        <v>2476.6799999999998</v>
      </c>
      <c r="J417" s="13">
        <v>2476.6799999999998</v>
      </c>
      <c r="K417" s="13">
        <v>2476.6799999999998</v>
      </c>
      <c r="L417" s="13">
        <v>2476.6799999999998</v>
      </c>
      <c r="M417" s="13">
        <v>2476.6799999999998</v>
      </c>
      <c r="N417" s="32">
        <f t="shared" si="6"/>
        <v>29720.16</v>
      </c>
    </row>
    <row r="418" spans="1:14" x14ac:dyDescent="0.25">
      <c r="A418" s="12" t="s">
        <v>433</v>
      </c>
      <c r="B418" s="13">
        <v>2413.2199999999998</v>
      </c>
      <c r="C418" s="13">
        <v>2413.2199999999998</v>
      </c>
      <c r="D418" s="13">
        <v>2413.2199999999998</v>
      </c>
      <c r="E418" s="13">
        <v>2413.2199999999998</v>
      </c>
      <c r="F418" s="13">
        <v>2413.2199999999998</v>
      </c>
      <c r="G418" s="13">
        <v>2413.2199999999998</v>
      </c>
      <c r="H418" s="13">
        <v>2413.2199999999998</v>
      </c>
      <c r="I418" s="13">
        <v>2413.2199999999998</v>
      </c>
      <c r="J418" s="13">
        <v>2413.2199999999998</v>
      </c>
      <c r="K418" s="13">
        <v>2413.2199999999998</v>
      </c>
      <c r="L418" s="13">
        <v>2413.2199999999998</v>
      </c>
      <c r="M418" s="13">
        <v>2413.2199999999998</v>
      </c>
      <c r="N418" s="32">
        <f t="shared" si="6"/>
        <v>28958.640000000003</v>
      </c>
    </row>
    <row r="419" spans="1:14" x14ac:dyDescent="0.25">
      <c r="A419" s="12" t="s">
        <v>434</v>
      </c>
      <c r="B419" s="13">
        <v>13360.72</v>
      </c>
      <c r="C419" s="13">
        <v>13360.72</v>
      </c>
      <c r="D419" s="13">
        <v>13360.72</v>
      </c>
      <c r="E419" s="13">
        <v>13360.72</v>
      </c>
      <c r="F419" s="13">
        <v>13360.72</v>
      </c>
      <c r="G419" s="13">
        <v>13360.72</v>
      </c>
      <c r="H419" s="13">
        <v>13360.72</v>
      </c>
      <c r="I419" s="13">
        <v>13360.72</v>
      </c>
      <c r="J419" s="13">
        <v>13360.72</v>
      </c>
      <c r="K419" s="13">
        <v>13360.72</v>
      </c>
      <c r="L419" s="13">
        <v>13360.72</v>
      </c>
      <c r="M419" s="13">
        <v>13360.72</v>
      </c>
      <c r="N419" s="32">
        <f t="shared" si="6"/>
        <v>160328.63999999998</v>
      </c>
    </row>
    <row r="420" spans="1:14" x14ac:dyDescent="0.25">
      <c r="A420" s="12" t="s">
        <v>435</v>
      </c>
      <c r="B420" s="13">
        <v>282066.19</v>
      </c>
      <c r="C420" s="13">
        <v>282066.19</v>
      </c>
      <c r="D420" s="13">
        <v>282066.19</v>
      </c>
      <c r="E420" s="13">
        <v>282066.19</v>
      </c>
      <c r="F420" s="13">
        <v>282066.19</v>
      </c>
      <c r="G420" s="13">
        <v>282066.19</v>
      </c>
      <c r="H420" s="13">
        <v>282066.19</v>
      </c>
      <c r="I420" s="13">
        <v>282066.19</v>
      </c>
      <c r="J420" s="13">
        <v>282066.19</v>
      </c>
      <c r="K420" s="13">
        <v>282066.19</v>
      </c>
      <c r="L420" s="13">
        <v>282066.19</v>
      </c>
      <c r="M420" s="13">
        <v>282066.19</v>
      </c>
      <c r="N420" s="32">
        <f t="shared" si="6"/>
        <v>3384794.28</v>
      </c>
    </row>
    <row r="421" spans="1:14" x14ac:dyDescent="0.25">
      <c r="A421" s="12" t="s">
        <v>436</v>
      </c>
      <c r="B421" s="13">
        <v>2147.4499999999998</v>
      </c>
      <c r="C421" s="13">
        <v>2147.4499999999998</v>
      </c>
      <c r="D421" s="13">
        <v>2147.4499999999998</v>
      </c>
      <c r="E421" s="13">
        <v>2147.4499999999998</v>
      </c>
      <c r="F421" s="13">
        <v>2147.4499999999998</v>
      </c>
      <c r="G421" s="13">
        <v>2147.4499999999998</v>
      </c>
      <c r="H421" s="13">
        <v>2147.4499999999998</v>
      </c>
      <c r="I421" s="13">
        <v>2147.4499999999998</v>
      </c>
      <c r="J421" s="13">
        <v>2147.4499999999998</v>
      </c>
      <c r="K421" s="13">
        <v>2147.4499999999998</v>
      </c>
      <c r="L421" s="13">
        <v>2147.4499999999998</v>
      </c>
      <c r="M421" s="13">
        <v>2147.4499999999998</v>
      </c>
      <c r="N421" s="32">
        <f t="shared" si="6"/>
        <v>25769.400000000005</v>
      </c>
    </row>
    <row r="422" spans="1:14" x14ac:dyDescent="0.25">
      <c r="A422" s="12" t="s">
        <v>437</v>
      </c>
      <c r="B422" s="13">
        <v>5237.4799999999996</v>
      </c>
      <c r="C422" s="13">
        <v>5237.4799999999996</v>
      </c>
      <c r="D422" s="13">
        <v>5237.4799999999996</v>
      </c>
      <c r="E422" s="13">
        <v>5237.4799999999996</v>
      </c>
      <c r="F422" s="13">
        <v>5237.4799999999996</v>
      </c>
      <c r="G422" s="13">
        <v>5237.4799999999996</v>
      </c>
      <c r="H422" s="13">
        <v>5237.4799999999996</v>
      </c>
      <c r="I422" s="13">
        <v>5237.4799999999996</v>
      </c>
      <c r="J422" s="13">
        <v>5237.4799999999996</v>
      </c>
      <c r="K422" s="13">
        <v>5237.4799999999996</v>
      </c>
      <c r="L422" s="13">
        <v>5237.4799999999996</v>
      </c>
      <c r="M422" s="13">
        <v>5237.4799999999996</v>
      </c>
      <c r="N422" s="32">
        <f t="shared" si="6"/>
        <v>62849.75999999998</v>
      </c>
    </row>
    <row r="423" spans="1:14" x14ac:dyDescent="0.25">
      <c r="A423" s="12" t="s">
        <v>438</v>
      </c>
      <c r="B423" s="13">
        <v>2838.15</v>
      </c>
      <c r="C423" s="13">
        <v>2838.15</v>
      </c>
      <c r="D423" s="13">
        <v>2838.15</v>
      </c>
      <c r="E423" s="13">
        <v>2838.15</v>
      </c>
      <c r="F423" s="13">
        <v>2838.15</v>
      </c>
      <c r="G423" s="13">
        <v>2838.15</v>
      </c>
      <c r="H423" s="13">
        <v>2838.15</v>
      </c>
      <c r="I423" s="13">
        <v>2838.15</v>
      </c>
      <c r="J423" s="13">
        <v>2838.15</v>
      </c>
      <c r="K423" s="13">
        <v>2838.15</v>
      </c>
      <c r="L423" s="13">
        <v>2838.15</v>
      </c>
      <c r="M423" s="13">
        <v>2838.15</v>
      </c>
      <c r="N423" s="32">
        <f t="shared" si="6"/>
        <v>34057.80000000001</v>
      </c>
    </row>
    <row r="424" spans="1:14" x14ac:dyDescent="0.25">
      <c r="A424" s="12" t="s">
        <v>439</v>
      </c>
      <c r="B424" s="13">
        <v>8980.0300000000007</v>
      </c>
      <c r="C424" s="13">
        <v>8980.0300000000007</v>
      </c>
      <c r="D424" s="13">
        <v>8980.0300000000007</v>
      </c>
      <c r="E424" s="13">
        <v>8980.0300000000007</v>
      </c>
      <c r="F424" s="13">
        <v>8980.0300000000007</v>
      </c>
      <c r="G424" s="13">
        <v>8980.0300000000007</v>
      </c>
      <c r="H424" s="13">
        <v>8980.0300000000007</v>
      </c>
      <c r="I424" s="13">
        <v>8980.0300000000007</v>
      </c>
      <c r="J424" s="13">
        <v>8980.0300000000007</v>
      </c>
      <c r="K424" s="13">
        <v>8980.0300000000007</v>
      </c>
      <c r="L424" s="13">
        <v>8980.0300000000007</v>
      </c>
      <c r="M424" s="13">
        <v>8980.0300000000007</v>
      </c>
      <c r="N424" s="32">
        <f t="shared" si="6"/>
        <v>107760.36</v>
      </c>
    </row>
    <row r="425" spans="1:14" x14ac:dyDescent="0.25">
      <c r="A425" s="12" t="s">
        <v>440</v>
      </c>
      <c r="B425" s="13">
        <v>3774.77</v>
      </c>
      <c r="C425" s="13">
        <v>3774.77</v>
      </c>
      <c r="D425" s="13">
        <v>3774.77</v>
      </c>
      <c r="E425" s="13">
        <v>3774.77</v>
      </c>
      <c r="F425" s="13">
        <v>3774.77</v>
      </c>
      <c r="G425" s="13">
        <v>3774.77</v>
      </c>
      <c r="H425" s="13">
        <v>3774.77</v>
      </c>
      <c r="I425" s="13">
        <v>3774.77</v>
      </c>
      <c r="J425" s="13">
        <v>3774.77</v>
      </c>
      <c r="K425" s="13">
        <v>3774.77</v>
      </c>
      <c r="L425" s="13">
        <v>3774.77</v>
      </c>
      <c r="M425" s="13">
        <v>3774.77</v>
      </c>
      <c r="N425" s="32">
        <f t="shared" si="6"/>
        <v>45297.239999999991</v>
      </c>
    </row>
    <row r="426" spans="1:14" x14ac:dyDescent="0.25">
      <c r="A426" s="12" t="s">
        <v>441</v>
      </c>
      <c r="B426" s="13">
        <v>25865.14</v>
      </c>
      <c r="C426" s="13">
        <v>25865.14</v>
      </c>
      <c r="D426" s="13">
        <v>25865.14</v>
      </c>
      <c r="E426" s="13">
        <v>25865.14</v>
      </c>
      <c r="F426" s="13">
        <v>25865.14</v>
      </c>
      <c r="G426" s="13">
        <v>25865.14</v>
      </c>
      <c r="H426" s="13">
        <v>25865.14</v>
      </c>
      <c r="I426" s="13">
        <v>25865.14</v>
      </c>
      <c r="J426" s="13">
        <v>25865.14</v>
      </c>
      <c r="K426" s="13">
        <v>25865.14</v>
      </c>
      <c r="L426" s="13">
        <v>25865.14</v>
      </c>
      <c r="M426" s="13">
        <v>25865.14</v>
      </c>
      <c r="N426" s="32">
        <f t="shared" si="6"/>
        <v>310381.68000000005</v>
      </c>
    </row>
    <row r="427" spans="1:14" x14ac:dyDescent="0.25">
      <c r="A427" s="12" t="s">
        <v>442</v>
      </c>
      <c r="B427" s="13">
        <v>2033.9</v>
      </c>
      <c r="C427" s="13">
        <v>2033.9</v>
      </c>
      <c r="D427" s="13">
        <v>2033.9</v>
      </c>
      <c r="E427" s="13">
        <v>2033.9</v>
      </c>
      <c r="F427" s="13">
        <v>2033.9</v>
      </c>
      <c r="G427" s="13">
        <v>2033.9</v>
      </c>
      <c r="H427" s="13">
        <v>2033.9</v>
      </c>
      <c r="I427" s="13">
        <v>2033.9</v>
      </c>
      <c r="J427" s="13">
        <v>2033.9</v>
      </c>
      <c r="K427" s="13">
        <v>2033.9</v>
      </c>
      <c r="L427" s="13">
        <v>2033.9</v>
      </c>
      <c r="M427" s="13">
        <v>2033.9</v>
      </c>
      <c r="N427" s="32">
        <f t="shared" si="6"/>
        <v>24406.800000000003</v>
      </c>
    </row>
    <row r="428" spans="1:14" x14ac:dyDescent="0.25">
      <c r="A428" s="12" t="s">
        <v>443</v>
      </c>
      <c r="B428" s="13">
        <v>6450.29</v>
      </c>
      <c r="C428" s="13">
        <v>6450.29</v>
      </c>
      <c r="D428" s="13">
        <v>6450.29</v>
      </c>
      <c r="E428" s="13">
        <v>6450.29</v>
      </c>
      <c r="F428" s="13">
        <v>6450.29</v>
      </c>
      <c r="G428" s="13">
        <v>6450.29</v>
      </c>
      <c r="H428" s="13">
        <v>6450.29</v>
      </c>
      <c r="I428" s="13">
        <v>6450.29</v>
      </c>
      <c r="J428" s="13">
        <v>6450.29</v>
      </c>
      <c r="K428" s="13">
        <v>6450.29</v>
      </c>
      <c r="L428" s="13">
        <v>6450.29</v>
      </c>
      <c r="M428" s="13">
        <v>6450.29</v>
      </c>
      <c r="N428" s="32">
        <f t="shared" si="6"/>
        <v>77403.48</v>
      </c>
    </row>
    <row r="429" spans="1:14" x14ac:dyDescent="0.25">
      <c r="A429" s="12" t="s">
        <v>444</v>
      </c>
      <c r="B429" s="13">
        <v>8950.7800000000007</v>
      </c>
      <c r="C429" s="13">
        <v>8950.7800000000007</v>
      </c>
      <c r="D429" s="13">
        <v>8950.7800000000007</v>
      </c>
      <c r="E429" s="13">
        <v>8950.7800000000007</v>
      </c>
      <c r="F429" s="13">
        <v>8950.7800000000007</v>
      </c>
      <c r="G429" s="13">
        <v>8950.7800000000007</v>
      </c>
      <c r="H429" s="13">
        <v>8950.7800000000007</v>
      </c>
      <c r="I429" s="13">
        <v>8950.7800000000007</v>
      </c>
      <c r="J429" s="13">
        <v>8950.7800000000007</v>
      </c>
      <c r="K429" s="13">
        <v>8950.7800000000007</v>
      </c>
      <c r="L429" s="13">
        <v>8950.7800000000007</v>
      </c>
      <c r="M429" s="13">
        <v>8950.7800000000007</v>
      </c>
      <c r="N429" s="32">
        <f t="shared" si="6"/>
        <v>107409.36</v>
      </c>
    </row>
    <row r="430" spans="1:14" x14ac:dyDescent="0.25">
      <c r="A430" s="12" t="s">
        <v>445</v>
      </c>
      <c r="B430" s="13">
        <v>4726.28</v>
      </c>
      <c r="C430" s="13">
        <v>4726.28</v>
      </c>
      <c r="D430" s="13">
        <v>4726.28</v>
      </c>
      <c r="E430" s="13">
        <v>4726.28</v>
      </c>
      <c r="F430" s="13">
        <v>4726.28</v>
      </c>
      <c r="G430" s="13">
        <v>4726.28</v>
      </c>
      <c r="H430" s="13">
        <v>4726.28</v>
      </c>
      <c r="I430" s="13">
        <v>4726.28</v>
      </c>
      <c r="J430" s="13">
        <v>4726.28</v>
      </c>
      <c r="K430" s="13">
        <v>4726.28</v>
      </c>
      <c r="L430" s="13">
        <v>4726.28</v>
      </c>
      <c r="M430" s="13">
        <v>4726.28</v>
      </c>
      <c r="N430" s="32">
        <f t="shared" si="6"/>
        <v>56715.359999999993</v>
      </c>
    </row>
    <row r="431" spans="1:14" x14ac:dyDescent="0.25">
      <c r="A431" s="12" t="s">
        <v>446</v>
      </c>
      <c r="B431" s="13">
        <v>31994.63</v>
      </c>
      <c r="C431" s="13">
        <v>31994.63</v>
      </c>
      <c r="D431" s="13">
        <v>31994.63</v>
      </c>
      <c r="E431" s="13">
        <v>31994.63</v>
      </c>
      <c r="F431" s="13">
        <v>31994.63</v>
      </c>
      <c r="G431" s="13">
        <v>31994.63</v>
      </c>
      <c r="H431" s="13">
        <v>31994.63</v>
      </c>
      <c r="I431" s="13">
        <v>31994.63</v>
      </c>
      <c r="J431" s="13">
        <v>31994.63</v>
      </c>
      <c r="K431" s="13">
        <v>31994.63</v>
      </c>
      <c r="L431" s="13">
        <v>31994.63</v>
      </c>
      <c r="M431" s="13">
        <v>31994.63</v>
      </c>
      <c r="N431" s="32">
        <f t="shared" si="6"/>
        <v>383935.56</v>
      </c>
    </row>
    <row r="432" spans="1:14" x14ac:dyDescent="0.25">
      <c r="A432" s="12" t="s">
        <v>447</v>
      </c>
      <c r="B432" s="13">
        <v>9878.48</v>
      </c>
      <c r="C432" s="13">
        <v>9878.48</v>
      </c>
      <c r="D432" s="13">
        <v>9878.48</v>
      </c>
      <c r="E432" s="13">
        <v>9878.48</v>
      </c>
      <c r="F432" s="13">
        <v>9878.48</v>
      </c>
      <c r="G432" s="13">
        <v>9878.48</v>
      </c>
      <c r="H432" s="13">
        <v>9878.48</v>
      </c>
      <c r="I432" s="13">
        <v>9878.48</v>
      </c>
      <c r="J432" s="13">
        <v>9878.48</v>
      </c>
      <c r="K432" s="13">
        <v>9878.48</v>
      </c>
      <c r="L432" s="13">
        <v>9878.48</v>
      </c>
      <c r="M432" s="13">
        <v>9878.48</v>
      </c>
      <c r="N432" s="32">
        <f t="shared" si="6"/>
        <v>118541.75999999997</v>
      </c>
    </row>
    <row r="433" spans="1:14" x14ac:dyDescent="0.25">
      <c r="A433" s="12" t="s">
        <v>448</v>
      </c>
      <c r="B433" s="13">
        <v>10320.27</v>
      </c>
      <c r="C433" s="13">
        <v>10320.27</v>
      </c>
      <c r="D433" s="13">
        <v>10320.27</v>
      </c>
      <c r="E433" s="13">
        <v>10320.27</v>
      </c>
      <c r="F433" s="13">
        <v>10320.27</v>
      </c>
      <c r="G433" s="13">
        <v>10320.27</v>
      </c>
      <c r="H433" s="13">
        <v>10320.27</v>
      </c>
      <c r="I433" s="13">
        <v>10320.27</v>
      </c>
      <c r="J433" s="13">
        <v>10320.27</v>
      </c>
      <c r="K433" s="13">
        <v>10320.27</v>
      </c>
      <c r="L433" s="13">
        <v>10320.27</v>
      </c>
      <c r="M433" s="13">
        <v>10320.27</v>
      </c>
      <c r="N433" s="32">
        <f t="shared" si="6"/>
        <v>123843.24000000003</v>
      </c>
    </row>
    <row r="434" spans="1:14" x14ac:dyDescent="0.25">
      <c r="A434" s="12" t="s">
        <v>449</v>
      </c>
      <c r="B434" s="13">
        <v>1681.37</v>
      </c>
      <c r="C434" s="13">
        <v>1681.37</v>
      </c>
      <c r="D434" s="13">
        <v>1681.37</v>
      </c>
      <c r="E434" s="13">
        <v>1681.37</v>
      </c>
      <c r="F434" s="13">
        <v>1681.37</v>
      </c>
      <c r="G434" s="13">
        <v>1681.37</v>
      </c>
      <c r="H434" s="13">
        <v>1681.37</v>
      </c>
      <c r="I434" s="13">
        <v>1681.37</v>
      </c>
      <c r="J434" s="13">
        <v>1681.37</v>
      </c>
      <c r="K434" s="13">
        <v>1681.37</v>
      </c>
      <c r="L434" s="13">
        <v>1681.37</v>
      </c>
      <c r="M434" s="13">
        <v>1681.37</v>
      </c>
      <c r="N434" s="32">
        <f t="shared" si="6"/>
        <v>20176.439999999991</v>
      </c>
    </row>
    <row r="435" spans="1:14" x14ac:dyDescent="0.25">
      <c r="A435" s="12" t="s">
        <v>450</v>
      </c>
      <c r="B435" s="13">
        <v>3376.62</v>
      </c>
      <c r="C435" s="13">
        <v>3376.62</v>
      </c>
      <c r="D435" s="13">
        <v>3376.62</v>
      </c>
      <c r="E435" s="13">
        <v>3376.62</v>
      </c>
      <c r="F435" s="13">
        <v>3376.62</v>
      </c>
      <c r="G435" s="13">
        <v>3376.62</v>
      </c>
      <c r="H435" s="13">
        <v>3376.62</v>
      </c>
      <c r="I435" s="13">
        <v>3376.62</v>
      </c>
      <c r="J435" s="13">
        <v>3376.62</v>
      </c>
      <c r="K435" s="13">
        <v>3376.62</v>
      </c>
      <c r="L435" s="13">
        <v>3376.62</v>
      </c>
      <c r="M435" s="13">
        <v>3376.62</v>
      </c>
      <c r="N435" s="32">
        <f t="shared" si="6"/>
        <v>40519.440000000002</v>
      </c>
    </row>
    <row r="436" spans="1:14" x14ac:dyDescent="0.25">
      <c r="A436" s="12" t="s">
        <v>451</v>
      </c>
      <c r="B436" s="13">
        <v>3228.86</v>
      </c>
      <c r="C436" s="13">
        <v>3228.86</v>
      </c>
      <c r="D436" s="13">
        <v>3228.86</v>
      </c>
      <c r="E436" s="13">
        <v>3228.86</v>
      </c>
      <c r="F436" s="13">
        <v>3228.86</v>
      </c>
      <c r="G436" s="13">
        <v>3228.86</v>
      </c>
      <c r="H436" s="13">
        <v>3228.86</v>
      </c>
      <c r="I436" s="13">
        <v>3228.86</v>
      </c>
      <c r="J436" s="13">
        <v>3228.86</v>
      </c>
      <c r="K436" s="13">
        <v>3228.86</v>
      </c>
      <c r="L436" s="13">
        <v>3228.86</v>
      </c>
      <c r="M436" s="13">
        <v>3228.86</v>
      </c>
      <c r="N436" s="32">
        <f t="shared" si="6"/>
        <v>38746.32</v>
      </c>
    </row>
    <row r="437" spans="1:14" x14ac:dyDescent="0.25">
      <c r="A437" s="12" t="s">
        <v>452</v>
      </c>
      <c r="B437" s="13">
        <v>51454.11</v>
      </c>
      <c r="C437" s="13">
        <v>51454.11</v>
      </c>
      <c r="D437" s="13">
        <v>51454.11</v>
      </c>
      <c r="E437" s="13">
        <v>51454.11</v>
      </c>
      <c r="F437" s="13">
        <v>51454.11</v>
      </c>
      <c r="G437" s="13">
        <v>51454.11</v>
      </c>
      <c r="H437" s="13">
        <v>51454.11</v>
      </c>
      <c r="I437" s="13">
        <v>51454.11</v>
      </c>
      <c r="J437" s="13">
        <v>51454.11</v>
      </c>
      <c r="K437" s="13">
        <v>51454.11</v>
      </c>
      <c r="L437" s="13">
        <v>51454.11</v>
      </c>
      <c r="M437" s="13">
        <v>51454.11</v>
      </c>
      <c r="N437" s="32">
        <f t="shared" si="6"/>
        <v>617449.31999999995</v>
      </c>
    </row>
    <row r="438" spans="1:14" x14ac:dyDescent="0.25">
      <c r="A438" s="12" t="s">
        <v>453</v>
      </c>
      <c r="B438" s="13">
        <v>1601.04</v>
      </c>
      <c r="C438" s="13">
        <v>1601.04</v>
      </c>
      <c r="D438" s="13">
        <v>1601.04</v>
      </c>
      <c r="E438" s="13">
        <v>1601.04</v>
      </c>
      <c r="F438" s="13">
        <v>1601.04</v>
      </c>
      <c r="G438" s="13">
        <v>1601.04</v>
      </c>
      <c r="H438" s="13">
        <v>1601.04</v>
      </c>
      <c r="I438" s="13">
        <v>1601.04</v>
      </c>
      <c r="J438" s="13">
        <v>1601.04</v>
      </c>
      <c r="K438" s="13">
        <v>1601.04</v>
      </c>
      <c r="L438" s="13">
        <v>1601.04</v>
      </c>
      <c r="M438" s="13">
        <v>1601.04</v>
      </c>
      <c r="N438" s="32">
        <f t="shared" si="6"/>
        <v>19212.480000000003</v>
      </c>
    </row>
    <row r="439" spans="1:14" x14ac:dyDescent="0.25">
      <c r="A439" s="12" t="s">
        <v>454</v>
      </c>
      <c r="B439" s="13">
        <v>2438.5</v>
      </c>
      <c r="C439" s="13">
        <v>2438.5</v>
      </c>
      <c r="D439" s="13">
        <v>2438.5</v>
      </c>
      <c r="E439" s="13">
        <v>2438.5</v>
      </c>
      <c r="F439" s="13">
        <v>2438.5</v>
      </c>
      <c r="G439" s="13">
        <v>2438.5</v>
      </c>
      <c r="H439" s="13">
        <v>2438.5</v>
      </c>
      <c r="I439" s="13">
        <v>2438.5</v>
      </c>
      <c r="J439" s="13">
        <v>2438.5</v>
      </c>
      <c r="K439" s="13">
        <v>2438.5</v>
      </c>
      <c r="L439" s="13">
        <v>2438.5</v>
      </c>
      <c r="M439" s="13">
        <v>2438.5</v>
      </c>
      <c r="N439" s="32">
        <f t="shared" si="6"/>
        <v>29262</v>
      </c>
    </row>
    <row r="440" spans="1:14" x14ac:dyDescent="0.25">
      <c r="A440" s="12" t="s">
        <v>455</v>
      </c>
      <c r="B440" s="13">
        <v>26074.38</v>
      </c>
      <c r="C440" s="13">
        <v>26074.38</v>
      </c>
      <c r="D440" s="13">
        <v>26074.38</v>
      </c>
      <c r="E440" s="13">
        <v>26074.38</v>
      </c>
      <c r="F440" s="13">
        <v>26074.38</v>
      </c>
      <c r="G440" s="13">
        <v>26074.38</v>
      </c>
      <c r="H440" s="13">
        <v>26074.38</v>
      </c>
      <c r="I440" s="13">
        <v>26074.38</v>
      </c>
      <c r="J440" s="13">
        <v>26074.38</v>
      </c>
      <c r="K440" s="13">
        <v>26074.38</v>
      </c>
      <c r="L440" s="13">
        <v>26074.38</v>
      </c>
      <c r="M440" s="13">
        <v>26074.38</v>
      </c>
      <c r="N440" s="32">
        <f t="shared" si="6"/>
        <v>312892.56</v>
      </c>
    </row>
    <row r="441" spans="1:14" x14ac:dyDescent="0.25">
      <c r="A441" s="12" t="s">
        <v>456</v>
      </c>
      <c r="B441" s="13">
        <v>2513.37</v>
      </c>
      <c r="C441" s="13">
        <v>2513.37</v>
      </c>
      <c r="D441" s="13">
        <v>2513.37</v>
      </c>
      <c r="E441" s="13">
        <v>2513.37</v>
      </c>
      <c r="F441" s="13">
        <v>2513.37</v>
      </c>
      <c r="G441" s="13">
        <v>2513.37</v>
      </c>
      <c r="H441" s="13">
        <v>2513.37</v>
      </c>
      <c r="I441" s="13">
        <v>2513.37</v>
      </c>
      <c r="J441" s="13">
        <v>2513.37</v>
      </c>
      <c r="K441" s="13">
        <v>2513.37</v>
      </c>
      <c r="L441" s="13">
        <v>2513.37</v>
      </c>
      <c r="M441" s="13">
        <v>2513.37</v>
      </c>
      <c r="N441" s="32">
        <f t="shared" si="6"/>
        <v>30160.439999999991</v>
      </c>
    </row>
    <row r="442" spans="1:14" x14ac:dyDescent="0.25">
      <c r="A442" s="12" t="s">
        <v>457</v>
      </c>
      <c r="B442" s="13">
        <v>8279.42</v>
      </c>
      <c r="C442" s="13">
        <v>8279.42</v>
      </c>
      <c r="D442" s="13">
        <v>8279.42</v>
      </c>
      <c r="E442" s="13">
        <v>8279.42</v>
      </c>
      <c r="F442" s="13">
        <v>8279.42</v>
      </c>
      <c r="G442" s="13">
        <v>8279.42</v>
      </c>
      <c r="H442" s="13">
        <v>8279.42</v>
      </c>
      <c r="I442" s="13">
        <v>8279.42</v>
      </c>
      <c r="J442" s="13">
        <v>8279.42</v>
      </c>
      <c r="K442" s="13">
        <v>8279.42</v>
      </c>
      <c r="L442" s="13">
        <v>8279.42</v>
      </c>
      <c r="M442" s="13">
        <v>8279.42</v>
      </c>
      <c r="N442" s="32">
        <f t="shared" si="6"/>
        <v>99353.04</v>
      </c>
    </row>
    <row r="443" spans="1:14" x14ac:dyDescent="0.25">
      <c r="A443" s="12" t="s">
        <v>458</v>
      </c>
      <c r="B443" s="13">
        <v>3736.6</v>
      </c>
      <c r="C443" s="13">
        <v>3736.6</v>
      </c>
      <c r="D443" s="13">
        <v>3736.6</v>
      </c>
      <c r="E443" s="13">
        <v>3736.6</v>
      </c>
      <c r="F443" s="13">
        <v>3736.6</v>
      </c>
      <c r="G443" s="13">
        <v>3736.6</v>
      </c>
      <c r="H443" s="13">
        <v>3736.6</v>
      </c>
      <c r="I443" s="13">
        <v>3736.6</v>
      </c>
      <c r="J443" s="13">
        <v>3736.6</v>
      </c>
      <c r="K443" s="13">
        <v>3736.6</v>
      </c>
      <c r="L443" s="13">
        <v>3736.6</v>
      </c>
      <c r="M443" s="13">
        <v>3736.6</v>
      </c>
      <c r="N443" s="32">
        <f t="shared" si="6"/>
        <v>44839.19999999999</v>
      </c>
    </row>
    <row r="444" spans="1:14" x14ac:dyDescent="0.25">
      <c r="A444" s="12" t="s">
        <v>459</v>
      </c>
      <c r="B444" s="13">
        <v>4790.24</v>
      </c>
      <c r="C444" s="13">
        <v>4790.24</v>
      </c>
      <c r="D444" s="13">
        <v>4790.24</v>
      </c>
      <c r="E444" s="13">
        <v>4790.24</v>
      </c>
      <c r="F444" s="13">
        <v>4790.24</v>
      </c>
      <c r="G444" s="13">
        <v>4790.24</v>
      </c>
      <c r="H444" s="13">
        <v>4790.24</v>
      </c>
      <c r="I444" s="13">
        <v>4790.24</v>
      </c>
      <c r="J444" s="13">
        <v>4790.24</v>
      </c>
      <c r="K444" s="13">
        <v>4790.24</v>
      </c>
      <c r="L444" s="13">
        <v>4790.24</v>
      </c>
      <c r="M444" s="13">
        <v>4790.24</v>
      </c>
      <c r="N444" s="32">
        <f t="shared" si="6"/>
        <v>57482.879999999983</v>
      </c>
    </row>
    <row r="445" spans="1:14" x14ac:dyDescent="0.25">
      <c r="A445" s="12" t="s">
        <v>460</v>
      </c>
      <c r="B445" s="13">
        <v>3106.89</v>
      </c>
      <c r="C445" s="13">
        <v>3106.89</v>
      </c>
      <c r="D445" s="13">
        <v>3106.89</v>
      </c>
      <c r="E445" s="13">
        <v>3106.89</v>
      </c>
      <c r="F445" s="13">
        <v>3106.89</v>
      </c>
      <c r="G445" s="13">
        <v>3106.89</v>
      </c>
      <c r="H445" s="13">
        <v>3106.89</v>
      </c>
      <c r="I445" s="13">
        <v>3106.89</v>
      </c>
      <c r="J445" s="13">
        <v>3106.89</v>
      </c>
      <c r="K445" s="13">
        <v>3106.89</v>
      </c>
      <c r="L445" s="13">
        <v>3106.89</v>
      </c>
      <c r="M445" s="13">
        <v>3106.89</v>
      </c>
      <c r="N445" s="32">
        <f t="shared" si="6"/>
        <v>37282.68</v>
      </c>
    </row>
    <row r="446" spans="1:14" x14ac:dyDescent="0.25">
      <c r="A446" s="12" t="s">
        <v>461</v>
      </c>
      <c r="B446" s="13">
        <v>3321.58</v>
      </c>
      <c r="C446" s="13">
        <v>3321.58</v>
      </c>
      <c r="D446" s="13">
        <v>3321.58</v>
      </c>
      <c r="E446" s="13">
        <v>3321.58</v>
      </c>
      <c r="F446" s="13">
        <v>3321.58</v>
      </c>
      <c r="G446" s="13">
        <v>3321.58</v>
      </c>
      <c r="H446" s="13">
        <v>3321.58</v>
      </c>
      <c r="I446" s="13">
        <v>3321.58</v>
      </c>
      <c r="J446" s="13">
        <v>3321.58</v>
      </c>
      <c r="K446" s="13">
        <v>3321.58</v>
      </c>
      <c r="L446" s="13">
        <v>3321.58</v>
      </c>
      <c r="M446" s="13">
        <v>3321.58</v>
      </c>
      <c r="N446" s="32">
        <f t="shared" si="6"/>
        <v>39858.960000000014</v>
      </c>
    </row>
    <row r="447" spans="1:14" x14ac:dyDescent="0.25">
      <c r="A447" s="12" t="s">
        <v>462</v>
      </c>
      <c r="B447" s="13">
        <v>2700.3</v>
      </c>
      <c r="C447" s="13">
        <v>2700.3</v>
      </c>
      <c r="D447" s="13">
        <v>2700.3</v>
      </c>
      <c r="E447" s="13">
        <v>2700.3</v>
      </c>
      <c r="F447" s="13">
        <v>2700.3</v>
      </c>
      <c r="G447" s="13">
        <v>2700.3</v>
      </c>
      <c r="H447" s="13">
        <v>2700.3</v>
      </c>
      <c r="I447" s="13">
        <v>2700.3</v>
      </c>
      <c r="J447" s="13">
        <v>2700.3</v>
      </c>
      <c r="K447" s="13">
        <v>2700.3</v>
      </c>
      <c r="L447" s="13">
        <v>2700.3</v>
      </c>
      <c r="M447" s="13">
        <v>2700.3</v>
      </c>
      <c r="N447" s="32">
        <f t="shared" si="6"/>
        <v>32403.599999999995</v>
      </c>
    </row>
    <row r="448" spans="1:14" x14ac:dyDescent="0.25">
      <c r="A448" s="12" t="s">
        <v>463</v>
      </c>
      <c r="B448" s="13">
        <v>9031.6</v>
      </c>
      <c r="C448" s="13">
        <v>9031.6</v>
      </c>
      <c r="D448" s="13">
        <v>9031.6</v>
      </c>
      <c r="E448" s="13">
        <v>9031.6</v>
      </c>
      <c r="F448" s="13">
        <v>9031.6</v>
      </c>
      <c r="G448" s="13">
        <v>9031.6</v>
      </c>
      <c r="H448" s="13">
        <v>9031.6</v>
      </c>
      <c r="I448" s="13">
        <v>9031.6</v>
      </c>
      <c r="J448" s="13">
        <v>9031.6</v>
      </c>
      <c r="K448" s="13">
        <v>9031.6</v>
      </c>
      <c r="L448" s="13">
        <v>9031.6</v>
      </c>
      <c r="M448" s="13">
        <v>9031.6</v>
      </c>
      <c r="N448" s="32">
        <f t="shared" si="6"/>
        <v>108379.20000000003</v>
      </c>
    </row>
    <row r="449" spans="1:14" x14ac:dyDescent="0.25">
      <c r="A449" s="12" t="s">
        <v>464</v>
      </c>
      <c r="B449" s="13">
        <v>3525.87</v>
      </c>
      <c r="C449" s="13">
        <v>3525.87</v>
      </c>
      <c r="D449" s="13">
        <v>3525.87</v>
      </c>
      <c r="E449" s="13">
        <v>3525.87</v>
      </c>
      <c r="F449" s="13">
        <v>3525.87</v>
      </c>
      <c r="G449" s="13">
        <v>3525.87</v>
      </c>
      <c r="H449" s="13">
        <v>3525.87</v>
      </c>
      <c r="I449" s="13">
        <v>3525.87</v>
      </c>
      <c r="J449" s="13">
        <v>3525.87</v>
      </c>
      <c r="K449" s="13">
        <v>3525.87</v>
      </c>
      <c r="L449" s="13">
        <v>3525.87</v>
      </c>
      <c r="M449" s="13">
        <v>3525.87</v>
      </c>
      <c r="N449" s="32">
        <f t="shared" si="6"/>
        <v>42310.44</v>
      </c>
    </row>
    <row r="450" spans="1:14" x14ac:dyDescent="0.25">
      <c r="A450" s="12" t="s">
        <v>465</v>
      </c>
      <c r="B450" s="13">
        <v>20890.939999999999</v>
      </c>
      <c r="C450" s="13">
        <v>20890.939999999999</v>
      </c>
      <c r="D450" s="13">
        <v>20890.939999999999</v>
      </c>
      <c r="E450" s="13">
        <v>20890.939999999999</v>
      </c>
      <c r="F450" s="13">
        <v>20890.939999999999</v>
      </c>
      <c r="G450" s="13">
        <v>20890.939999999999</v>
      </c>
      <c r="H450" s="13">
        <v>20890.939999999999</v>
      </c>
      <c r="I450" s="13">
        <v>20890.939999999999</v>
      </c>
      <c r="J450" s="13">
        <v>20890.939999999999</v>
      </c>
      <c r="K450" s="13">
        <v>20890.939999999999</v>
      </c>
      <c r="L450" s="13">
        <v>20890.939999999999</v>
      </c>
      <c r="M450" s="13">
        <v>20890.939999999999</v>
      </c>
      <c r="N450" s="32">
        <f t="shared" ref="N450:N513" si="7">SUM(B450:M450)</f>
        <v>250691.28</v>
      </c>
    </row>
    <row r="451" spans="1:14" x14ac:dyDescent="0.25">
      <c r="A451" s="12" t="s">
        <v>466</v>
      </c>
      <c r="B451" s="13">
        <v>2527.75</v>
      </c>
      <c r="C451" s="13">
        <v>2527.75</v>
      </c>
      <c r="D451" s="13">
        <v>2527.75</v>
      </c>
      <c r="E451" s="13">
        <v>2527.75</v>
      </c>
      <c r="F451" s="13">
        <v>2527.75</v>
      </c>
      <c r="G451" s="13">
        <v>2527.75</v>
      </c>
      <c r="H451" s="13">
        <v>2527.75</v>
      </c>
      <c r="I451" s="13">
        <v>2527.75</v>
      </c>
      <c r="J451" s="13">
        <v>2527.75</v>
      </c>
      <c r="K451" s="13">
        <v>2527.75</v>
      </c>
      <c r="L451" s="13">
        <v>2527.75</v>
      </c>
      <c r="M451" s="13">
        <v>2527.75</v>
      </c>
      <c r="N451" s="32">
        <f t="shared" si="7"/>
        <v>30333</v>
      </c>
    </row>
    <row r="452" spans="1:14" x14ac:dyDescent="0.25">
      <c r="A452" s="12" t="s">
        <v>467</v>
      </c>
      <c r="B452" s="13">
        <v>9247.2900000000009</v>
      </c>
      <c r="C452" s="13">
        <v>9247.2900000000009</v>
      </c>
      <c r="D452" s="13">
        <v>9247.2900000000009</v>
      </c>
      <c r="E452" s="13">
        <v>9247.2900000000009</v>
      </c>
      <c r="F452" s="13">
        <v>9247.2900000000009</v>
      </c>
      <c r="G452" s="13">
        <v>9247.2900000000009</v>
      </c>
      <c r="H452" s="13">
        <v>9247.2900000000009</v>
      </c>
      <c r="I452" s="13">
        <v>9247.2900000000009</v>
      </c>
      <c r="J452" s="13">
        <v>9247.2900000000009</v>
      </c>
      <c r="K452" s="13">
        <v>9247.2900000000009</v>
      </c>
      <c r="L452" s="13">
        <v>9247.2900000000009</v>
      </c>
      <c r="M452" s="13">
        <v>9247.2900000000009</v>
      </c>
      <c r="N452" s="32">
        <f t="shared" si="7"/>
        <v>110967.48000000004</v>
      </c>
    </row>
    <row r="453" spans="1:14" x14ac:dyDescent="0.25">
      <c r="A453" s="12" t="s">
        <v>468</v>
      </c>
      <c r="B453" s="13">
        <v>3244.23</v>
      </c>
      <c r="C453" s="13">
        <v>3244.23</v>
      </c>
      <c r="D453" s="13">
        <v>3244.23</v>
      </c>
      <c r="E453" s="13">
        <v>3244.23</v>
      </c>
      <c r="F453" s="13">
        <v>3244.23</v>
      </c>
      <c r="G453" s="13">
        <v>3244.23</v>
      </c>
      <c r="H453" s="13">
        <v>3244.23</v>
      </c>
      <c r="I453" s="13">
        <v>3244.23</v>
      </c>
      <c r="J453" s="13">
        <v>3244.23</v>
      </c>
      <c r="K453" s="13">
        <v>3244.23</v>
      </c>
      <c r="L453" s="13">
        <v>3244.23</v>
      </c>
      <c r="M453" s="13">
        <v>3244.23</v>
      </c>
      <c r="N453" s="32">
        <f t="shared" si="7"/>
        <v>38930.76</v>
      </c>
    </row>
    <row r="454" spans="1:14" x14ac:dyDescent="0.25">
      <c r="A454" s="12" t="s">
        <v>469</v>
      </c>
      <c r="B454" s="13">
        <v>9126.7999999999993</v>
      </c>
      <c r="C454" s="13">
        <v>9126.7999999999993</v>
      </c>
      <c r="D454" s="13">
        <v>9126.7999999999993</v>
      </c>
      <c r="E454" s="13">
        <v>9126.7999999999993</v>
      </c>
      <c r="F454" s="13">
        <v>9126.7999999999993</v>
      </c>
      <c r="G454" s="13">
        <v>9126.7999999999993</v>
      </c>
      <c r="H454" s="13">
        <v>9126.7999999999993</v>
      </c>
      <c r="I454" s="13">
        <v>9126.7999999999993</v>
      </c>
      <c r="J454" s="13">
        <v>9126.7999999999993</v>
      </c>
      <c r="K454" s="13">
        <v>9126.7999999999993</v>
      </c>
      <c r="L454" s="13">
        <v>9126.7999999999993</v>
      </c>
      <c r="M454" s="13">
        <v>9126.7999999999993</v>
      </c>
      <c r="N454" s="32">
        <f t="shared" si="7"/>
        <v>109521.60000000002</v>
      </c>
    </row>
    <row r="455" spans="1:14" x14ac:dyDescent="0.25">
      <c r="A455" s="12" t="s">
        <v>470</v>
      </c>
      <c r="B455" s="13">
        <v>44738.54</v>
      </c>
      <c r="C455" s="13">
        <v>44738.54</v>
      </c>
      <c r="D455" s="13">
        <v>44738.54</v>
      </c>
      <c r="E455" s="13">
        <v>44738.54</v>
      </c>
      <c r="F455" s="13">
        <v>44738.54</v>
      </c>
      <c r="G455" s="13">
        <v>44738.54</v>
      </c>
      <c r="H455" s="13">
        <v>44738.54</v>
      </c>
      <c r="I455" s="13">
        <v>44738.54</v>
      </c>
      <c r="J455" s="13">
        <v>44738.54</v>
      </c>
      <c r="K455" s="13">
        <v>44738.54</v>
      </c>
      <c r="L455" s="13">
        <v>44738.54</v>
      </c>
      <c r="M455" s="13">
        <v>44738.54</v>
      </c>
      <c r="N455" s="32">
        <f t="shared" si="7"/>
        <v>536862.47999999986</v>
      </c>
    </row>
    <row r="456" spans="1:14" x14ac:dyDescent="0.25">
      <c r="A456" s="12" t="s">
        <v>471</v>
      </c>
      <c r="B456" s="13">
        <v>11258.88</v>
      </c>
      <c r="C456" s="13">
        <v>11258.88</v>
      </c>
      <c r="D456" s="13">
        <v>11258.88</v>
      </c>
      <c r="E456" s="13">
        <v>11258.88</v>
      </c>
      <c r="F456" s="13">
        <v>11258.88</v>
      </c>
      <c r="G456" s="13">
        <v>11258.88</v>
      </c>
      <c r="H456" s="13">
        <v>11258.88</v>
      </c>
      <c r="I456" s="13">
        <v>11258.88</v>
      </c>
      <c r="J456" s="13">
        <v>11258.88</v>
      </c>
      <c r="K456" s="13">
        <v>11258.88</v>
      </c>
      <c r="L456" s="13">
        <v>11258.88</v>
      </c>
      <c r="M456" s="13">
        <v>11258.88</v>
      </c>
      <c r="N456" s="32">
        <f t="shared" si="7"/>
        <v>135106.56000000003</v>
      </c>
    </row>
    <row r="457" spans="1:14" x14ac:dyDescent="0.25">
      <c r="A457" s="12" t="s">
        <v>472</v>
      </c>
      <c r="B457" s="13">
        <v>13706.81</v>
      </c>
      <c r="C457" s="13">
        <v>13706.81</v>
      </c>
      <c r="D457" s="13">
        <v>13706.81</v>
      </c>
      <c r="E457" s="13">
        <v>13706.81</v>
      </c>
      <c r="F457" s="13">
        <v>13706.81</v>
      </c>
      <c r="G457" s="13">
        <v>13706.81</v>
      </c>
      <c r="H457" s="13">
        <v>13706.81</v>
      </c>
      <c r="I457" s="13">
        <v>13706.81</v>
      </c>
      <c r="J457" s="13">
        <v>13706.81</v>
      </c>
      <c r="K457" s="13">
        <v>13706.81</v>
      </c>
      <c r="L457" s="13">
        <v>13706.81</v>
      </c>
      <c r="M457" s="13">
        <v>13706.81</v>
      </c>
      <c r="N457" s="32">
        <f t="shared" si="7"/>
        <v>164481.72</v>
      </c>
    </row>
    <row r="458" spans="1:14" x14ac:dyDescent="0.25">
      <c r="A458" s="12" t="s">
        <v>473</v>
      </c>
      <c r="B458" s="13">
        <v>6353.6</v>
      </c>
      <c r="C458" s="13">
        <v>6353.6</v>
      </c>
      <c r="D458" s="13">
        <v>6353.6</v>
      </c>
      <c r="E458" s="13">
        <v>6353.6</v>
      </c>
      <c r="F458" s="13">
        <v>6353.6</v>
      </c>
      <c r="G458" s="13">
        <v>6353.6</v>
      </c>
      <c r="H458" s="13">
        <v>6353.6</v>
      </c>
      <c r="I458" s="13">
        <v>6353.6</v>
      </c>
      <c r="J458" s="13">
        <v>6353.6</v>
      </c>
      <c r="K458" s="13">
        <v>6353.6</v>
      </c>
      <c r="L458" s="13">
        <v>6353.6</v>
      </c>
      <c r="M458" s="13">
        <v>6353.6</v>
      </c>
      <c r="N458" s="32">
        <f t="shared" si="7"/>
        <v>76243.199999999997</v>
      </c>
    </row>
    <row r="459" spans="1:14" x14ac:dyDescent="0.25">
      <c r="A459" s="12" t="s">
        <v>474</v>
      </c>
      <c r="B459" s="13">
        <v>3954.76</v>
      </c>
      <c r="C459" s="13">
        <v>3954.76</v>
      </c>
      <c r="D459" s="13">
        <v>3954.76</v>
      </c>
      <c r="E459" s="13">
        <v>3954.76</v>
      </c>
      <c r="F459" s="13">
        <v>3954.76</v>
      </c>
      <c r="G459" s="13">
        <v>3954.76</v>
      </c>
      <c r="H459" s="13">
        <v>3954.76</v>
      </c>
      <c r="I459" s="13">
        <v>3954.76</v>
      </c>
      <c r="J459" s="13">
        <v>3954.76</v>
      </c>
      <c r="K459" s="13">
        <v>3954.76</v>
      </c>
      <c r="L459" s="13">
        <v>3954.76</v>
      </c>
      <c r="M459" s="13">
        <v>3954.76</v>
      </c>
      <c r="N459" s="32">
        <f t="shared" si="7"/>
        <v>47457.120000000017</v>
      </c>
    </row>
    <row r="460" spans="1:14" x14ac:dyDescent="0.25">
      <c r="A460" s="12" t="s">
        <v>475</v>
      </c>
      <c r="B460" s="13">
        <v>6988.77</v>
      </c>
      <c r="C460" s="13">
        <v>6988.77</v>
      </c>
      <c r="D460" s="13">
        <v>6988.77</v>
      </c>
      <c r="E460" s="13">
        <v>6988.77</v>
      </c>
      <c r="F460" s="13">
        <v>6988.77</v>
      </c>
      <c r="G460" s="13">
        <v>6988.77</v>
      </c>
      <c r="H460" s="13">
        <v>6988.77</v>
      </c>
      <c r="I460" s="13">
        <v>6988.77</v>
      </c>
      <c r="J460" s="13">
        <v>6988.77</v>
      </c>
      <c r="K460" s="13">
        <v>6988.77</v>
      </c>
      <c r="L460" s="13">
        <v>6988.77</v>
      </c>
      <c r="M460" s="13">
        <v>6988.77</v>
      </c>
      <c r="N460" s="32">
        <f t="shared" si="7"/>
        <v>83865.240000000034</v>
      </c>
    </row>
    <row r="461" spans="1:14" x14ac:dyDescent="0.25">
      <c r="A461" s="12" t="s">
        <v>476</v>
      </c>
      <c r="B461" s="13">
        <v>30108.98</v>
      </c>
      <c r="C461" s="13">
        <v>30108.98</v>
      </c>
      <c r="D461" s="13">
        <v>30108.98</v>
      </c>
      <c r="E461" s="13">
        <v>30108.98</v>
      </c>
      <c r="F461" s="13">
        <v>30108.98</v>
      </c>
      <c r="G461" s="13">
        <v>30108.98</v>
      </c>
      <c r="H461" s="13">
        <v>30108.98</v>
      </c>
      <c r="I461" s="13">
        <v>30108.98</v>
      </c>
      <c r="J461" s="13">
        <v>30108.98</v>
      </c>
      <c r="K461" s="13">
        <v>30108.98</v>
      </c>
      <c r="L461" s="13">
        <v>30108.98</v>
      </c>
      <c r="M461" s="13">
        <v>30108.98</v>
      </c>
      <c r="N461" s="32">
        <f t="shared" si="7"/>
        <v>361307.75999999995</v>
      </c>
    </row>
    <row r="462" spans="1:14" x14ac:dyDescent="0.25">
      <c r="A462" s="12" t="s">
        <v>477</v>
      </c>
      <c r="B462" s="13">
        <v>2040.35</v>
      </c>
      <c r="C462" s="13">
        <v>2040.35</v>
      </c>
      <c r="D462" s="13">
        <v>2040.35</v>
      </c>
      <c r="E462" s="13">
        <v>2040.35</v>
      </c>
      <c r="F462" s="13">
        <v>2040.35</v>
      </c>
      <c r="G462" s="13">
        <v>2040.35</v>
      </c>
      <c r="H462" s="13">
        <v>2040.35</v>
      </c>
      <c r="I462" s="13">
        <v>2040.35</v>
      </c>
      <c r="J462" s="13">
        <v>2040.35</v>
      </c>
      <c r="K462" s="13">
        <v>2040.35</v>
      </c>
      <c r="L462" s="13">
        <v>2040.35</v>
      </c>
      <c r="M462" s="13">
        <v>2040.35</v>
      </c>
      <c r="N462" s="32">
        <f t="shared" si="7"/>
        <v>24484.199999999997</v>
      </c>
    </row>
    <row r="463" spans="1:14" x14ac:dyDescent="0.25">
      <c r="A463" s="12" t="s">
        <v>478</v>
      </c>
      <c r="B463" s="13">
        <v>7643.76</v>
      </c>
      <c r="C463" s="13">
        <v>7643.76</v>
      </c>
      <c r="D463" s="13">
        <v>7643.76</v>
      </c>
      <c r="E463" s="13">
        <v>7643.76</v>
      </c>
      <c r="F463" s="13">
        <v>7643.76</v>
      </c>
      <c r="G463" s="13">
        <v>7643.76</v>
      </c>
      <c r="H463" s="13">
        <v>7643.76</v>
      </c>
      <c r="I463" s="13">
        <v>7643.76</v>
      </c>
      <c r="J463" s="13">
        <v>7643.76</v>
      </c>
      <c r="K463" s="13">
        <v>7643.76</v>
      </c>
      <c r="L463" s="13">
        <v>7643.76</v>
      </c>
      <c r="M463" s="13">
        <v>7643.76</v>
      </c>
      <c r="N463" s="32">
        <f t="shared" si="7"/>
        <v>91725.119999999995</v>
      </c>
    </row>
    <row r="464" spans="1:14" x14ac:dyDescent="0.25">
      <c r="A464" s="12" t="s">
        <v>479</v>
      </c>
      <c r="B464" s="13">
        <v>1474.11</v>
      </c>
      <c r="C464" s="13">
        <v>1474.11</v>
      </c>
      <c r="D464" s="13">
        <v>1474.11</v>
      </c>
      <c r="E464" s="13">
        <v>1474.11</v>
      </c>
      <c r="F464" s="13">
        <v>1474.11</v>
      </c>
      <c r="G464" s="13">
        <v>1474.11</v>
      </c>
      <c r="H464" s="13">
        <v>1474.11</v>
      </c>
      <c r="I464" s="13">
        <v>1474.11</v>
      </c>
      <c r="J464" s="13">
        <v>1474.11</v>
      </c>
      <c r="K464" s="13">
        <v>1474.11</v>
      </c>
      <c r="L464" s="13">
        <v>1474.11</v>
      </c>
      <c r="M464" s="13">
        <v>1474.11</v>
      </c>
      <c r="N464" s="32">
        <f t="shared" si="7"/>
        <v>17689.320000000003</v>
      </c>
    </row>
    <row r="465" spans="1:14" x14ac:dyDescent="0.25">
      <c r="A465" s="12" t="s">
        <v>480</v>
      </c>
      <c r="B465" s="13">
        <v>2002.67</v>
      </c>
      <c r="C465" s="13">
        <v>2002.67</v>
      </c>
      <c r="D465" s="13">
        <v>2002.67</v>
      </c>
      <c r="E465" s="13">
        <v>2002.67</v>
      </c>
      <c r="F465" s="13">
        <v>2002.67</v>
      </c>
      <c r="G465" s="13">
        <v>2002.67</v>
      </c>
      <c r="H465" s="13">
        <v>2002.67</v>
      </c>
      <c r="I465" s="13">
        <v>2002.67</v>
      </c>
      <c r="J465" s="13">
        <v>2002.67</v>
      </c>
      <c r="K465" s="13">
        <v>2002.67</v>
      </c>
      <c r="L465" s="13">
        <v>2002.67</v>
      </c>
      <c r="M465" s="13">
        <v>2002.67</v>
      </c>
      <c r="N465" s="32">
        <f t="shared" si="7"/>
        <v>24032.039999999994</v>
      </c>
    </row>
    <row r="466" spans="1:14" x14ac:dyDescent="0.25">
      <c r="A466" s="12" t="s">
        <v>481</v>
      </c>
      <c r="B466" s="13">
        <v>1366.03</v>
      </c>
      <c r="C466" s="13">
        <v>1366.03</v>
      </c>
      <c r="D466" s="13">
        <v>1366.03</v>
      </c>
      <c r="E466" s="13">
        <v>1366.03</v>
      </c>
      <c r="F466" s="13">
        <v>1366.03</v>
      </c>
      <c r="G466" s="13">
        <v>1366.03</v>
      </c>
      <c r="H466" s="13">
        <v>1366.03</v>
      </c>
      <c r="I466" s="13">
        <v>1366.03</v>
      </c>
      <c r="J466" s="13">
        <v>1366.03</v>
      </c>
      <c r="K466" s="13">
        <v>1366.03</v>
      </c>
      <c r="L466" s="13">
        <v>1366.03</v>
      </c>
      <c r="M466" s="13">
        <v>1366.03</v>
      </c>
      <c r="N466" s="32">
        <f t="shared" si="7"/>
        <v>16392.360000000004</v>
      </c>
    </row>
    <row r="467" spans="1:14" x14ac:dyDescent="0.25">
      <c r="A467" s="12" t="s">
        <v>482</v>
      </c>
      <c r="B467" s="13">
        <v>6638.21</v>
      </c>
      <c r="C467" s="13">
        <v>6638.21</v>
      </c>
      <c r="D467" s="13">
        <v>6638.21</v>
      </c>
      <c r="E467" s="13">
        <v>6638.21</v>
      </c>
      <c r="F467" s="13">
        <v>6638.21</v>
      </c>
      <c r="G467" s="13">
        <v>6638.21</v>
      </c>
      <c r="H467" s="13">
        <v>6638.21</v>
      </c>
      <c r="I467" s="13">
        <v>6638.21</v>
      </c>
      <c r="J467" s="13">
        <v>6638.21</v>
      </c>
      <c r="K467" s="13">
        <v>6638.21</v>
      </c>
      <c r="L467" s="13">
        <v>6638.21</v>
      </c>
      <c r="M467" s="13">
        <v>6638.21</v>
      </c>
      <c r="N467" s="32">
        <f t="shared" si="7"/>
        <v>79658.520000000019</v>
      </c>
    </row>
    <row r="468" spans="1:14" x14ac:dyDescent="0.25">
      <c r="A468" s="12" t="s">
        <v>483</v>
      </c>
      <c r="B468" s="13">
        <v>4173.42</v>
      </c>
      <c r="C468" s="13">
        <v>4173.42</v>
      </c>
      <c r="D468" s="13">
        <v>4173.42</v>
      </c>
      <c r="E468" s="13">
        <v>4173.42</v>
      </c>
      <c r="F468" s="13">
        <v>4173.42</v>
      </c>
      <c r="G468" s="13">
        <v>4173.42</v>
      </c>
      <c r="H468" s="13">
        <v>4173.42</v>
      </c>
      <c r="I468" s="13">
        <v>4173.42</v>
      </c>
      <c r="J468" s="13">
        <v>4173.42</v>
      </c>
      <c r="K468" s="13">
        <v>4173.42</v>
      </c>
      <c r="L468" s="13">
        <v>4173.42</v>
      </c>
      <c r="M468" s="13">
        <v>4173.42</v>
      </c>
      <c r="N468" s="32">
        <f t="shared" si="7"/>
        <v>50081.039999999986</v>
      </c>
    </row>
    <row r="469" spans="1:14" x14ac:dyDescent="0.25">
      <c r="A469" s="12" t="s">
        <v>484</v>
      </c>
      <c r="B469" s="13">
        <v>4257.22</v>
      </c>
      <c r="C469" s="13">
        <v>4257.22</v>
      </c>
      <c r="D469" s="13">
        <v>4257.22</v>
      </c>
      <c r="E469" s="13">
        <v>4257.22</v>
      </c>
      <c r="F469" s="13">
        <v>4257.22</v>
      </c>
      <c r="G469" s="13">
        <v>4257.22</v>
      </c>
      <c r="H469" s="13">
        <v>4257.22</v>
      </c>
      <c r="I469" s="13">
        <v>4257.22</v>
      </c>
      <c r="J469" s="13">
        <v>4257.22</v>
      </c>
      <c r="K469" s="13">
        <v>4257.22</v>
      </c>
      <c r="L469" s="13">
        <v>4257.22</v>
      </c>
      <c r="M469" s="13">
        <v>4257.22</v>
      </c>
      <c r="N469" s="32">
        <f t="shared" si="7"/>
        <v>51086.640000000007</v>
      </c>
    </row>
    <row r="470" spans="1:14" x14ac:dyDescent="0.25">
      <c r="A470" s="12" t="s">
        <v>485</v>
      </c>
      <c r="B470" s="13">
        <v>2210.92</v>
      </c>
      <c r="C470" s="13">
        <v>2210.92</v>
      </c>
      <c r="D470" s="13">
        <v>2210.92</v>
      </c>
      <c r="E470" s="13">
        <v>2210.92</v>
      </c>
      <c r="F470" s="13">
        <v>2210.92</v>
      </c>
      <c r="G470" s="13">
        <v>2210.92</v>
      </c>
      <c r="H470" s="13">
        <v>2210.92</v>
      </c>
      <c r="I470" s="13">
        <v>2210.92</v>
      </c>
      <c r="J470" s="13">
        <v>2210.92</v>
      </c>
      <c r="K470" s="13">
        <v>2210.92</v>
      </c>
      <c r="L470" s="13">
        <v>2210.92</v>
      </c>
      <c r="M470" s="13">
        <v>2210.92</v>
      </c>
      <c r="N470" s="32">
        <f t="shared" si="7"/>
        <v>26531.039999999994</v>
      </c>
    </row>
    <row r="471" spans="1:14" x14ac:dyDescent="0.25">
      <c r="A471" s="12" t="s">
        <v>486</v>
      </c>
      <c r="B471" s="13">
        <v>15413.47</v>
      </c>
      <c r="C471" s="13">
        <v>15413.47</v>
      </c>
      <c r="D471" s="13">
        <v>15413.47</v>
      </c>
      <c r="E471" s="13">
        <v>15413.47</v>
      </c>
      <c r="F471" s="13">
        <v>15413.47</v>
      </c>
      <c r="G471" s="13">
        <v>15413.47</v>
      </c>
      <c r="H471" s="13">
        <v>15413.47</v>
      </c>
      <c r="I471" s="13">
        <v>15413.47</v>
      </c>
      <c r="J471" s="13">
        <v>15413.47</v>
      </c>
      <c r="K471" s="13">
        <v>15413.47</v>
      </c>
      <c r="L471" s="13">
        <v>15413.47</v>
      </c>
      <c r="M471" s="13">
        <v>15413.47</v>
      </c>
      <c r="N471" s="32">
        <f t="shared" si="7"/>
        <v>184961.63999999998</v>
      </c>
    </row>
    <row r="472" spans="1:14" x14ac:dyDescent="0.25">
      <c r="A472" s="12" t="s">
        <v>487</v>
      </c>
      <c r="B472" s="13">
        <v>1588.15</v>
      </c>
      <c r="C472" s="13">
        <v>1588.15</v>
      </c>
      <c r="D472" s="13">
        <v>1588.15</v>
      </c>
      <c r="E472" s="13">
        <v>1588.15</v>
      </c>
      <c r="F472" s="13">
        <v>1588.15</v>
      </c>
      <c r="G472" s="13">
        <v>1588.15</v>
      </c>
      <c r="H472" s="13">
        <v>1588.15</v>
      </c>
      <c r="I472" s="13">
        <v>1588.15</v>
      </c>
      <c r="J472" s="13">
        <v>1588.15</v>
      </c>
      <c r="K472" s="13">
        <v>1588.15</v>
      </c>
      <c r="L472" s="13">
        <v>1588.15</v>
      </c>
      <c r="M472" s="13">
        <v>1588.15</v>
      </c>
      <c r="N472" s="32">
        <f t="shared" si="7"/>
        <v>19057.8</v>
      </c>
    </row>
    <row r="473" spans="1:14" x14ac:dyDescent="0.25">
      <c r="A473" s="12" t="s">
        <v>488</v>
      </c>
      <c r="B473" s="13">
        <v>7173.71</v>
      </c>
      <c r="C473" s="13">
        <v>7173.71</v>
      </c>
      <c r="D473" s="13">
        <v>7173.71</v>
      </c>
      <c r="E473" s="13">
        <v>7173.71</v>
      </c>
      <c r="F473" s="13">
        <v>7173.71</v>
      </c>
      <c r="G473" s="13">
        <v>7173.71</v>
      </c>
      <c r="H473" s="13">
        <v>7173.71</v>
      </c>
      <c r="I473" s="13">
        <v>7173.71</v>
      </c>
      <c r="J473" s="13">
        <v>7173.71</v>
      </c>
      <c r="K473" s="13">
        <v>7173.71</v>
      </c>
      <c r="L473" s="13">
        <v>7173.71</v>
      </c>
      <c r="M473" s="13">
        <v>7173.71</v>
      </c>
      <c r="N473" s="32">
        <f t="shared" si="7"/>
        <v>86084.520000000019</v>
      </c>
    </row>
    <row r="474" spans="1:14" x14ac:dyDescent="0.25">
      <c r="A474" s="12" t="s">
        <v>489</v>
      </c>
      <c r="B474" s="13">
        <v>5532.01</v>
      </c>
      <c r="C474" s="13">
        <v>5532.01</v>
      </c>
      <c r="D474" s="13">
        <v>5532.01</v>
      </c>
      <c r="E474" s="13">
        <v>5532.01</v>
      </c>
      <c r="F474" s="13">
        <v>5532.01</v>
      </c>
      <c r="G474" s="13">
        <v>5532.01</v>
      </c>
      <c r="H474" s="13">
        <v>5532.01</v>
      </c>
      <c r="I474" s="13">
        <v>5532.01</v>
      </c>
      <c r="J474" s="13">
        <v>5532.01</v>
      </c>
      <c r="K474" s="13">
        <v>5532.01</v>
      </c>
      <c r="L474" s="13">
        <v>5532.01</v>
      </c>
      <c r="M474" s="13">
        <v>5532.01</v>
      </c>
      <c r="N474" s="32">
        <f t="shared" si="7"/>
        <v>66384.12000000001</v>
      </c>
    </row>
    <row r="475" spans="1:14" x14ac:dyDescent="0.25">
      <c r="A475" s="12" t="s">
        <v>490</v>
      </c>
      <c r="B475" s="13">
        <v>9375.2099999999991</v>
      </c>
      <c r="C475" s="13">
        <v>9375.2099999999991</v>
      </c>
      <c r="D475" s="13">
        <v>9375.2099999999991</v>
      </c>
      <c r="E475" s="13">
        <v>9375.2099999999991</v>
      </c>
      <c r="F475" s="13">
        <v>9375.2099999999991</v>
      </c>
      <c r="G475" s="13">
        <v>9375.2099999999991</v>
      </c>
      <c r="H475" s="13">
        <v>9375.2099999999991</v>
      </c>
      <c r="I475" s="13">
        <v>9375.2099999999991</v>
      </c>
      <c r="J475" s="13">
        <v>9375.2099999999991</v>
      </c>
      <c r="K475" s="13">
        <v>9375.2099999999991</v>
      </c>
      <c r="L475" s="13">
        <v>9375.2099999999991</v>
      </c>
      <c r="M475" s="13">
        <v>9375.2099999999991</v>
      </c>
      <c r="N475" s="32">
        <f t="shared" si="7"/>
        <v>112502.51999999996</v>
      </c>
    </row>
    <row r="476" spans="1:14" x14ac:dyDescent="0.25">
      <c r="A476" s="12" t="s">
        <v>491</v>
      </c>
      <c r="B476" s="13">
        <v>6177.58</v>
      </c>
      <c r="C476" s="13">
        <v>6177.58</v>
      </c>
      <c r="D476" s="13">
        <v>6177.58</v>
      </c>
      <c r="E476" s="13">
        <v>6177.58</v>
      </c>
      <c r="F476" s="13">
        <v>6177.58</v>
      </c>
      <c r="G476" s="13">
        <v>6177.58</v>
      </c>
      <c r="H476" s="13">
        <v>6177.58</v>
      </c>
      <c r="I476" s="13">
        <v>6177.58</v>
      </c>
      <c r="J476" s="13">
        <v>6177.58</v>
      </c>
      <c r="K476" s="13">
        <v>6177.58</v>
      </c>
      <c r="L476" s="13">
        <v>6177.58</v>
      </c>
      <c r="M476" s="13">
        <v>6177.58</v>
      </c>
      <c r="N476" s="32">
        <f t="shared" si="7"/>
        <v>74130.960000000006</v>
      </c>
    </row>
    <row r="477" spans="1:14" x14ac:dyDescent="0.25">
      <c r="A477" s="12" t="s">
        <v>492</v>
      </c>
      <c r="B477" s="13">
        <v>18752.41</v>
      </c>
      <c r="C477" s="13">
        <v>18752.41</v>
      </c>
      <c r="D477" s="13">
        <v>18752.41</v>
      </c>
      <c r="E477" s="13">
        <v>18752.41</v>
      </c>
      <c r="F477" s="13">
        <v>18752.41</v>
      </c>
      <c r="G477" s="13">
        <v>18752.41</v>
      </c>
      <c r="H477" s="13">
        <v>18752.41</v>
      </c>
      <c r="I477" s="13">
        <v>18752.41</v>
      </c>
      <c r="J477" s="13">
        <v>18752.41</v>
      </c>
      <c r="K477" s="13">
        <v>18752.41</v>
      </c>
      <c r="L477" s="13">
        <v>18752.41</v>
      </c>
      <c r="M477" s="13">
        <v>18752.41</v>
      </c>
      <c r="N477" s="32">
        <f t="shared" si="7"/>
        <v>225028.92</v>
      </c>
    </row>
    <row r="478" spans="1:14" x14ac:dyDescent="0.25">
      <c r="A478" s="12" t="s">
        <v>493</v>
      </c>
      <c r="B478" s="13">
        <v>1858.87</v>
      </c>
      <c r="C478" s="13">
        <v>1858.87</v>
      </c>
      <c r="D478" s="13">
        <v>1858.87</v>
      </c>
      <c r="E478" s="13">
        <v>1858.87</v>
      </c>
      <c r="F478" s="13">
        <v>1858.87</v>
      </c>
      <c r="G478" s="13">
        <v>1858.87</v>
      </c>
      <c r="H478" s="13">
        <v>1858.87</v>
      </c>
      <c r="I478" s="13">
        <v>1858.87</v>
      </c>
      <c r="J478" s="13">
        <v>1858.87</v>
      </c>
      <c r="K478" s="13">
        <v>1858.87</v>
      </c>
      <c r="L478" s="13">
        <v>1858.87</v>
      </c>
      <c r="M478" s="13">
        <v>1858.87</v>
      </c>
      <c r="N478" s="32">
        <f t="shared" si="7"/>
        <v>22306.439999999991</v>
      </c>
    </row>
    <row r="479" spans="1:14" x14ac:dyDescent="0.25">
      <c r="A479" s="12" t="s">
        <v>494</v>
      </c>
      <c r="B479" s="13">
        <v>1885.15</v>
      </c>
      <c r="C479" s="13">
        <v>1885.15</v>
      </c>
      <c r="D479" s="13">
        <v>1885.15</v>
      </c>
      <c r="E479" s="13">
        <v>1885.15</v>
      </c>
      <c r="F479" s="13">
        <v>1885.15</v>
      </c>
      <c r="G479" s="13">
        <v>1885.15</v>
      </c>
      <c r="H479" s="13">
        <v>1885.15</v>
      </c>
      <c r="I479" s="13">
        <v>1885.15</v>
      </c>
      <c r="J479" s="13">
        <v>1885.15</v>
      </c>
      <c r="K479" s="13">
        <v>1885.15</v>
      </c>
      <c r="L479" s="13">
        <v>1885.15</v>
      </c>
      <c r="M479" s="13">
        <v>1885.15</v>
      </c>
      <c r="N479" s="32">
        <f t="shared" si="7"/>
        <v>22621.800000000003</v>
      </c>
    </row>
    <row r="480" spans="1:14" x14ac:dyDescent="0.25">
      <c r="A480" s="12" t="s">
        <v>495</v>
      </c>
      <c r="B480" s="13">
        <v>10323.25</v>
      </c>
      <c r="C480" s="13">
        <v>10323.25</v>
      </c>
      <c r="D480" s="13">
        <v>10323.25</v>
      </c>
      <c r="E480" s="13">
        <v>10323.25</v>
      </c>
      <c r="F480" s="13">
        <v>10323.25</v>
      </c>
      <c r="G480" s="13">
        <v>10323.25</v>
      </c>
      <c r="H480" s="13">
        <v>10323.25</v>
      </c>
      <c r="I480" s="13">
        <v>10323.25</v>
      </c>
      <c r="J480" s="13">
        <v>10323.25</v>
      </c>
      <c r="K480" s="13">
        <v>10323.25</v>
      </c>
      <c r="L480" s="13">
        <v>10323.25</v>
      </c>
      <c r="M480" s="13">
        <v>10323.25</v>
      </c>
      <c r="N480" s="32">
        <f t="shared" si="7"/>
        <v>123879</v>
      </c>
    </row>
    <row r="481" spans="1:14" x14ac:dyDescent="0.25">
      <c r="A481" s="12" t="s">
        <v>496</v>
      </c>
      <c r="B481" s="13">
        <v>3196.14</v>
      </c>
      <c r="C481" s="13">
        <v>3196.14</v>
      </c>
      <c r="D481" s="13">
        <v>3196.14</v>
      </c>
      <c r="E481" s="13">
        <v>3196.14</v>
      </c>
      <c r="F481" s="13">
        <v>3196.14</v>
      </c>
      <c r="G481" s="13">
        <v>3196.14</v>
      </c>
      <c r="H481" s="13">
        <v>3196.14</v>
      </c>
      <c r="I481" s="13">
        <v>3196.14</v>
      </c>
      <c r="J481" s="13">
        <v>3196.14</v>
      </c>
      <c r="K481" s="13">
        <v>3196.14</v>
      </c>
      <c r="L481" s="13">
        <v>3196.14</v>
      </c>
      <c r="M481" s="13">
        <v>3196.14</v>
      </c>
      <c r="N481" s="32">
        <f t="shared" si="7"/>
        <v>38353.68</v>
      </c>
    </row>
    <row r="482" spans="1:14" x14ac:dyDescent="0.25">
      <c r="A482" s="12" t="s">
        <v>497</v>
      </c>
      <c r="B482" s="13">
        <v>5324.75</v>
      </c>
      <c r="C482" s="13">
        <v>5324.75</v>
      </c>
      <c r="D482" s="13">
        <v>5324.75</v>
      </c>
      <c r="E482" s="13">
        <v>5324.75</v>
      </c>
      <c r="F482" s="13">
        <v>5324.75</v>
      </c>
      <c r="G482" s="13">
        <v>5324.75</v>
      </c>
      <c r="H482" s="13">
        <v>5324.75</v>
      </c>
      <c r="I482" s="13">
        <v>5324.75</v>
      </c>
      <c r="J482" s="13">
        <v>5324.75</v>
      </c>
      <c r="K482" s="13">
        <v>5324.75</v>
      </c>
      <c r="L482" s="13">
        <v>5324.75</v>
      </c>
      <c r="M482" s="13">
        <v>5324.75</v>
      </c>
      <c r="N482" s="32">
        <f t="shared" si="7"/>
        <v>63897</v>
      </c>
    </row>
    <row r="483" spans="1:14" x14ac:dyDescent="0.25">
      <c r="A483" s="12" t="s">
        <v>498</v>
      </c>
      <c r="B483" s="13">
        <v>2779.14</v>
      </c>
      <c r="C483" s="13">
        <v>2779.14</v>
      </c>
      <c r="D483" s="13">
        <v>2779.14</v>
      </c>
      <c r="E483" s="13">
        <v>2779.14</v>
      </c>
      <c r="F483" s="13">
        <v>2779.14</v>
      </c>
      <c r="G483" s="13">
        <v>2779.14</v>
      </c>
      <c r="H483" s="13">
        <v>2779.14</v>
      </c>
      <c r="I483" s="13">
        <v>2779.14</v>
      </c>
      <c r="J483" s="13">
        <v>2779.14</v>
      </c>
      <c r="K483" s="13">
        <v>2779.14</v>
      </c>
      <c r="L483" s="13">
        <v>2779.14</v>
      </c>
      <c r="M483" s="13">
        <v>2779.14</v>
      </c>
      <c r="N483" s="32">
        <f t="shared" si="7"/>
        <v>33349.68</v>
      </c>
    </row>
    <row r="484" spans="1:14" x14ac:dyDescent="0.25">
      <c r="A484" s="12" t="s">
        <v>499</v>
      </c>
      <c r="B484" s="13">
        <v>15610.81</v>
      </c>
      <c r="C484" s="13">
        <v>15610.81</v>
      </c>
      <c r="D484" s="13">
        <v>15610.81</v>
      </c>
      <c r="E484" s="13">
        <v>15610.81</v>
      </c>
      <c r="F484" s="13">
        <v>15610.81</v>
      </c>
      <c r="G484" s="13">
        <v>15610.81</v>
      </c>
      <c r="H484" s="13">
        <v>15610.81</v>
      </c>
      <c r="I484" s="13">
        <v>15610.81</v>
      </c>
      <c r="J484" s="13">
        <v>15610.81</v>
      </c>
      <c r="K484" s="13">
        <v>15610.81</v>
      </c>
      <c r="L484" s="13">
        <v>15610.81</v>
      </c>
      <c r="M484" s="13">
        <v>15610.81</v>
      </c>
      <c r="N484" s="32">
        <f t="shared" si="7"/>
        <v>187329.72</v>
      </c>
    </row>
    <row r="485" spans="1:14" x14ac:dyDescent="0.25">
      <c r="A485" s="12" t="s">
        <v>500</v>
      </c>
      <c r="B485" s="13">
        <v>1930.77</v>
      </c>
      <c r="C485" s="13">
        <v>1930.77</v>
      </c>
      <c r="D485" s="13">
        <v>1930.77</v>
      </c>
      <c r="E485" s="13">
        <v>1930.77</v>
      </c>
      <c r="F485" s="13">
        <v>1930.77</v>
      </c>
      <c r="G485" s="13">
        <v>1930.77</v>
      </c>
      <c r="H485" s="13">
        <v>1930.77</v>
      </c>
      <c r="I485" s="13">
        <v>1930.77</v>
      </c>
      <c r="J485" s="13">
        <v>1930.77</v>
      </c>
      <c r="K485" s="13">
        <v>1930.77</v>
      </c>
      <c r="L485" s="13">
        <v>1930.77</v>
      </c>
      <c r="M485" s="13">
        <v>1930.77</v>
      </c>
      <c r="N485" s="32">
        <f t="shared" si="7"/>
        <v>23169.24</v>
      </c>
    </row>
    <row r="486" spans="1:14" x14ac:dyDescent="0.25">
      <c r="A486" s="12" t="s">
        <v>501</v>
      </c>
      <c r="B486" s="13">
        <v>6737.87</v>
      </c>
      <c r="C486" s="13">
        <v>6737.87</v>
      </c>
      <c r="D486" s="13">
        <v>6737.87</v>
      </c>
      <c r="E486" s="13">
        <v>6737.87</v>
      </c>
      <c r="F486" s="13">
        <v>6737.87</v>
      </c>
      <c r="G486" s="13">
        <v>6737.87</v>
      </c>
      <c r="H486" s="13">
        <v>6737.87</v>
      </c>
      <c r="I486" s="13">
        <v>6737.87</v>
      </c>
      <c r="J486" s="13">
        <v>6737.87</v>
      </c>
      <c r="K486" s="13">
        <v>6737.87</v>
      </c>
      <c r="L486" s="13">
        <v>6737.87</v>
      </c>
      <c r="M486" s="13">
        <v>6737.87</v>
      </c>
      <c r="N486" s="32">
        <f t="shared" si="7"/>
        <v>80854.44</v>
      </c>
    </row>
    <row r="487" spans="1:14" x14ac:dyDescent="0.25">
      <c r="A487" s="12" t="s">
        <v>502</v>
      </c>
      <c r="B487" s="13">
        <v>5332.19</v>
      </c>
      <c r="C487" s="13">
        <v>5332.19</v>
      </c>
      <c r="D487" s="13">
        <v>5332.19</v>
      </c>
      <c r="E487" s="13">
        <v>5332.19</v>
      </c>
      <c r="F487" s="13">
        <v>5332.19</v>
      </c>
      <c r="G487" s="13">
        <v>5332.19</v>
      </c>
      <c r="H487" s="13">
        <v>5332.19</v>
      </c>
      <c r="I487" s="13">
        <v>5332.19</v>
      </c>
      <c r="J487" s="13">
        <v>5332.19</v>
      </c>
      <c r="K487" s="13">
        <v>5332.19</v>
      </c>
      <c r="L487" s="13">
        <v>5332.19</v>
      </c>
      <c r="M487" s="13">
        <v>5332.19</v>
      </c>
      <c r="N487" s="32">
        <f t="shared" si="7"/>
        <v>63986.280000000006</v>
      </c>
    </row>
    <row r="488" spans="1:14" x14ac:dyDescent="0.25">
      <c r="A488" s="12" t="s">
        <v>503</v>
      </c>
      <c r="B488" s="13">
        <v>7444.44</v>
      </c>
      <c r="C488" s="13">
        <v>7444.44</v>
      </c>
      <c r="D488" s="13">
        <v>7444.44</v>
      </c>
      <c r="E488" s="13">
        <v>7444.44</v>
      </c>
      <c r="F488" s="13">
        <v>7444.44</v>
      </c>
      <c r="G488" s="13">
        <v>7444.44</v>
      </c>
      <c r="H488" s="13">
        <v>7444.44</v>
      </c>
      <c r="I488" s="13">
        <v>7444.44</v>
      </c>
      <c r="J488" s="13">
        <v>7444.44</v>
      </c>
      <c r="K488" s="13">
        <v>7444.44</v>
      </c>
      <c r="L488" s="13">
        <v>7444.44</v>
      </c>
      <c r="M488" s="13">
        <v>7444.44</v>
      </c>
      <c r="N488" s="32">
        <f t="shared" si="7"/>
        <v>89333.280000000013</v>
      </c>
    </row>
    <row r="489" spans="1:14" x14ac:dyDescent="0.25">
      <c r="A489" s="12" t="s">
        <v>504</v>
      </c>
      <c r="B489" s="13">
        <v>2423.63</v>
      </c>
      <c r="C489" s="13">
        <v>2423.63</v>
      </c>
      <c r="D489" s="13">
        <v>2423.63</v>
      </c>
      <c r="E489" s="13">
        <v>2423.63</v>
      </c>
      <c r="F489" s="13">
        <v>2423.63</v>
      </c>
      <c r="G489" s="13">
        <v>2423.63</v>
      </c>
      <c r="H489" s="13">
        <v>2423.63</v>
      </c>
      <c r="I489" s="13">
        <v>2423.63</v>
      </c>
      <c r="J489" s="13">
        <v>2423.63</v>
      </c>
      <c r="K489" s="13">
        <v>2423.63</v>
      </c>
      <c r="L489" s="13">
        <v>2423.63</v>
      </c>
      <c r="M489" s="13">
        <v>2423.63</v>
      </c>
      <c r="N489" s="32">
        <f t="shared" si="7"/>
        <v>29083.560000000009</v>
      </c>
    </row>
    <row r="490" spans="1:14" x14ac:dyDescent="0.25">
      <c r="A490" s="12" t="s">
        <v>505</v>
      </c>
      <c r="B490" s="13">
        <v>2439</v>
      </c>
      <c r="C490" s="13">
        <v>2439</v>
      </c>
      <c r="D490" s="13">
        <v>2439</v>
      </c>
      <c r="E490" s="13">
        <v>2439</v>
      </c>
      <c r="F490" s="13">
        <v>2439</v>
      </c>
      <c r="G490" s="13">
        <v>2439</v>
      </c>
      <c r="H490" s="13">
        <v>2439</v>
      </c>
      <c r="I490" s="13">
        <v>2439</v>
      </c>
      <c r="J490" s="13">
        <v>2439</v>
      </c>
      <c r="K490" s="13">
        <v>2439</v>
      </c>
      <c r="L490" s="13">
        <v>2439</v>
      </c>
      <c r="M490" s="13">
        <v>2439</v>
      </c>
      <c r="N490" s="32">
        <f t="shared" si="7"/>
        <v>29268</v>
      </c>
    </row>
    <row r="491" spans="1:14" x14ac:dyDescent="0.25">
      <c r="A491" s="12" t="s">
        <v>506</v>
      </c>
      <c r="B491" s="13">
        <v>3727.17</v>
      </c>
      <c r="C491" s="13">
        <v>3727.17</v>
      </c>
      <c r="D491" s="13">
        <v>3727.17</v>
      </c>
      <c r="E491" s="13">
        <v>3727.17</v>
      </c>
      <c r="F491" s="13">
        <v>3727.17</v>
      </c>
      <c r="G491" s="13">
        <v>3727.17</v>
      </c>
      <c r="H491" s="13">
        <v>3727.17</v>
      </c>
      <c r="I491" s="13">
        <v>3727.17</v>
      </c>
      <c r="J491" s="13">
        <v>3727.17</v>
      </c>
      <c r="K491" s="13">
        <v>3727.17</v>
      </c>
      <c r="L491" s="13">
        <v>3727.17</v>
      </c>
      <c r="M491" s="13">
        <v>3727.17</v>
      </c>
      <c r="N491" s="32">
        <f t="shared" si="7"/>
        <v>44726.039999999986</v>
      </c>
    </row>
    <row r="492" spans="1:14" x14ac:dyDescent="0.25">
      <c r="A492" s="12" t="s">
        <v>507</v>
      </c>
      <c r="B492" s="13">
        <v>1100.76</v>
      </c>
      <c r="C492" s="13">
        <v>1100.76</v>
      </c>
      <c r="D492" s="13">
        <v>1100.76</v>
      </c>
      <c r="E492" s="13">
        <v>1100.76</v>
      </c>
      <c r="F492" s="13">
        <v>1100.76</v>
      </c>
      <c r="G492" s="13">
        <v>1100.76</v>
      </c>
      <c r="H492" s="13">
        <v>1100.76</v>
      </c>
      <c r="I492" s="13">
        <v>1100.76</v>
      </c>
      <c r="J492" s="13">
        <v>1100.76</v>
      </c>
      <c r="K492" s="13">
        <v>1100.76</v>
      </c>
      <c r="L492" s="13">
        <v>1100.76</v>
      </c>
      <c r="M492" s="13">
        <v>1100.76</v>
      </c>
      <c r="N492" s="32">
        <f t="shared" si="7"/>
        <v>13209.12</v>
      </c>
    </row>
    <row r="493" spans="1:14" x14ac:dyDescent="0.25">
      <c r="A493" s="12" t="s">
        <v>508</v>
      </c>
      <c r="B493" s="13">
        <v>4307.8</v>
      </c>
      <c r="C493" s="13">
        <v>4307.8</v>
      </c>
      <c r="D493" s="13">
        <v>4307.8</v>
      </c>
      <c r="E493" s="13">
        <v>4307.8</v>
      </c>
      <c r="F493" s="13">
        <v>4307.8</v>
      </c>
      <c r="G493" s="13">
        <v>4307.8</v>
      </c>
      <c r="H493" s="13">
        <v>4307.8</v>
      </c>
      <c r="I493" s="13">
        <v>4307.8</v>
      </c>
      <c r="J493" s="13">
        <v>4307.8</v>
      </c>
      <c r="K493" s="13">
        <v>4307.8</v>
      </c>
      <c r="L493" s="13">
        <v>4307.8</v>
      </c>
      <c r="M493" s="13">
        <v>4307.8</v>
      </c>
      <c r="N493" s="32">
        <f t="shared" si="7"/>
        <v>51693.600000000013</v>
      </c>
    </row>
    <row r="494" spans="1:14" x14ac:dyDescent="0.25">
      <c r="A494" s="12" t="s">
        <v>509</v>
      </c>
      <c r="B494" s="13">
        <v>7376.51</v>
      </c>
      <c r="C494" s="13">
        <v>7376.51</v>
      </c>
      <c r="D494" s="13">
        <v>7376.51</v>
      </c>
      <c r="E494" s="13">
        <v>7376.51</v>
      </c>
      <c r="F494" s="13">
        <v>7376.51</v>
      </c>
      <c r="G494" s="13">
        <v>7376.51</v>
      </c>
      <c r="H494" s="13">
        <v>7376.51</v>
      </c>
      <c r="I494" s="13">
        <v>7376.51</v>
      </c>
      <c r="J494" s="13">
        <v>7376.51</v>
      </c>
      <c r="K494" s="13">
        <v>7376.51</v>
      </c>
      <c r="L494" s="13">
        <v>7376.51</v>
      </c>
      <c r="M494" s="13">
        <v>7376.51</v>
      </c>
      <c r="N494" s="32">
        <f t="shared" si="7"/>
        <v>88518.12</v>
      </c>
    </row>
    <row r="495" spans="1:14" x14ac:dyDescent="0.25">
      <c r="A495" s="12" t="s">
        <v>510</v>
      </c>
      <c r="B495" s="13">
        <v>10472</v>
      </c>
      <c r="C495" s="13">
        <v>10472</v>
      </c>
      <c r="D495" s="13">
        <v>10472</v>
      </c>
      <c r="E495" s="13">
        <v>10472</v>
      </c>
      <c r="F495" s="13">
        <v>10472</v>
      </c>
      <c r="G495" s="13">
        <v>10472</v>
      </c>
      <c r="H495" s="13">
        <v>10472</v>
      </c>
      <c r="I495" s="13">
        <v>10472</v>
      </c>
      <c r="J495" s="13">
        <v>10472</v>
      </c>
      <c r="K495" s="13">
        <v>10472</v>
      </c>
      <c r="L495" s="13">
        <v>10472</v>
      </c>
      <c r="M495" s="13">
        <v>10472</v>
      </c>
      <c r="N495" s="32">
        <f t="shared" si="7"/>
        <v>125664</v>
      </c>
    </row>
    <row r="496" spans="1:14" x14ac:dyDescent="0.25">
      <c r="A496" s="12" t="s">
        <v>511</v>
      </c>
      <c r="B496" s="13">
        <v>10340.1</v>
      </c>
      <c r="C496" s="13">
        <v>10340.1</v>
      </c>
      <c r="D496" s="13">
        <v>10340.1</v>
      </c>
      <c r="E496" s="13">
        <v>10340.1</v>
      </c>
      <c r="F496" s="13">
        <v>10340.1</v>
      </c>
      <c r="G496" s="13">
        <v>10340.1</v>
      </c>
      <c r="H496" s="13">
        <v>10340.1</v>
      </c>
      <c r="I496" s="13">
        <v>10340.1</v>
      </c>
      <c r="J496" s="13">
        <v>10340.1</v>
      </c>
      <c r="K496" s="13">
        <v>10340.1</v>
      </c>
      <c r="L496" s="13">
        <v>10340.1</v>
      </c>
      <c r="M496" s="13">
        <v>10340.1</v>
      </c>
      <c r="N496" s="32">
        <f t="shared" si="7"/>
        <v>124081.20000000003</v>
      </c>
    </row>
    <row r="497" spans="1:14" x14ac:dyDescent="0.25">
      <c r="A497" s="12" t="s">
        <v>512</v>
      </c>
      <c r="B497" s="13">
        <v>6528.14</v>
      </c>
      <c r="C497" s="13">
        <v>6528.14</v>
      </c>
      <c r="D497" s="13">
        <v>6528.14</v>
      </c>
      <c r="E497" s="13">
        <v>6528.14</v>
      </c>
      <c r="F497" s="13">
        <v>6528.14</v>
      </c>
      <c r="G497" s="13">
        <v>6528.14</v>
      </c>
      <c r="H497" s="13">
        <v>6528.14</v>
      </c>
      <c r="I497" s="13">
        <v>6528.14</v>
      </c>
      <c r="J497" s="13">
        <v>6528.14</v>
      </c>
      <c r="K497" s="13">
        <v>6528.14</v>
      </c>
      <c r="L497" s="13">
        <v>6528.14</v>
      </c>
      <c r="M497" s="13">
        <v>6528.14</v>
      </c>
      <c r="N497" s="32">
        <f t="shared" si="7"/>
        <v>78337.680000000008</v>
      </c>
    </row>
    <row r="498" spans="1:14" x14ac:dyDescent="0.25">
      <c r="A498" s="12" t="s">
        <v>513</v>
      </c>
      <c r="B498" s="13">
        <v>23705.29</v>
      </c>
      <c r="C498" s="13">
        <v>23705.29</v>
      </c>
      <c r="D498" s="13">
        <v>23705.29</v>
      </c>
      <c r="E498" s="13">
        <v>23705.29</v>
      </c>
      <c r="F498" s="13">
        <v>23705.29</v>
      </c>
      <c r="G498" s="13">
        <v>23705.29</v>
      </c>
      <c r="H498" s="13">
        <v>23705.29</v>
      </c>
      <c r="I498" s="13">
        <v>23705.29</v>
      </c>
      <c r="J498" s="13">
        <v>23705.29</v>
      </c>
      <c r="K498" s="13">
        <v>23705.29</v>
      </c>
      <c r="L498" s="13">
        <v>23705.29</v>
      </c>
      <c r="M498" s="13">
        <v>23705.29</v>
      </c>
      <c r="N498" s="32">
        <f t="shared" si="7"/>
        <v>284463.48000000004</v>
      </c>
    </row>
    <row r="499" spans="1:14" x14ac:dyDescent="0.25">
      <c r="A499" s="12" t="s">
        <v>514</v>
      </c>
      <c r="B499" s="13">
        <v>2432.5500000000002</v>
      </c>
      <c r="C499" s="13">
        <v>2432.5500000000002</v>
      </c>
      <c r="D499" s="13">
        <v>2432.5500000000002</v>
      </c>
      <c r="E499" s="13">
        <v>2432.5500000000002</v>
      </c>
      <c r="F499" s="13">
        <v>2432.5500000000002</v>
      </c>
      <c r="G499" s="13">
        <v>2432.5500000000002</v>
      </c>
      <c r="H499" s="13">
        <v>2432.5500000000002</v>
      </c>
      <c r="I499" s="13">
        <v>2432.5500000000002</v>
      </c>
      <c r="J499" s="13">
        <v>2432.5500000000002</v>
      </c>
      <c r="K499" s="13">
        <v>2432.5500000000002</v>
      </c>
      <c r="L499" s="13">
        <v>2432.5500000000002</v>
      </c>
      <c r="M499" s="13">
        <v>2432.5500000000002</v>
      </c>
      <c r="N499" s="32">
        <f t="shared" si="7"/>
        <v>29190.599999999995</v>
      </c>
    </row>
    <row r="500" spans="1:14" x14ac:dyDescent="0.25">
      <c r="A500" s="12" t="s">
        <v>515</v>
      </c>
      <c r="B500" s="13">
        <v>10672.31</v>
      </c>
      <c r="C500" s="13">
        <v>10672.31</v>
      </c>
      <c r="D500" s="13">
        <v>10672.31</v>
      </c>
      <c r="E500" s="13">
        <v>10672.31</v>
      </c>
      <c r="F500" s="13">
        <v>10672.31</v>
      </c>
      <c r="G500" s="13">
        <v>10672.31</v>
      </c>
      <c r="H500" s="13">
        <v>10672.31</v>
      </c>
      <c r="I500" s="13">
        <v>10672.31</v>
      </c>
      <c r="J500" s="13">
        <v>10672.31</v>
      </c>
      <c r="K500" s="13">
        <v>10672.31</v>
      </c>
      <c r="L500" s="13">
        <v>10672.31</v>
      </c>
      <c r="M500" s="13">
        <v>10672.31</v>
      </c>
      <c r="N500" s="32">
        <f t="shared" si="7"/>
        <v>128067.71999999999</v>
      </c>
    </row>
    <row r="501" spans="1:14" x14ac:dyDescent="0.25">
      <c r="A501" s="12" t="s">
        <v>516</v>
      </c>
      <c r="B501" s="13">
        <v>11802.32</v>
      </c>
      <c r="C501" s="13">
        <v>11802.32</v>
      </c>
      <c r="D501" s="13">
        <v>11802.32</v>
      </c>
      <c r="E501" s="13">
        <v>11802.32</v>
      </c>
      <c r="F501" s="13">
        <v>11802.32</v>
      </c>
      <c r="G501" s="13">
        <v>11802.32</v>
      </c>
      <c r="H501" s="13">
        <v>11802.32</v>
      </c>
      <c r="I501" s="13">
        <v>11802.32</v>
      </c>
      <c r="J501" s="13">
        <v>11802.32</v>
      </c>
      <c r="K501" s="13">
        <v>11802.32</v>
      </c>
      <c r="L501" s="13">
        <v>11802.32</v>
      </c>
      <c r="M501" s="13">
        <v>11802.32</v>
      </c>
      <c r="N501" s="32">
        <f t="shared" si="7"/>
        <v>141627.84000000003</v>
      </c>
    </row>
    <row r="502" spans="1:14" x14ac:dyDescent="0.25">
      <c r="A502" s="12" t="s">
        <v>517</v>
      </c>
      <c r="B502" s="13">
        <v>202964.91</v>
      </c>
      <c r="C502" s="13">
        <v>202964.91</v>
      </c>
      <c r="D502" s="13">
        <v>202964.91</v>
      </c>
      <c r="E502" s="13">
        <v>202964.91</v>
      </c>
      <c r="F502" s="13">
        <v>202964.91</v>
      </c>
      <c r="G502" s="13">
        <v>202964.91</v>
      </c>
      <c r="H502" s="13">
        <v>202964.91</v>
      </c>
      <c r="I502" s="13">
        <v>202964.91</v>
      </c>
      <c r="J502" s="13">
        <v>202964.91</v>
      </c>
      <c r="K502" s="13">
        <v>202964.91</v>
      </c>
      <c r="L502" s="13">
        <v>202964.91</v>
      </c>
      <c r="M502" s="13">
        <v>202964.91</v>
      </c>
      <c r="N502" s="32">
        <f t="shared" si="7"/>
        <v>2435578.92</v>
      </c>
    </row>
    <row r="503" spans="1:14" x14ac:dyDescent="0.25">
      <c r="A503" s="12" t="s">
        <v>518</v>
      </c>
      <c r="B503" s="13">
        <v>4090.12</v>
      </c>
      <c r="C503" s="13">
        <v>4090.12</v>
      </c>
      <c r="D503" s="13">
        <v>4090.12</v>
      </c>
      <c r="E503" s="13">
        <v>4090.12</v>
      </c>
      <c r="F503" s="13">
        <v>4090.12</v>
      </c>
      <c r="G503" s="13">
        <v>4090.12</v>
      </c>
      <c r="H503" s="13">
        <v>4090.12</v>
      </c>
      <c r="I503" s="13">
        <v>4090.12</v>
      </c>
      <c r="J503" s="13">
        <v>4090.12</v>
      </c>
      <c r="K503" s="13">
        <v>4090.12</v>
      </c>
      <c r="L503" s="13">
        <v>4090.12</v>
      </c>
      <c r="M503" s="13">
        <v>4090.12</v>
      </c>
      <c r="N503" s="32">
        <f t="shared" si="7"/>
        <v>49081.440000000002</v>
      </c>
    </row>
    <row r="504" spans="1:14" x14ac:dyDescent="0.25">
      <c r="A504" s="12" t="s">
        <v>519</v>
      </c>
      <c r="B504" s="13">
        <v>4394.57</v>
      </c>
      <c r="C504" s="13">
        <v>4394.57</v>
      </c>
      <c r="D504" s="13">
        <v>4394.57</v>
      </c>
      <c r="E504" s="13">
        <v>4394.57</v>
      </c>
      <c r="F504" s="13">
        <v>4394.57</v>
      </c>
      <c r="G504" s="13">
        <v>4394.57</v>
      </c>
      <c r="H504" s="13">
        <v>4394.57</v>
      </c>
      <c r="I504" s="13">
        <v>4394.57</v>
      </c>
      <c r="J504" s="13">
        <v>4394.57</v>
      </c>
      <c r="K504" s="13">
        <v>4394.57</v>
      </c>
      <c r="L504" s="13">
        <v>4394.57</v>
      </c>
      <c r="M504" s="13">
        <v>4394.57</v>
      </c>
      <c r="N504" s="32">
        <f t="shared" si="7"/>
        <v>52734.84</v>
      </c>
    </row>
    <row r="505" spans="1:14" x14ac:dyDescent="0.25">
      <c r="A505" s="12" t="s">
        <v>520</v>
      </c>
      <c r="B505" s="13">
        <v>1220.75</v>
      </c>
      <c r="C505" s="13">
        <v>1220.75</v>
      </c>
      <c r="D505" s="13">
        <v>1220.75</v>
      </c>
      <c r="E505" s="13">
        <v>1220.75</v>
      </c>
      <c r="F505" s="13">
        <v>1220.75</v>
      </c>
      <c r="G505" s="13">
        <v>1220.75</v>
      </c>
      <c r="H505" s="13">
        <v>1220.75</v>
      </c>
      <c r="I505" s="13">
        <v>1220.75</v>
      </c>
      <c r="J505" s="13">
        <v>1220.75</v>
      </c>
      <c r="K505" s="13">
        <v>1220.75</v>
      </c>
      <c r="L505" s="13">
        <v>1220.75</v>
      </c>
      <c r="M505" s="13">
        <v>1220.75</v>
      </c>
      <c r="N505" s="32">
        <f t="shared" si="7"/>
        <v>14649</v>
      </c>
    </row>
    <row r="506" spans="1:14" x14ac:dyDescent="0.25">
      <c r="A506" s="12" t="s">
        <v>521</v>
      </c>
      <c r="B506" s="13">
        <v>1577.74</v>
      </c>
      <c r="C506" s="13">
        <v>1577.74</v>
      </c>
      <c r="D506" s="13">
        <v>1577.74</v>
      </c>
      <c r="E506" s="13">
        <v>1577.74</v>
      </c>
      <c r="F506" s="13">
        <v>1577.74</v>
      </c>
      <c r="G506" s="13">
        <v>1577.74</v>
      </c>
      <c r="H506" s="13">
        <v>1577.74</v>
      </c>
      <c r="I506" s="13">
        <v>1577.74</v>
      </c>
      <c r="J506" s="13">
        <v>1577.74</v>
      </c>
      <c r="K506" s="13">
        <v>1577.74</v>
      </c>
      <c r="L506" s="13">
        <v>1577.74</v>
      </c>
      <c r="M506" s="13">
        <v>1577.74</v>
      </c>
      <c r="N506" s="32">
        <f t="shared" si="7"/>
        <v>18932.88</v>
      </c>
    </row>
    <row r="507" spans="1:14" x14ac:dyDescent="0.25">
      <c r="A507" s="12" t="s">
        <v>522</v>
      </c>
      <c r="B507" s="13">
        <v>2989.37</v>
      </c>
      <c r="C507" s="13">
        <v>2989.37</v>
      </c>
      <c r="D507" s="13">
        <v>2989.37</v>
      </c>
      <c r="E507" s="13">
        <v>2989.37</v>
      </c>
      <c r="F507" s="13">
        <v>2989.37</v>
      </c>
      <c r="G507" s="13">
        <v>2989.37</v>
      </c>
      <c r="H507" s="13">
        <v>2989.37</v>
      </c>
      <c r="I507" s="13">
        <v>2989.37</v>
      </c>
      <c r="J507" s="13">
        <v>2989.37</v>
      </c>
      <c r="K507" s="13">
        <v>2989.37</v>
      </c>
      <c r="L507" s="13">
        <v>2989.37</v>
      </c>
      <c r="M507" s="13">
        <v>2989.37</v>
      </c>
      <c r="N507" s="32">
        <f t="shared" si="7"/>
        <v>35872.439999999995</v>
      </c>
    </row>
    <row r="508" spans="1:14" x14ac:dyDescent="0.25">
      <c r="A508" s="12" t="s">
        <v>523</v>
      </c>
      <c r="B508" s="13">
        <v>53928.32</v>
      </c>
      <c r="C508" s="13">
        <v>53928.32</v>
      </c>
      <c r="D508" s="13">
        <v>53928.32</v>
      </c>
      <c r="E508" s="13">
        <v>53928.32</v>
      </c>
      <c r="F508" s="13">
        <v>53928.32</v>
      </c>
      <c r="G508" s="13">
        <v>53928.32</v>
      </c>
      <c r="H508" s="13">
        <v>53928.32</v>
      </c>
      <c r="I508" s="13">
        <v>53928.32</v>
      </c>
      <c r="J508" s="13">
        <v>53928.32</v>
      </c>
      <c r="K508" s="13">
        <v>53928.32</v>
      </c>
      <c r="L508" s="13">
        <v>53928.32</v>
      </c>
      <c r="M508" s="13">
        <v>53928.32</v>
      </c>
      <c r="N508" s="32">
        <f t="shared" si="7"/>
        <v>647139.83999999985</v>
      </c>
    </row>
    <row r="509" spans="1:14" x14ac:dyDescent="0.25">
      <c r="A509" s="12" t="s">
        <v>524</v>
      </c>
      <c r="B509" s="13">
        <v>13377.08</v>
      </c>
      <c r="C509" s="13">
        <v>13377.08</v>
      </c>
      <c r="D509" s="13">
        <v>13377.08</v>
      </c>
      <c r="E509" s="13">
        <v>13377.08</v>
      </c>
      <c r="F509" s="13">
        <v>13377.08</v>
      </c>
      <c r="G509" s="13">
        <v>13377.08</v>
      </c>
      <c r="H509" s="13">
        <v>13377.08</v>
      </c>
      <c r="I509" s="13">
        <v>13377.08</v>
      </c>
      <c r="J509" s="13">
        <v>13377.08</v>
      </c>
      <c r="K509" s="13">
        <v>13377.08</v>
      </c>
      <c r="L509" s="13">
        <v>13377.08</v>
      </c>
      <c r="M509" s="13">
        <v>13377.08</v>
      </c>
      <c r="N509" s="32">
        <f t="shared" si="7"/>
        <v>160524.95999999996</v>
      </c>
    </row>
    <row r="510" spans="1:14" x14ac:dyDescent="0.25">
      <c r="A510" s="12" t="s">
        <v>525</v>
      </c>
      <c r="B510" s="13">
        <v>10198.790000000001</v>
      </c>
      <c r="C510" s="13">
        <v>10198.790000000001</v>
      </c>
      <c r="D510" s="13">
        <v>10198.790000000001</v>
      </c>
      <c r="E510" s="13">
        <v>10198.790000000001</v>
      </c>
      <c r="F510" s="13">
        <v>10198.790000000001</v>
      </c>
      <c r="G510" s="13">
        <v>10198.790000000001</v>
      </c>
      <c r="H510" s="13">
        <v>10198.790000000001</v>
      </c>
      <c r="I510" s="13">
        <v>10198.790000000001</v>
      </c>
      <c r="J510" s="13">
        <v>10198.790000000001</v>
      </c>
      <c r="K510" s="13">
        <v>10198.790000000001</v>
      </c>
      <c r="L510" s="13">
        <v>10198.790000000001</v>
      </c>
      <c r="M510" s="13">
        <v>10198.790000000001</v>
      </c>
      <c r="N510" s="32">
        <f t="shared" si="7"/>
        <v>122385.48000000004</v>
      </c>
    </row>
    <row r="511" spans="1:14" x14ac:dyDescent="0.25">
      <c r="A511" s="12" t="s">
        <v>526</v>
      </c>
      <c r="B511" s="13">
        <v>1596.58</v>
      </c>
      <c r="C511" s="13">
        <v>1596.58</v>
      </c>
      <c r="D511" s="13">
        <v>1596.58</v>
      </c>
      <c r="E511" s="13">
        <v>1596.58</v>
      </c>
      <c r="F511" s="13">
        <v>1596.58</v>
      </c>
      <c r="G511" s="13">
        <v>1596.58</v>
      </c>
      <c r="H511" s="13">
        <v>1596.58</v>
      </c>
      <c r="I511" s="13">
        <v>1596.58</v>
      </c>
      <c r="J511" s="13">
        <v>1596.58</v>
      </c>
      <c r="K511" s="13">
        <v>1596.58</v>
      </c>
      <c r="L511" s="13">
        <v>1596.58</v>
      </c>
      <c r="M511" s="13">
        <v>1596.58</v>
      </c>
      <c r="N511" s="32">
        <f t="shared" si="7"/>
        <v>19158.96</v>
      </c>
    </row>
    <row r="512" spans="1:14" x14ac:dyDescent="0.25">
      <c r="A512" s="12" t="s">
        <v>527</v>
      </c>
      <c r="B512" s="13">
        <v>20205.2</v>
      </c>
      <c r="C512" s="13">
        <v>20205.2</v>
      </c>
      <c r="D512" s="13">
        <v>20205.2</v>
      </c>
      <c r="E512" s="13">
        <v>20205.2</v>
      </c>
      <c r="F512" s="13">
        <v>20205.2</v>
      </c>
      <c r="G512" s="13">
        <v>20205.2</v>
      </c>
      <c r="H512" s="13">
        <v>20205.2</v>
      </c>
      <c r="I512" s="13">
        <v>20205.2</v>
      </c>
      <c r="J512" s="13">
        <v>20205.2</v>
      </c>
      <c r="K512" s="13">
        <v>20205.2</v>
      </c>
      <c r="L512" s="13">
        <v>20205.2</v>
      </c>
      <c r="M512" s="13">
        <v>20205.2</v>
      </c>
      <c r="N512" s="32">
        <f t="shared" si="7"/>
        <v>242462.40000000005</v>
      </c>
    </row>
    <row r="513" spans="1:14" x14ac:dyDescent="0.25">
      <c r="A513" s="12" t="s">
        <v>528</v>
      </c>
      <c r="B513" s="13">
        <v>3468.85</v>
      </c>
      <c r="C513" s="13">
        <v>3468.85</v>
      </c>
      <c r="D513" s="13">
        <v>3468.85</v>
      </c>
      <c r="E513" s="13">
        <v>3468.85</v>
      </c>
      <c r="F513" s="13">
        <v>3468.85</v>
      </c>
      <c r="G513" s="13">
        <v>3468.85</v>
      </c>
      <c r="H513" s="13">
        <v>3468.85</v>
      </c>
      <c r="I513" s="13">
        <v>3468.85</v>
      </c>
      <c r="J513" s="13">
        <v>3468.85</v>
      </c>
      <c r="K513" s="13">
        <v>3468.85</v>
      </c>
      <c r="L513" s="13">
        <v>3468.85</v>
      </c>
      <c r="M513" s="13">
        <v>3468.85</v>
      </c>
      <c r="N513" s="32">
        <f t="shared" si="7"/>
        <v>41626.19999999999</v>
      </c>
    </row>
    <row r="514" spans="1:14" x14ac:dyDescent="0.25">
      <c r="A514" s="12" t="s">
        <v>529</v>
      </c>
      <c r="B514" s="13">
        <v>1641.7</v>
      </c>
      <c r="C514" s="13">
        <v>1641.7</v>
      </c>
      <c r="D514" s="13">
        <v>1641.7</v>
      </c>
      <c r="E514" s="13">
        <v>1641.7</v>
      </c>
      <c r="F514" s="13">
        <v>1641.7</v>
      </c>
      <c r="G514" s="13">
        <v>1641.7</v>
      </c>
      <c r="H514" s="13">
        <v>1641.7</v>
      </c>
      <c r="I514" s="13">
        <v>1641.7</v>
      </c>
      <c r="J514" s="13">
        <v>1641.7</v>
      </c>
      <c r="K514" s="13">
        <v>1641.7</v>
      </c>
      <c r="L514" s="13">
        <v>1641.7</v>
      </c>
      <c r="M514" s="13">
        <v>1641.7</v>
      </c>
      <c r="N514" s="32">
        <f t="shared" ref="N514:N577" si="8">SUM(B514:M514)</f>
        <v>19700.400000000005</v>
      </c>
    </row>
    <row r="515" spans="1:14" x14ac:dyDescent="0.25">
      <c r="A515" s="12" t="s">
        <v>530</v>
      </c>
      <c r="B515" s="13">
        <v>2345.29</v>
      </c>
      <c r="C515" s="13">
        <v>2345.29</v>
      </c>
      <c r="D515" s="13">
        <v>2345.29</v>
      </c>
      <c r="E515" s="13">
        <v>2345.29</v>
      </c>
      <c r="F515" s="13">
        <v>2345.29</v>
      </c>
      <c r="G515" s="13">
        <v>2345.29</v>
      </c>
      <c r="H515" s="13">
        <v>2345.29</v>
      </c>
      <c r="I515" s="13">
        <v>2345.29</v>
      </c>
      <c r="J515" s="13">
        <v>2345.29</v>
      </c>
      <c r="K515" s="13">
        <v>2345.29</v>
      </c>
      <c r="L515" s="13">
        <v>2345.29</v>
      </c>
      <c r="M515" s="13">
        <v>2345.29</v>
      </c>
      <c r="N515" s="32">
        <f t="shared" si="8"/>
        <v>28143.480000000007</v>
      </c>
    </row>
    <row r="516" spans="1:14" x14ac:dyDescent="0.25">
      <c r="A516" s="12" t="s">
        <v>531</v>
      </c>
      <c r="B516" s="13">
        <v>4268.13</v>
      </c>
      <c r="C516" s="13">
        <v>4268.13</v>
      </c>
      <c r="D516" s="13">
        <v>4268.13</v>
      </c>
      <c r="E516" s="13">
        <v>4268.13</v>
      </c>
      <c r="F516" s="13">
        <v>4268.13</v>
      </c>
      <c r="G516" s="13">
        <v>4268.13</v>
      </c>
      <c r="H516" s="13">
        <v>4268.13</v>
      </c>
      <c r="I516" s="13">
        <v>4268.13</v>
      </c>
      <c r="J516" s="13">
        <v>4268.13</v>
      </c>
      <c r="K516" s="13">
        <v>4268.13</v>
      </c>
      <c r="L516" s="13">
        <v>4268.13</v>
      </c>
      <c r="M516" s="13">
        <v>4268.13</v>
      </c>
      <c r="N516" s="32">
        <f t="shared" si="8"/>
        <v>51217.55999999999</v>
      </c>
    </row>
    <row r="517" spans="1:14" x14ac:dyDescent="0.25">
      <c r="A517" s="12" t="s">
        <v>532</v>
      </c>
      <c r="B517" s="13">
        <v>13272.96</v>
      </c>
      <c r="C517" s="13">
        <v>13272.96</v>
      </c>
      <c r="D517" s="13">
        <v>13272.96</v>
      </c>
      <c r="E517" s="13">
        <v>13272.96</v>
      </c>
      <c r="F517" s="13">
        <v>13272.96</v>
      </c>
      <c r="G517" s="13">
        <v>13272.96</v>
      </c>
      <c r="H517" s="13">
        <v>13272.96</v>
      </c>
      <c r="I517" s="13">
        <v>13272.96</v>
      </c>
      <c r="J517" s="13">
        <v>13272.96</v>
      </c>
      <c r="K517" s="13">
        <v>13272.96</v>
      </c>
      <c r="L517" s="13">
        <v>13272.96</v>
      </c>
      <c r="M517" s="13">
        <v>13272.96</v>
      </c>
      <c r="N517" s="32">
        <f t="shared" si="8"/>
        <v>159275.51999999993</v>
      </c>
    </row>
    <row r="518" spans="1:14" x14ac:dyDescent="0.25">
      <c r="A518" s="12" t="s">
        <v>533</v>
      </c>
      <c r="B518" s="13">
        <v>5104.6000000000004</v>
      </c>
      <c r="C518" s="13">
        <v>5104.6000000000004</v>
      </c>
      <c r="D518" s="13">
        <v>5104.6000000000004</v>
      </c>
      <c r="E518" s="13">
        <v>5104.6000000000004</v>
      </c>
      <c r="F518" s="13">
        <v>5104.6000000000004</v>
      </c>
      <c r="G518" s="13">
        <v>5104.6000000000004</v>
      </c>
      <c r="H518" s="13">
        <v>5104.6000000000004</v>
      </c>
      <c r="I518" s="13">
        <v>5104.6000000000004</v>
      </c>
      <c r="J518" s="13">
        <v>5104.6000000000004</v>
      </c>
      <c r="K518" s="13">
        <v>5104.6000000000004</v>
      </c>
      <c r="L518" s="13">
        <v>5104.6000000000004</v>
      </c>
      <c r="M518" s="13">
        <v>5104.6000000000004</v>
      </c>
      <c r="N518" s="32">
        <f t="shared" si="8"/>
        <v>61255.19999999999</v>
      </c>
    </row>
    <row r="519" spans="1:14" x14ac:dyDescent="0.25">
      <c r="A519" s="12" t="s">
        <v>534</v>
      </c>
      <c r="B519" s="13">
        <v>1581.7</v>
      </c>
      <c r="C519" s="13">
        <v>1581.7</v>
      </c>
      <c r="D519" s="13">
        <v>1581.7</v>
      </c>
      <c r="E519" s="13">
        <v>1581.7</v>
      </c>
      <c r="F519" s="13">
        <v>1581.7</v>
      </c>
      <c r="G519" s="13">
        <v>1581.7</v>
      </c>
      <c r="H519" s="13">
        <v>1581.7</v>
      </c>
      <c r="I519" s="13">
        <v>1581.7</v>
      </c>
      <c r="J519" s="13">
        <v>1581.7</v>
      </c>
      <c r="K519" s="13">
        <v>1581.7</v>
      </c>
      <c r="L519" s="13">
        <v>1581.7</v>
      </c>
      <c r="M519" s="13">
        <v>1581.7</v>
      </c>
      <c r="N519" s="32">
        <f t="shared" si="8"/>
        <v>18980.400000000005</v>
      </c>
    </row>
    <row r="520" spans="1:14" x14ac:dyDescent="0.25">
      <c r="A520" s="12" t="s">
        <v>535</v>
      </c>
      <c r="B520" s="13">
        <v>8715.75</v>
      </c>
      <c r="C520" s="13">
        <v>8715.75</v>
      </c>
      <c r="D520" s="13">
        <v>8715.75</v>
      </c>
      <c r="E520" s="13">
        <v>8715.75</v>
      </c>
      <c r="F520" s="13">
        <v>8715.75</v>
      </c>
      <c r="G520" s="13">
        <v>8715.75</v>
      </c>
      <c r="H520" s="13">
        <v>8715.75</v>
      </c>
      <c r="I520" s="13">
        <v>8715.75</v>
      </c>
      <c r="J520" s="13">
        <v>8715.75</v>
      </c>
      <c r="K520" s="13">
        <v>8715.75</v>
      </c>
      <c r="L520" s="13">
        <v>8715.75</v>
      </c>
      <c r="M520" s="13">
        <v>8715.75</v>
      </c>
      <c r="N520" s="32">
        <f t="shared" si="8"/>
        <v>104589</v>
      </c>
    </row>
    <row r="521" spans="1:14" x14ac:dyDescent="0.25">
      <c r="A521" s="12" t="s">
        <v>536</v>
      </c>
      <c r="B521" s="13">
        <v>47049.120000000003</v>
      </c>
      <c r="C521" s="13">
        <v>47049.120000000003</v>
      </c>
      <c r="D521" s="13">
        <v>47049.120000000003</v>
      </c>
      <c r="E521" s="13">
        <v>47049.120000000003</v>
      </c>
      <c r="F521" s="13">
        <v>47049.120000000003</v>
      </c>
      <c r="G521" s="13">
        <v>47049.120000000003</v>
      </c>
      <c r="H521" s="13">
        <v>47049.120000000003</v>
      </c>
      <c r="I521" s="13">
        <v>47049.120000000003</v>
      </c>
      <c r="J521" s="13">
        <v>47049.120000000003</v>
      </c>
      <c r="K521" s="13">
        <v>47049.120000000003</v>
      </c>
      <c r="L521" s="13">
        <v>47049.120000000003</v>
      </c>
      <c r="M521" s="13">
        <v>47049.120000000003</v>
      </c>
      <c r="N521" s="32">
        <f t="shared" si="8"/>
        <v>564589.44000000006</v>
      </c>
    </row>
    <row r="522" spans="1:14" x14ac:dyDescent="0.25">
      <c r="A522" s="12" t="s">
        <v>537</v>
      </c>
      <c r="B522" s="13">
        <v>1785</v>
      </c>
      <c r="C522" s="13">
        <v>1785</v>
      </c>
      <c r="D522" s="13">
        <v>1785</v>
      </c>
      <c r="E522" s="13">
        <v>1785</v>
      </c>
      <c r="F522" s="13">
        <v>1785</v>
      </c>
      <c r="G522" s="13">
        <v>1785</v>
      </c>
      <c r="H522" s="13">
        <v>1785</v>
      </c>
      <c r="I522" s="13">
        <v>1785</v>
      </c>
      <c r="J522" s="13">
        <v>1785</v>
      </c>
      <c r="K522" s="13">
        <v>1785</v>
      </c>
      <c r="L522" s="13">
        <v>1785</v>
      </c>
      <c r="M522" s="13">
        <v>1785</v>
      </c>
      <c r="N522" s="32">
        <f t="shared" si="8"/>
        <v>21420</v>
      </c>
    </row>
    <row r="523" spans="1:14" x14ac:dyDescent="0.25">
      <c r="A523" s="12" t="s">
        <v>538</v>
      </c>
      <c r="B523" s="13">
        <v>7707.72</v>
      </c>
      <c r="C523" s="13">
        <v>7707.72</v>
      </c>
      <c r="D523" s="13">
        <v>7707.72</v>
      </c>
      <c r="E523" s="13">
        <v>7707.72</v>
      </c>
      <c r="F523" s="13">
        <v>7707.72</v>
      </c>
      <c r="G523" s="13">
        <v>7707.72</v>
      </c>
      <c r="H523" s="13">
        <v>7707.72</v>
      </c>
      <c r="I523" s="13">
        <v>7707.72</v>
      </c>
      <c r="J523" s="13">
        <v>7707.72</v>
      </c>
      <c r="K523" s="13">
        <v>7707.72</v>
      </c>
      <c r="L523" s="13">
        <v>7707.72</v>
      </c>
      <c r="M523" s="13">
        <v>7707.72</v>
      </c>
      <c r="N523" s="32">
        <f t="shared" si="8"/>
        <v>92492.64</v>
      </c>
    </row>
    <row r="524" spans="1:14" x14ac:dyDescent="0.25">
      <c r="A524" s="12" t="s">
        <v>539</v>
      </c>
      <c r="B524" s="13">
        <v>3718.75</v>
      </c>
      <c r="C524" s="13">
        <v>3718.75</v>
      </c>
      <c r="D524" s="13">
        <v>3718.75</v>
      </c>
      <c r="E524" s="13">
        <v>3718.75</v>
      </c>
      <c r="F524" s="13">
        <v>3718.75</v>
      </c>
      <c r="G524" s="13">
        <v>3718.75</v>
      </c>
      <c r="H524" s="13">
        <v>3718.75</v>
      </c>
      <c r="I524" s="13">
        <v>3718.75</v>
      </c>
      <c r="J524" s="13">
        <v>3718.75</v>
      </c>
      <c r="K524" s="13">
        <v>3718.75</v>
      </c>
      <c r="L524" s="13">
        <v>3718.75</v>
      </c>
      <c r="M524" s="13">
        <v>3718.75</v>
      </c>
      <c r="N524" s="32">
        <f t="shared" si="8"/>
        <v>44625</v>
      </c>
    </row>
    <row r="525" spans="1:14" x14ac:dyDescent="0.25">
      <c r="A525" s="12" t="s">
        <v>540</v>
      </c>
      <c r="B525" s="13">
        <v>8291.82</v>
      </c>
      <c r="C525" s="13">
        <v>8291.82</v>
      </c>
      <c r="D525" s="13">
        <v>8291.82</v>
      </c>
      <c r="E525" s="13">
        <v>8291.82</v>
      </c>
      <c r="F525" s="13">
        <v>8291.82</v>
      </c>
      <c r="G525" s="13">
        <v>8291.82</v>
      </c>
      <c r="H525" s="13">
        <v>8291.82</v>
      </c>
      <c r="I525" s="13">
        <v>8291.82</v>
      </c>
      <c r="J525" s="13">
        <v>8291.82</v>
      </c>
      <c r="K525" s="13">
        <v>8291.82</v>
      </c>
      <c r="L525" s="13">
        <v>8291.82</v>
      </c>
      <c r="M525" s="13">
        <v>8291.82</v>
      </c>
      <c r="N525" s="32">
        <f t="shared" si="8"/>
        <v>99501.840000000026</v>
      </c>
    </row>
    <row r="526" spans="1:14" x14ac:dyDescent="0.25">
      <c r="A526" s="12" t="s">
        <v>541</v>
      </c>
      <c r="B526" s="13">
        <v>50918.61</v>
      </c>
      <c r="C526" s="13">
        <v>50918.61</v>
      </c>
      <c r="D526" s="13">
        <v>50918.61</v>
      </c>
      <c r="E526" s="13">
        <v>50918.61</v>
      </c>
      <c r="F526" s="13">
        <v>50918.61</v>
      </c>
      <c r="G526" s="13">
        <v>50918.61</v>
      </c>
      <c r="H526" s="13">
        <v>50918.61</v>
      </c>
      <c r="I526" s="13">
        <v>50918.61</v>
      </c>
      <c r="J526" s="13">
        <v>50918.61</v>
      </c>
      <c r="K526" s="13">
        <v>50918.61</v>
      </c>
      <c r="L526" s="13">
        <v>50918.61</v>
      </c>
      <c r="M526" s="13">
        <v>50918.61</v>
      </c>
      <c r="N526" s="32">
        <f t="shared" si="8"/>
        <v>611023.31999999995</v>
      </c>
    </row>
    <row r="527" spans="1:14" x14ac:dyDescent="0.25">
      <c r="A527" s="12" t="s">
        <v>542</v>
      </c>
      <c r="B527" s="13">
        <v>2838.64</v>
      </c>
      <c r="C527" s="13">
        <v>2838.64</v>
      </c>
      <c r="D527" s="13">
        <v>2838.64</v>
      </c>
      <c r="E527" s="13">
        <v>2838.64</v>
      </c>
      <c r="F527" s="13">
        <v>2838.64</v>
      </c>
      <c r="G527" s="13">
        <v>2838.64</v>
      </c>
      <c r="H527" s="13">
        <v>2838.64</v>
      </c>
      <c r="I527" s="13">
        <v>2838.64</v>
      </c>
      <c r="J527" s="13">
        <v>2838.64</v>
      </c>
      <c r="K527" s="13">
        <v>2838.64</v>
      </c>
      <c r="L527" s="13">
        <v>2838.64</v>
      </c>
      <c r="M527" s="13">
        <v>2838.64</v>
      </c>
      <c r="N527" s="32">
        <f t="shared" si="8"/>
        <v>34063.68</v>
      </c>
    </row>
    <row r="528" spans="1:14" x14ac:dyDescent="0.25">
      <c r="A528" s="12" t="s">
        <v>543</v>
      </c>
      <c r="B528" s="13">
        <v>15534.95</v>
      </c>
      <c r="C528" s="13">
        <v>15534.95</v>
      </c>
      <c r="D528" s="13">
        <v>15534.95</v>
      </c>
      <c r="E528" s="13">
        <v>15534.95</v>
      </c>
      <c r="F528" s="13">
        <v>15534.95</v>
      </c>
      <c r="G528" s="13">
        <v>15534.95</v>
      </c>
      <c r="H528" s="13">
        <v>15534.95</v>
      </c>
      <c r="I528" s="13">
        <v>15534.95</v>
      </c>
      <c r="J528" s="13">
        <v>15534.95</v>
      </c>
      <c r="K528" s="13">
        <v>15534.95</v>
      </c>
      <c r="L528" s="13">
        <v>15534.95</v>
      </c>
      <c r="M528" s="13">
        <v>15534.95</v>
      </c>
      <c r="N528" s="32">
        <f t="shared" si="8"/>
        <v>186419.40000000002</v>
      </c>
    </row>
    <row r="529" spans="1:14" x14ac:dyDescent="0.25">
      <c r="A529" s="12" t="s">
        <v>544</v>
      </c>
      <c r="B529" s="13">
        <v>5332.68</v>
      </c>
      <c r="C529" s="13">
        <v>5332.68</v>
      </c>
      <c r="D529" s="13">
        <v>5332.68</v>
      </c>
      <c r="E529" s="13">
        <v>5332.68</v>
      </c>
      <c r="F529" s="13">
        <v>5332.68</v>
      </c>
      <c r="G529" s="13">
        <v>5332.68</v>
      </c>
      <c r="H529" s="13">
        <v>5332.68</v>
      </c>
      <c r="I529" s="13">
        <v>5332.68</v>
      </c>
      <c r="J529" s="13">
        <v>5332.68</v>
      </c>
      <c r="K529" s="13">
        <v>5332.68</v>
      </c>
      <c r="L529" s="13">
        <v>5332.68</v>
      </c>
      <c r="M529" s="13">
        <v>5332.68</v>
      </c>
      <c r="N529" s="32">
        <f t="shared" si="8"/>
        <v>63992.160000000003</v>
      </c>
    </row>
    <row r="530" spans="1:14" x14ac:dyDescent="0.25">
      <c r="A530" s="12" t="s">
        <v>545</v>
      </c>
      <c r="B530" s="13">
        <v>2627.42</v>
      </c>
      <c r="C530" s="13">
        <v>2627.42</v>
      </c>
      <c r="D530" s="13">
        <v>2627.42</v>
      </c>
      <c r="E530" s="13">
        <v>2627.42</v>
      </c>
      <c r="F530" s="13">
        <v>2627.42</v>
      </c>
      <c r="G530" s="13">
        <v>2627.42</v>
      </c>
      <c r="H530" s="13">
        <v>2627.42</v>
      </c>
      <c r="I530" s="13">
        <v>2627.42</v>
      </c>
      <c r="J530" s="13">
        <v>2627.42</v>
      </c>
      <c r="K530" s="13">
        <v>2627.42</v>
      </c>
      <c r="L530" s="13">
        <v>2627.42</v>
      </c>
      <c r="M530" s="13">
        <v>2627.42</v>
      </c>
      <c r="N530" s="32">
        <f t="shared" si="8"/>
        <v>31529.039999999994</v>
      </c>
    </row>
    <row r="531" spans="1:14" x14ac:dyDescent="0.25">
      <c r="A531" s="12" t="s">
        <v>546</v>
      </c>
      <c r="B531" s="13">
        <v>866.23</v>
      </c>
      <c r="C531" s="13">
        <v>866.23</v>
      </c>
      <c r="D531" s="13">
        <v>866.23</v>
      </c>
      <c r="E531" s="13">
        <v>866.23</v>
      </c>
      <c r="F531" s="13">
        <v>866.23</v>
      </c>
      <c r="G531" s="13">
        <v>866.23</v>
      </c>
      <c r="H531" s="13">
        <v>866.23</v>
      </c>
      <c r="I531" s="13">
        <v>866.23</v>
      </c>
      <c r="J531" s="13">
        <v>866.23</v>
      </c>
      <c r="K531" s="13">
        <v>866.23</v>
      </c>
      <c r="L531" s="13">
        <v>866.23</v>
      </c>
      <c r="M531" s="13">
        <v>866.23</v>
      </c>
      <c r="N531" s="32">
        <f t="shared" si="8"/>
        <v>10394.759999999997</v>
      </c>
    </row>
    <row r="532" spans="1:14" x14ac:dyDescent="0.25">
      <c r="A532" s="12" t="s">
        <v>547</v>
      </c>
      <c r="B532" s="13">
        <v>3022.6</v>
      </c>
      <c r="C532" s="13">
        <v>3022.6</v>
      </c>
      <c r="D532" s="13">
        <v>3022.6</v>
      </c>
      <c r="E532" s="13">
        <v>3022.6</v>
      </c>
      <c r="F532" s="13">
        <v>3022.6</v>
      </c>
      <c r="G532" s="13">
        <v>3022.6</v>
      </c>
      <c r="H532" s="13">
        <v>3022.6</v>
      </c>
      <c r="I532" s="13">
        <v>3022.6</v>
      </c>
      <c r="J532" s="13">
        <v>3022.6</v>
      </c>
      <c r="K532" s="13">
        <v>3022.6</v>
      </c>
      <c r="L532" s="13">
        <v>3022.6</v>
      </c>
      <c r="M532" s="13">
        <v>3022.6</v>
      </c>
      <c r="N532" s="32">
        <f t="shared" si="8"/>
        <v>36271.19999999999</v>
      </c>
    </row>
    <row r="533" spans="1:14" x14ac:dyDescent="0.25">
      <c r="A533" s="12" t="s">
        <v>548</v>
      </c>
      <c r="B533" s="13">
        <v>1381.89</v>
      </c>
      <c r="C533" s="13">
        <v>1381.89</v>
      </c>
      <c r="D533" s="13">
        <v>1381.89</v>
      </c>
      <c r="E533" s="13">
        <v>1381.89</v>
      </c>
      <c r="F533" s="13">
        <v>1381.89</v>
      </c>
      <c r="G533" s="13">
        <v>1381.89</v>
      </c>
      <c r="H533" s="13">
        <v>1381.89</v>
      </c>
      <c r="I533" s="13">
        <v>1381.89</v>
      </c>
      <c r="J533" s="13">
        <v>1381.89</v>
      </c>
      <c r="K533" s="13">
        <v>1381.89</v>
      </c>
      <c r="L533" s="13">
        <v>1381.89</v>
      </c>
      <c r="M533" s="13">
        <v>1381.89</v>
      </c>
      <c r="N533" s="32">
        <f t="shared" si="8"/>
        <v>16582.679999999997</v>
      </c>
    </row>
    <row r="534" spans="1:14" x14ac:dyDescent="0.25">
      <c r="A534" s="12" t="s">
        <v>549</v>
      </c>
      <c r="B534" s="13">
        <v>20669.8</v>
      </c>
      <c r="C534" s="13">
        <v>20669.8</v>
      </c>
      <c r="D534" s="13">
        <v>20669.8</v>
      </c>
      <c r="E534" s="13">
        <v>20669.8</v>
      </c>
      <c r="F534" s="13">
        <v>20669.8</v>
      </c>
      <c r="G534" s="13">
        <v>20669.8</v>
      </c>
      <c r="H534" s="13">
        <v>20669.8</v>
      </c>
      <c r="I534" s="13">
        <v>20669.8</v>
      </c>
      <c r="J534" s="13">
        <v>20669.8</v>
      </c>
      <c r="K534" s="13">
        <v>20669.8</v>
      </c>
      <c r="L534" s="13">
        <v>20669.8</v>
      </c>
      <c r="M534" s="13">
        <v>20669.8</v>
      </c>
      <c r="N534" s="32">
        <f t="shared" si="8"/>
        <v>248037.59999999995</v>
      </c>
    </row>
    <row r="535" spans="1:14" x14ac:dyDescent="0.25">
      <c r="A535" s="12" t="s">
        <v>550</v>
      </c>
      <c r="B535" s="13">
        <v>1057.6199999999999</v>
      </c>
      <c r="C535" s="13">
        <v>1057.6199999999999</v>
      </c>
      <c r="D535" s="13">
        <v>1057.6199999999999</v>
      </c>
      <c r="E535" s="13">
        <v>1057.6199999999999</v>
      </c>
      <c r="F535" s="13">
        <v>1057.6199999999999</v>
      </c>
      <c r="G535" s="13">
        <v>1057.6199999999999</v>
      </c>
      <c r="H535" s="13">
        <v>1057.6199999999999</v>
      </c>
      <c r="I535" s="13">
        <v>1057.6199999999999</v>
      </c>
      <c r="J535" s="13">
        <v>1057.6199999999999</v>
      </c>
      <c r="K535" s="13">
        <v>1057.6199999999999</v>
      </c>
      <c r="L535" s="13">
        <v>1057.6199999999999</v>
      </c>
      <c r="M535" s="13">
        <v>1057.6199999999999</v>
      </c>
      <c r="N535" s="32">
        <f t="shared" si="8"/>
        <v>12691.439999999995</v>
      </c>
    </row>
    <row r="536" spans="1:14" x14ac:dyDescent="0.25">
      <c r="A536" s="12" t="s">
        <v>551</v>
      </c>
      <c r="B536" s="13">
        <v>1560.88</v>
      </c>
      <c r="C536" s="13">
        <v>1560.88</v>
      </c>
      <c r="D536" s="13">
        <v>1560.88</v>
      </c>
      <c r="E536" s="13">
        <v>1560.88</v>
      </c>
      <c r="F536" s="13">
        <v>1560.88</v>
      </c>
      <c r="G536" s="13">
        <v>1560.88</v>
      </c>
      <c r="H536" s="13">
        <v>1560.88</v>
      </c>
      <c r="I536" s="13">
        <v>1560.88</v>
      </c>
      <c r="J536" s="13">
        <v>1560.88</v>
      </c>
      <c r="K536" s="13">
        <v>1560.88</v>
      </c>
      <c r="L536" s="13">
        <v>1560.88</v>
      </c>
      <c r="M536" s="13">
        <v>1560.88</v>
      </c>
      <c r="N536" s="32">
        <f t="shared" si="8"/>
        <v>18730.560000000005</v>
      </c>
    </row>
    <row r="537" spans="1:14" x14ac:dyDescent="0.25">
      <c r="A537" s="12" t="s">
        <v>552</v>
      </c>
      <c r="B537" s="13">
        <v>2308.1</v>
      </c>
      <c r="C537" s="13">
        <v>2308.1</v>
      </c>
      <c r="D537" s="13">
        <v>2308.1</v>
      </c>
      <c r="E537" s="13">
        <v>2308.1</v>
      </c>
      <c r="F537" s="13">
        <v>2308.1</v>
      </c>
      <c r="G537" s="13">
        <v>2308.1</v>
      </c>
      <c r="H537" s="13">
        <v>2308.1</v>
      </c>
      <c r="I537" s="13">
        <v>2308.1</v>
      </c>
      <c r="J537" s="13">
        <v>2308.1</v>
      </c>
      <c r="K537" s="13">
        <v>2308.1</v>
      </c>
      <c r="L537" s="13">
        <v>2308.1</v>
      </c>
      <c r="M537" s="13">
        <v>2308.1</v>
      </c>
      <c r="N537" s="32">
        <f t="shared" si="8"/>
        <v>27697.199999999993</v>
      </c>
    </row>
    <row r="538" spans="1:14" x14ac:dyDescent="0.25">
      <c r="A538" s="12" t="s">
        <v>553</v>
      </c>
      <c r="B538" s="13">
        <v>3975.59</v>
      </c>
      <c r="C538" s="13">
        <v>3975.59</v>
      </c>
      <c r="D538" s="13">
        <v>3975.59</v>
      </c>
      <c r="E538" s="13">
        <v>3975.59</v>
      </c>
      <c r="F538" s="13">
        <v>3975.59</v>
      </c>
      <c r="G538" s="13">
        <v>3975.59</v>
      </c>
      <c r="H538" s="13">
        <v>3975.59</v>
      </c>
      <c r="I538" s="13">
        <v>3975.59</v>
      </c>
      <c r="J538" s="13">
        <v>3975.59</v>
      </c>
      <c r="K538" s="13">
        <v>3975.59</v>
      </c>
      <c r="L538" s="13">
        <v>3975.59</v>
      </c>
      <c r="M538" s="13">
        <v>3975.59</v>
      </c>
      <c r="N538" s="32">
        <f t="shared" si="8"/>
        <v>47707.079999999987</v>
      </c>
    </row>
    <row r="539" spans="1:14" x14ac:dyDescent="0.25">
      <c r="A539" s="12" t="s">
        <v>554</v>
      </c>
      <c r="B539" s="13">
        <v>19585.41</v>
      </c>
      <c r="C539" s="13">
        <v>19585.41</v>
      </c>
      <c r="D539" s="13">
        <v>19585.41</v>
      </c>
      <c r="E539" s="13">
        <v>19585.41</v>
      </c>
      <c r="F539" s="13">
        <v>19585.41</v>
      </c>
      <c r="G539" s="13">
        <v>19585.41</v>
      </c>
      <c r="H539" s="13">
        <v>19585.41</v>
      </c>
      <c r="I539" s="13">
        <v>19585.41</v>
      </c>
      <c r="J539" s="13">
        <v>19585.41</v>
      </c>
      <c r="K539" s="13">
        <v>19585.41</v>
      </c>
      <c r="L539" s="13">
        <v>19585.41</v>
      </c>
      <c r="M539" s="13">
        <v>19585.41</v>
      </c>
      <c r="N539" s="32">
        <f t="shared" si="8"/>
        <v>235024.92</v>
      </c>
    </row>
    <row r="540" spans="1:14" x14ac:dyDescent="0.25">
      <c r="A540" s="12" t="s">
        <v>555</v>
      </c>
      <c r="B540" s="13">
        <v>16679.330000000002</v>
      </c>
      <c r="C540" s="13">
        <v>16679.330000000002</v>
      </c>
      <c r="D540" s="13">
        <v>16679.330000000002</v>
      </c>
      <c r="E540" s="13">
        <v>16679.330000000002</v>
      </c>
      <c r="F540" s="13">
        <v>16679.330000000002</v>
      </c>
      <c r="G540" s="13">
        <v>16679.330000000002</v>
      </c>
      <c r="H540" s="13">
        <v>16679.330000000002</v>
      </c>
      <c r="I540" s="13">
        <v>16679.330000000002</v>
      </c>
      <c r="J540" s="13">
        <v>16679.330000000002</v>
      </c>
      <c r="K540" s="13">
        <v>16679.330000000002</v>
      </c>
      <c r="L540" s="13">
        <v>16679.330000000002</v>
      </c>
      <c r="M540" s="13">
        <v>16679.330000000002</v>
      </c>
      <c r="N540" s="32">
        <f t="shared" si="8"/>
        <v>200151.96000000008</v>
      </c>
    </row>
    <row r="541" spans="1:14" x14ac:dyDescent="0.25">
      <c r="A541" s="12" t="s">
        <v>556</v>
      </c>
      <c r="B541" s="13">
        <v>36830.99</v>
      </c>
      <c r="C541" s="13">
        <v>36830.99</v>
      </c>
      <c r="D541" s="13">
        <v>36830.99</v>
      </c>
      <c r="E541" s="13">
        <v>36830.99</v>
      </c>
      <c r="F541" s="13">
        <v>36830.99</v>
      </c>
      <c r="G541" s="13">
        <v>36830.99</v>
      </c>
      <c r="H541" s="13">
        <v>36830.99</v>
      </c>
      <c r="I541" s="13">
        <v>36830.99</v>
      </c>
      <c r="J541" s="13">
        <v>36830.99</v>
      </c>
      <c r="K541" s="13">
        <v>36830.99</v>
      </c>
      <c r="L541" s="13">
        <v>36830.99</v>
      </c>
      <c r="M541" s="13">
        <v>36830.99</v>
      </c>
      <c r="N541" s="32">
        <f t="shared" si="8"/>
        <v>441971.87999999995</v>
      </c>
    </row>
    <row r="542" spans="1:14" x14ac:dyDescent="0.25">
      <c r="A542" s="12" t="s">
        <v>557</v>
      </c>
      <c r="B542" s="13">
        <v>2942.27</v>
      </c>
      <c r="C542" s="13">
        <v>2942.27</v>
      </c>
      <c r="D542" s="13">
        <v>2942.27</v>
      </c>
      <c r="E542" s="13">
        <v>2942.27</v>
      </c>
      <c r="F542" s="13">
        <v>2942.27</v>
      </c>
      <c r="G542" s="13">
        <v>2942.27</v>
      </c>
      <c r="H542" s="13">
        <v>2942.27</v>
      </c>
      <c r="I542" s="13">
        <v>2942.27</v>
      </c>
      <c r="J542" s="13">
        <v>2942.27</v>
      </c>
      <c r="K542" s="13">
        <v>2942.27</v>
      </c>
      <c r="L542" s="13">
        <v>2942.27</v>
      </c>
      <c r="M542" s="13">
        <v>2942.27</v>
      </c>
      <c r="N542" s="32">
        <f t="shared" si="8"/>
        <v>35307.24</v>
      </c>
    </row>
    <row r="543" spans="1:14" x14ac:dyDescent="0.25">
      <c r="A543" s="12" t="s">
        <v>558</v>
      </c>
      <c r="B543" s="13">
        <v>3162.42</v>
      </c>
      <c r="C543" s="13">
        <v>3162.42</v>
      </c>
      <c r="D543" s="13">
        <v>3162.42</v>
      </c>
      <c r="E543" s="13">
        <v>3162.42</v>
      </c>
      <c r="F543" s="13">
        <v>3162.42</v>
      </c>
      <c r="G543" s="13">
        <v>3162.42</v>
      </c>
      <c r="H543" s="13">
        <v>3162.42</v>
      </c>
      <c r="I543" s="13">
        <v>3162.42</v>
      </c>
      <c r="J543" s="13">
        <v>3162.42</v>
      </c>
      <c r="K543" s="13">
        <v>3162.42</v>
      </c>
      <c r="L543" s="13">
        <v>3162.42</v>
      </c>
      <c r="M543" s="13">
        <v>3162.42</v>
      </c>
      <c r="N543" s="32">
        <f t="shared" si="8"/>
        <v>37949.039999999994</v>
      </c>
    </row>
    <row r="544" spans="1:14" x14ac:dyDescent="0.25">
      <c r="A544" s="12" t="s">
        <v>559</v>
      </c>
      <c r="B544" s="13">
        <v>9993.02</v>
      </c>
      <c r="C544" s="13">
        <v>9993.02</v>
      </c>
      <c r="D544" s="13">
        <v>9993.02</v>
      </c>
      <c r="E544" s="13">
        <v>9993.02</v>
      </c>
      <c r="F544" s="13">
        <v>9993.02</v>
      </c>
      <c r="G544" s="13">
        <v>9993.02</v>
      </c>
      <c r="H544" s="13">
        <v>9993.02</v>
      </c>
      <c r="I544" s="13">
        <v>9993.02</v>
      </c>
      <c r="J544" s="13">
        <v>9993.02</v>
      </c>
      <c r="K544" s="13">
        <v>9993.02</v>
      </c>
      <c r="L544" s="13">
        <v>9993.02</v>
      </c>
      <c r="M544" s="13">
        <v>9993.02</v>
      </c>
      <c r="N544" s="32">
        <f t="shared" si="8"/>
        <v>119916.24000000003</v>
      </c>
    </row>
    <row r="545" spans="1:14" x14ac:dyDescent="0.25">
      <c r="A545" s="12" t="s">
        <v>560</v>
      </c>
      <c r="B545" s="13">
        <v>3019.12</v>
      </c>
      <c r="C545" s="13">
        <v>3019.12</v>
      </c>
      <c r="D545" s="13">
        <v>3019.12</v>
      </c>
      <c r="E545" s="13">
        <v>3019.12</v>
      </c>
      <c r="F545" s="13">
        <v>3019.12</v>
      </c>
      <c r="G545" s="13">
        <v>3019.12</v>
      </c>
      <c r="H545" s="13">
        <v>3019.12</v>
      </c>
      <c r="I545" s="13">
        <v>3019.12</v>
      </c>
      <c r="J545" s="13">
        <v>3019.12</v>
      </c>
      <c r="K545" s="13">
        <v>3019.12</v>
      </c>
      <c r="L545" s="13">
        <v>3019.12</v>
      </c>
      <c r="M545" s="13">
        <v>3019.12</v>
      </c>
      <c r="N545" s="32">
        <f t="shared" si="8"/>
        <v>36229.439999999995</v>
      </c>
    </row>
    <row r="546" spans="1:14" x14ac:dyDescent="0.25">
      <c r="A546" s="12" t="s">
        <v>561</v>
      </c>
      <c r="B546" s="13">
        <v>2224.3000000000002</v>
      </c>
      <c r="C546" s="13">
        <v>2224.3000000000002</v>
      </c>
      <c r="D546" s="13">
        <v>2224.3000000000002</v>
      </c>
      <c r="E546" s="13">
        <v>2224.3000000000002</v>
      </c>
      <c r="F546" s="13">
        <v>2224.3000000000002</v>
      </c>
      <c r="G546" s="13">
        <v>2224.3000000000002</v>
      </c>
      <c r="H546" s="13">
        <v>2224.3000000000002</v>
      </c>
      <c r="I546" s="13">
        <v>2224.3000000000002</v>
      </c>
      <c r="J546" s="13">
        <v>2224.3000000000002</v>
      </c>
      <c r="K546" s="13">
        <v>2224.3000000000002</v>
      </c>
      <c r="L546" s="13">
        <v>2224.3000000000002</v>
      </c>
      <c r="M546" s="13">
        <v>2224.3000000000002</v>
      </c>
      <c r="N546" s="32">
        <f t="shared" si="8"/>
        <v>26691.599999999995</v>
      </c>
    </row>
    <row r="547" spans="1:14" x14ac:dyDescent="0.25">
      <c r="A547" s="12" t="s">
        <v>562</v>
      </c>
      <c r="B547" s="13">
        <v>4106.9799999999996</v>
      </c>
      <c r="C547" s="13">
        <v>4106.9799999999996</v>
      </c>
      <c r="D547" s="13">
        <v>4106.9799999999996</v>
      </c>
      <c r="E547" s="13">
        <v>4106.9799999999996</v>
      </c>
      <c r="F547" s="13">
        <v>4106.9799999999996</v>
      </c>
      <c r="G547" s="13">
        <v>4106.9799999999996</v>
      </c>
      <c r="H547" s="13">
        <v>4106.9799999999996</v>
      </c>
      <c r="I547" s="13">
        <v>4106.9799999999996</v>
      </c>
      <c r="J547" s="13">
        <v>4106.9799999999996</v>
      </c>
      <c r="K547" s="13">
        <v>4106.9799999999996</v>
      </c>
      <c r="L547" s="13">
        <v>4106.9799999999996</v>
      </c>
      <c r="M547" s="13">
        <v>4106.9799999999996</v>
      </c>
      <c r="N547" s="32">
        <f t="shared" si="8"/>
        <v>49283.75999999998</v>
      </c>
    </row>
    <row r="548" spans="1:14" x14ac:dyDescent="0.25">
      <c r="A548" s="12" t="s">
        <v>563</v>
      </c>
      <c r="B548" s="13">
        <v>758.13</v>
      </c>
      <c r="C548" s="13">
        <v>758.13</v>
      </c>
      <c r="D548" s="13">
        <v>758.13</v>
      </c>
      <c r="E548" s="13">
        <v>758.13</v>
      </c>
      <c r="F548" s="13">
        <v>758.13</v>
      </c>
      <c r="G548" s="13">
        <v>758.13</v>
      </c>
      <c r="H548" s="13">
        <v>758.13</v>
      </c>
      <c r="I548" s="13">
        <v>758.13</v>
      </c>
      <c r="J548" s="13">
        <v>758.13</v>
      </c>
      <c r="K548" s="13">
        <v>758.13</v>
      </c>
      <c r="L548" s="13">
        <v>758.13</v>
      </c>
      <c r="M548" s="13">
        <v>758.13</v>
      </c>
      <c r="N548" s="32">
        <f t="shared" si="8"/>
        <v>9097.56</v>
      </c>
    </row>
    <row r="549" spans="1:14" x14ac:dyDescent="0.25">
      <c r="A549" s="12" t="s">
        <v>564</v>
      </c>
      <c r="B549" s="13">
        <v>3280.43</v>
      </c>
      <c r="C549" s="13">
        <v>3280.43</v>
      </c>
      <c r="D549" s="13">
        <v>3280.43</v>
      </c>
      <c r="E549" s="13">
        <v>3280.43</v>
      </c>
      <c r="F549" s="13">
        <v>3280.43</v>
      </c>
      <c r="G549" s="13">
        <v>3280.43</v>
      </c>
      <c r="H549" s="13">
        <v>3280.43</v>
      </c>
      <c r="I549" s="13">
        <v>3280.43</v>
      </c>
      <c r="J549" s="13">
        <v>3280.43</v>
      </c>
      <c r="K549" s="13">
        <v>3280.43</v>
      </c>
      <c r="L549" s="13">
        <v>3280.43</v>
      </c>
      <c r="M549" s="13">
        <v>3280.43</v>
      </c>
      <c r="N549" s="32">
        <f t="shared" si="8"/>
        <v>39365.159999999996</v>
      </c>
    </row>
    <row r="550" spans="1:14" x14ac:dyDescent="0.25">
      <c r="A550" s="12" t="s">
        <v>565</v>
      </c>
      <c r="B550" s="13">
        <v>2730.55</v>
      </c>
      <c r="C550" s="13">
        <v>2730.55</v>
      </c>
      <c r="D550" s="13">
        <v>2730.55</v>
      </c>
      <c r="E550" s="13">
        <v>2730.55</v>
      </c>
      <c r="F550" s="13">
        <v>2730.55</v>
      </c>
      <c r="G550" s="13">
        <v>2730.55</v>
      </c>
      <c r="H550" s="13">
        <v>2730.55</v>
      </c>
      <c r="I550" s="13">
        <v>2730.55</v>
      </c>
      <c r="J550" s="13">
        <v>2730.55</v>
      </c>
      <c r="K550" s="13">
        <v>2730.55</v>
      </c>
      <c r="L550" s="13">
        <v>2730.55</v>
      </c>
      <c r="M550" s="13">
        <v>2730.55</v>
      </c>
      <c r="N550" s="32">
        <f t="shared" si="8"/>
        <v>32766.599999999995</v>
      </c>
    </row>
    <row r="551" spans="1:14" x14ac:dyDescent="0.25">
      <c r="A551" s="12" t="s">
        <v>566</v>
      </c>
      <c r="B551" s="13">
        <v>7771.69</v>
      </c>
      <c r="C551" s="13">
        <v>7771.69</v>
      </c>
      <c r="D551" s="13">
        <v>7771.69</v>
      </c>
      <c r="E551" s="13">
        <v>7771.69</v>
      </c>
      <c r="F551" s="13">
        <v>7771.69</v>
      </c>
      <c r="G551" s="13">
        <v>7771.69</v>
      </c>
      <c r="H551" s="13">
        <v>7771.69</v>
      </c>
      <c r="I551" s="13">
        <v>7771.69</v>
      </c>
      <c r="J551" s="13">
        <v>7771.69</v>
      </c>
      <c r="K551" s="13">
        <v>7771.69</v>
      </c>
      <c r="L551" s="13">
        <v>7771.69</v>
      </c>
      <c r="M551" s="13">
        <v>7771.69</v>
      </c>
      <c r="N551" s="32">
        <f t="shared" si="8"/>
        <v>93260.280000000013</v>
      </c>
    </row>
    <row r="552" spans="1:14" x14ac:dyDescent="0.25">
      <c r="A552" s="12" t="s">
        <v>567</v>
      </c>
      <c r="B552" s="13">
        <v>46592.959999999999</v>
      </c>
      <c r="C552" s="13">
        <v>46592.959999999999</v>
      </c>
      <c r="D552" s="13">
        <v>46592.959999999999</v>
      </c>
      <c r="E552" s="13">
        <v>46592.959999999999</v>
      </c>
      <c r="F552" s="13">
        <v>46592.959999999999</v>
      </c>
      <c r="G552" s="13">
        <v>46592.959999999999</v>
      </c>
      <c r="H552" s="13">
        <v>46592.959999999999</v>
      </c>
      <c r="I552" s="13">
        <v>46592.959999999999</v>
      </c>
      <c r="J552" s="13">
        <v>46592.959999999999</v>
      </c>
      <c r="K552" s="13">
        <v>46592.959999999999</v>
      </c>
      <c r="L552" s="13">
        <v>46592.959999999999</v>
      </c>
      <c r="M552" s="13">
        <v>46592.959999999999</v>
      </c>
      <c r="N552" s="32">
        <f t="shared" si="8"/>
        <v>559115.52000000014</v>
      </c>
    </row>
    <row r="553" spans="1:14" x14ac:dyDescent="0.25">
      <c r="A553" s="12" t="s">
        <v>568</v>
      </c>
      <c r="B553" s="13">
        <v>46190.84</v>
      </c>
      <c r="C553" s="13">
        <v>46190.84</v>
      </c>
      <c r="D553" s="13">
        <v>46190.84</v>
      </c>
      <c r="E553" s="13">
        <v>46190.84</v>
      </c>
      <c r="F553" s="13">
        <v>46190.84</v>
      </c>
      <c r="G553" s="13">
        <v>46190.84</v>
      </c>
      <c r="H553" s="13">
        <v>46190.84</v>
      </c>
      <c r="I553" s="13">
        <v>46190.84</v>
      </c>
      <c r="J553" s="13">
        <v>46190.84</v>
      </c>
      <c r="K553" s="13">
        <v>46190.84</v>
      </c>
      <c r="L553" s="13">
        <v>46190.84</v>
      </c>
      <c r="M553" s="13">
        <v>46190.84</v>
      </c>
      <c r="N553" s="32">
        <f t="shared" si="8"/>
        <v>554290.07999999984</v>
      </c>
    </row>
    <row r="554" spans="1:14" x14ac:dyDescent="0.25">
      <c r="A554" s="12" t="s">
        <v>569</v>
      </c>
      <c r="B554" s="13">
        <v>10666.86</v>
      </c>
      <c r="C554" s="13">
        <v>10666.86</v>
      </c>
      <c r="D554" s="13">
        <v>10666.86</v>
      </c>
      <c r="E554" s="13">
        <v>10666.86</v>
      </c>
      <c r="F554" s="13">
        <v>10666.86</v>
      </c>
      <c r="G554" s="13">
        <v>10666.86</v>
      </c>
      <c r="H554" s="13">
        <v>10666.86</v>
      </c>
      <c r="I554" s="13">
        <v>10666.86</v>
      </c>
      <c r="J554" s="13">
        <v>10666.86</v>
      </c>
      <c r="K554" s="13">
        <v>10666.86</v>
      </c>
      <c r="L554" s="13">
        <v>10666.86</v>
      </c>
      <c r="M554" s="13">
        <v>10666.86</v>
      </c>
      <c r="N554" s="32">
        <f t="shared" si="8"/>
        <v>128002.32</v>
      </c>
    </row>
    <row r="555" spans="1:14" x14ac:dyDescent="0.25">
      <c r="A555" s="12" t="s">
        <v>570</v>
      </c>
      <c r="B555" s="13">
        <v>10453.65</v>
      </c>
      <c r="C555" s="13">
        <v>10453.65</v>
      </c>
      <c r="D555" s="13">
        <v>10453.65</v>
      </c>
      <c r="E555" s="13">
        <v>10453.65</v>
      </c>
      <c r="F555" s="13">
        <v>10453.65</v>
      </c>
      <c r="G555" s="13">
        <v>10453.65</v>
      </c>
      <c r="H555" s="13">
        <v>10453.65</v>
      </c>
      <c r="I555" s="13">
        <v>10453.65</v>
      </c>
      <c r="J555" s="13">
        <v>10453.65</v>
      </c>
      <c r="K555" s="13">
        <v>10453.65</v>
      </c>
      <c r="L555" s="13">
        <v>10453.65</v>
      </c>
      <c r="M555" s="13">
        <v>10453.65</v>
      </c>
      <c r="N555" s="32">
        <f t="shared" si="8"/>
        <v>125443.79999999997</v>
      </c>
    </row>
    <row r="556" spans="1:14" x14ac:dyDescent="0.25">
      <c r="A556" s="12" t="s">
        <v>571</v>
      </c>
      <c r="B556" s="13">
        <v>12167.75</v>
      </c>
      <c r="C556" s="13">
        <v>12167.75</v>
      </c>
      <c r="D556" s="13">
        <v>12167.75</v>
      </c>
      <c r="E556" s="13">
        <v>12167.75</v>
      </c>
      <c r="F556" s="13">
        <v>12167.75</v>
      </c>
      <c r="G556" s="13">
        <v>12167.75</v>
      </c>
      <c r="H556" s="13">
        <v>12167.75</v>
      </c>
      <c r="I556" s="13">
        <v>12167.75</v>
      </c>
      <c r="J556" s="13">
        <v>12167.75</v>
      </c>
      <c r="K556" s="13">
        <v>12167.75</v>
      </c>
      <c r="L556" s="13">
        <v>12167.75</v>
      </c>
      <c r="M556" s="13">
        <v>12167.75</v>
      </c>
      <c r="N556" s="32">
        <f t="shared" si="8"/>
        <v>146013</v>
      </c>
    </row>
    <row r="557" spans="1:14" x14ac:dyDescent="0.25">
      <c r="A557" s="12" t="s">
        <v>572</v>
      </c>
      <c r="B557" s="13">
        <v>8103.9</v>
      </c>
      <c r="C557" s="13">
        <v>8103.9</v>
      </c>
      <c r="D557" s="13">
        <v>8103.9</v>
      </c>
      <c r="E557" s="13">
        <v>8103.9</v>
      </c>
      <c r="F557" s="13">
        <v>8103.9</v>
      </c>
      <c r="G557" s="13">
        <v>8103.9</v>
      </c>
      <c r="H557" s="13">
        <v>8103.9</v>
      </c>
      <c r="I557" s="13">
        <v>8103.9</v>
      </c>
      <c r="J557" s="13">
        <v>8103.9</v>
      </c>
      <c r="K557" s="13">
        <v>8103.9</v>
      </c>
      <c r="L557" s="13">
        <v>8103.9</v>
      </c>
      <c r="M557" s="13">
        <v>8103.9</v>
      </c>
      <c r="N557" s="32">
        <f t="shared" si="8"/>
        <v>97246.799999999988</v>
      </c>
    </row>
    <row r="558" spans="1:14" x14ac:dyDescent="0.25">
      <c r="A558" s="12" t="s">
        <v>573</v>
      </c>
      <c r="B558" s="13">
        <v>4008.31</v>
      </c>
      <c r="C558" s="13">
        <v>4008.31</v>
      </c>
      <c r="D558" s="13">
        <v>4008.31</v>
      </c>
      <c r="E558" s="13">
        <v>4008.31</v>
      </c>
      <c r="F558" s="13">
        <v>4008.31</v>
      </c>
      <c r="G558" s="13">
        <v>4008.31</v>
      </c>
      <c r="H558" s="13">
        <v>4008.31</v>
      </c>
      <c r="I558" s="13">
        <v>4008.31</v>
      </c>
      <c r="J558" s="13">
        <v>4008.31</v>
      </c>
      <c r="K558" s="13">
        <v>4008.31</v>
      </c>
      <c r="L558" s="13">
        <v>4008.31</v>
      </c>
      <c r="M558" s="13">
        <v>4008.31</v>
      </c>
      <c r="N558" s="32">
        <f t="shared" si="8"/>
        <v>48099.719999999994</v>
      </c>
    </row>
    <row r="559" spans="1:14" x14ac:dyDescent="0.25">
      <c r="A559" s="12" t="s">
        <v>574</v>
      </c>
      <c r="B559" s="13">
        <v>817.63</v>
      </c>
      <c r="C559" s="13">
        <v>817.63</v>
      </c>
      <c r="D559" s="13">
        <v>817.63</v>
      </c>
      <c r="E559" s="13">
        <v>817.63</v>
      </c>
      <c r="F559" s="13">
        <v>817.63</v>
      </c>
      <c r="G559" s="13">
        <v>817.63</v>
      </c>
      <c r="H559" s="13">
        <v>817.63</v>
      </c>
      <c r="I559" s="13">
        <v>817.63</v>
      </c>
      <c r="J559" s="13">
        <v>817.63</v>
      </c>
      <c r="K559" s="13">
        <v>817.63</v>
      </c>
      <c r="L559" s="13">
        <v>817.63</v>
      </c>
      <c r="M559" s="13">
        <v>817.63</v>
      </c>
      <c r="N559" s="32">
        <f t="shared" si="8"/>
        <v>9811.56</v>
      </c>
    </row>
    <row r="560" spans="1:14" x14ac:dyDescent="0.25">
      <c r="A560" s="12" t="s">
        <v>575</v>
      </c>
      <c r="B560" s="13">
        <v>1011.01</v>
      </c>
      <c r="C560" s="13">
        <v>1011.01</v>
      </c>
      <c r="D560" s="13">
        <v>1011.01</v>
      </c>
      <c r="E560" s="13">
        <v>1011.01</v>
      </c>
      <c r="F560" s="13">
        <v>1011.01</v>
      </c>
      <c r="G560" s="13">
        <v>1011.01</v>
      </c>
      <c r="H560" s="13">
        <v>1011.01</v>
      </c>
      <c r="I560" s="13">
        <v>1011.01</v>
      </c>
      <c r="J560" s="13">
        <v>1011.01</v>
      </c>
      <c r="K560" s="13">
        <v>1011.01</v>
      </c>
      <c r="L560" s="13">
        <v>1011.01</v>
      </c>
      <c r="M560" s="13">
        <v>1011.01</v>
      </c>
      <c r="N560" s="32">
        <f t="shared" si="8"/>
        <v>12132.12</v>
      </c>
    </row>
    <row r="561" spans="1:14" x14ac:dyDescent="0.25">
      <c r="A561" s="12" t="s">
        <v>576</v>
      </c>
      <c r="B561" s="13">
        <v>56861.67</v>
      </c>
      <c r="C561" s="13">
        <v>56861.67</v>
      </c>
      <c r="D561" s="13">
        <v>56861.67</v>
      </c>
      <c r="E561" s="13">
        <v>56861.67</v>
      </c>
      <c r="F561" s="13">
        <v>56861.67</v>
      </c>
      <c r="G561" s="13">
        <v>56861.67</v>
      </c>
      <c r="H561" s="13">
        <v>56861.67</v>
      </c>
      <c r="I561" s="13">
        <v>56861.67</v>
      </c>
      <c r="J561" s="13">
        <v>56861.67</v>
      </c>
      <c r="K561" s="13">
        <v>56861.67</v>
      </c>
      <c r="L561" s="13">
        <v>56861.67</v>
      </c>
      <c r="M561" s="13">
        <v>56861.67</v>
      </c>
      <c r="N561" s="32">
        <f t="shared" si="8"/>
        <v>682340.04</v>
      </c>
    </row>
    <row r="562" spans="1:14" x14ac:dyDescent="0.25">
      <c r="A562" s="12" t="s">
        <v>577</v>
      </c>
      <c r="B562" s="13">
        <v>2961.11</v>
      </c>
      <c r="C562" s="13">
        <v>2961.11</v>
      </c>
      <c r="D562" s="13">
        <v>2961.11</v>
      </c>
      <c r="E562" s="13">
        <v>2961.11</v>
      </c>
      <c r="F562" s="13">
        <v>2961.11</v>
      </c>
      <c r="G562" s="13">
        <v>2961.11</v>
      </c>
      <c r="H562" s="13">
        <v>2961.11</v>
      </c>
      <c r="I562" s="13">
        <v>2961.11</v>
      </c>
      <c r="J562" s="13">
        <v>2961.11</v>
      </c>
      <c r="K562" s="13">
        <v>2961.11</v>
      </c>
      <c r="L562" s="13">
        <v>2961.11</v>
      </c>
      <c r="M562" s="13">
        <v>2961.11</v>
      </c>
      <c r="N562" s="32">
        <f t="shared" si="8"/>
        <v>35533.32</v>
      </c>
    </row>
    <row r="563" spans="1:14" x14ac:dyDescent="0.25">
      <c r="A563" s="12" t="s">
        <v>578</v>
      </c>
      <c r="B563" s="13">
        <v>75608.63</v>
      </c>
      <c r="C563" s="13">
        <v>75608.63</v>
      </c>
      <c r="D563" s="13">
        <v>75608.63</v>
      </c>
      <c r="E563" s="13">
        <v>75608.63</v>
      </c>
      <c r="F563" s="13">
        <v>75608.63</v>
      </c>
      <c r="G563" s="13">
        <v>75608.63</v>
      </c>
      <c r="H563" s="13">
        <v>75608.63</v>
      </c>
      <c r="I563" s="13">
        <v>75608.63</v>
      </c>
      <c r="J563" s="13">
        <v>75608.63</v>
      </c>
      <c r="K563" s="13">
        <v>75608.63</v>
      </c>
      <c r="L563" s="13">
        <v>75608.63</v>
      </c>
      <c r="M563" s="13">
        <v>75608.63</v>
      </c>
      <c r="N563" s="32">
        <f t="shared" si="8"/>
        <v>907303.56</v>
      </c>
    </row>
    <row r="564" spans="1:14" x14ac:dyDescent="0.25">
      <c r="A564" s="12" t="s">
        <v>579</v>
      </c>
      <c r="B564" s="13">
        <v>45000.34</v>
      </c>
      <c r="C564" s="13">
        <v>45000.34</v>
      </c>
      <c r="D564" s="13">
        <v>45000.34</v>
      </c>
      <c r="E564" s="13">
        <v>45000.34</v>
      </c>
      <c r="F564" s="13">
        <v>45000.34</v>
      </c>
      <c r="G564" s="13">
        <v>45000.34</v>
      </c>
      <c r="H564" s="13">
        <v>45000.34</v>
      </c>
      <c r="I564" s="13">
        <v>45000.34</v>
      </c>
      <c r="J564" s="13">
        <v>45000.34</v>
      </c>
      <c r="K564" s="13">
        <v>45000.34</v>
      </c>
      <c r="L564" s="13">
        <v>45000.34</v>
      </c>
      <c r="M564" s="13">
        <v>45000.34</v>
      </c>
      <c r="N564" s="32">
        <f t="shared" si="8"/>
        <v>540004.07999999984</v>
      </c>
    </row>
    <row r="565" spans="1:14" x14ac:dyDescent="0.25">
      <c r="A565" s="12" t="s">
        <v>580</v>
      </c>
      <c r="B565" s="13">
        <v>2818.31</v>
      </c>
      <c r="C565" s="13">
        <v>2818.31</v>
      </c>
      <c r="D565" s="13">
        <v>2818.31</v>
      </c>
      <c r="E565" s="13">
        <v>2818.31</v>
      </c>
      <c r="F565" s="13">
        <v>2818.31</v>
      </c>
      <c r="G565" s="13">
        <v>2818.31</v>
      </c>
      <c r="H565" s="13">
        <v>2818.31</v>
      </c>
      <c r="I565" s="13">
        <v>2818.31</v>
      </c>
      <c r="J565" s="13">
        <v>2818.31</v>
      </c>
      <c r="K565" s="13">
        <v>2818.31</v>
      </c>
      <c r="L565" s="13">
        <v>2818.31</v>
      </c>
      <c r="M565" s="13">
        <v>2818.31</v>
      </c>
      <c r="N565" s="32">
        <f t="shared" si="8"/>
        <v>33819.720000000008</v>
      </c>
    </row>
    <row r="566" spans="1:14" x14ac:dyDescent="0.25">
      <c r="A566" s="12" t="s">
        <v>581</v>
      </c>
      <c r="B566" s="13">
        <v>4745.62</v>
      </c>
      <c r="C566" s="13">
        <v>4745.62</v>
      </c>
      <c r="D566" s="13">
        <v>4745.62</v>
      </c>
      <c r="E566" s="13">
        <v>4745.62</v>
      </c>
      <c r="F566" s="13">
        <v>4745.62</v>
      </c>
      <c r="G566" s="13">
        <v>4745.62</v>
      </c>
      <c r="H566" s="13">
        <v>4745.62</v>
      </c>
      <c r="I566" s="13">
        <v>4745.62</v>
      </c>
      <c r="J566" s="13">
        <v>4745.62</v>
      </c>
      <c r="K566" s="13">
        <v>4745.62</v>
      </c>
      <c r="L566" s="13">
        <v>4745.62</v>
      </c>
      <c r="M566" s="13">
        <v>4745.62</v>
      </c>
      <c r="N566" s="32">
        <f t="shared" si="8"/>
        <v>56947.44000000001</v>
      </c>
    </row>
    <row r="567" spans="1:14" x14ac:dyDescent="0.25">
      <c r="A567" s="12" t="s">
        <v>582</v>
      </c>
      <c r="B567" s="13">
        <v>2394.87</v>
      </c>
      <c r="C567" s="13">
        <v>2394.87</v>
      </c>
      <c r="D567" s="13">
        <v>2394.87</v>
      </c>
      <c r="E567" s="13">
        <v>2394.87</v>
      </c>
      <c r="F567" s="13">
        <v>2394.87</v>
      </c>
      <c r="G567" s="13">
        <v>2394.87</v>
      </c>
      <c r="H567" s="13">
        <v>2394.87</v>
      </c>
      <c r="I567" s="13">
        <v>2394.87</v>
      </c>
      <c r="J567" s="13">
        <v>2394.87</v>
      </c>
      <c r="K567" s="13">
        <v>2394.87</v>
      </c>
      <c r="L567" s="13">
        <v>2394.87</v>
      </c>
      <c r="M567" s="13">
        <v>2394.87</v>
      </c>
      <c r="N567" s="32">
        <f t="shared" si="8"/>
        <v>28738.439999999991</v>
      </c>
    </row>
    <row r="568" spans="1:14" x14ac:dyDescent="0.25">
      <c r="A568" s="12" t="s">
        <v>583</v>
      </c>
      <c r="B568" s="13">
        <v>4189.79</v>
      </c>
      <c r="C568" s="13">
        <v>4189.79</v>
      </c>
      <c r="D568" s="13">
        <v>4189.79</v>
      </c>
      <c r="E568" s="13">
        <v>4189.79</v>
      </c>
      <c r="F568" s="13">
        <v>4189.79</v>
      </c>
      <c r="G568" s="13">
        <v>4189.79</v>
      </c>
      <c r="H568" s="13">
        <v>4189.79</v>
      </c>
      <c r="I568" s="13">
        <v>4189.79</v>
      </c>
      <c r="J568" s="13">
        <v>4189.79</v>
      </c>
      <c r="K568" s="13">
        <v>4189.79</v>
      </c>
      <c r="L568" s="13">
        <v>4189.79</v>
      </c>
      <c r="M568" s="13">
        <v>4189.79</v>
      </c>
      <c r="N568" s="32">
        <f t="shared" si="8"/>
        <v>50277.48</v>
      </c>
    </row>
    <row r="569" spans="1:14" x14ac:dyDescent="0.25">
      <c r="A569" s="12" t="s">
        <v>584</v>
      </c>
      <c r="B569" s="13">
        <v>8697.41</v>
      </c>
      <c r="C569" s="13">
        <v>8697.41</v>
      </c>
      <c r="D569" s="13">
        <v>8697.41</v>
      </c>
      <c r="E569" s="13">
        <v>8697.41</v>
      </c>
      <c r="F569" s="13">
        <v>8697.41</v>
      </c>
      <c r="G569" s="13">
        <v>8697.41</v>
      </c>
      <c r="H569" s="13">
        <v>8697.41</v>
      </c>
      <c r="I569" s="13">
        <v>8697.41</v>
      </c>
      <c r="J569" s="13">
        <v>8697.41</v>
      </c>
      <c r="K569" s="13">
        <v>8697.41</v>
      </c>
      <c r="L569" s="13">
        <v>8697.41</v>
      </c>
      <c r="M569" s="13">
        <v>8697.41</v>
      </c>
      <c r="N569" s="32">
        <f t="shared" si="8"/>
        <v>104368.92000000003</v>
      </c>
    </row>
    <row r="570" spans="1:14" x14ac:dyDescent="0.25">
      <c r="A570" s="12" t="s">
        <v>585</v>
      </c>
      <c r="B570" s="13">
        <v>12060.65</v>
      </c>
      <c r="C570" s="13">
        <v>12060.65</v>
      </c>
      <c r="D570" s="13">
        <v>12060.65</v>
      </c>
      <c r="E570" s="13">
        <v>12060.65</v>
      </c>
      <c r="F570" s="13">
        <v>12060.65</v>
      </c>
      <c r="G570" s="13">
        <v>12060.65</v>
      </c>
      <c r="H570" s="13">
        <v>12060.65</v>
      </c>
      <c r="I570" s="13">
        <v>12060.65</v>
      </c>
      <c r="J570" s="13">
        <v>12060.65</v>
      </c>
      <c r="K570" s="13">
        <v>12060.65</v>
      </c>
      <c r="L570" s="13">
        <v>12060.65</v>
      </c>
      <c r="M570" s="13">
        <v>12060.65</v>
      </c>
      <c r="N570" s="32">
        <f t="shared" si="8"/>
        <v>144727.79999999996</v>
      </c>
    </row>
    <row r="571" spans="1:14" x14ac:dyDescent="0.25">
      <c r="A571" s="12" t="s">
        <v>586</v>
      </c>
      <c r="B571" s="13">
        <v>3518.92</v>
      </c>
      <c r="C571" s="13">
        <v>3518.92</v>
      </c>
      <c r="D571" s="13">
        <v>3518.92</v>
      </c>
      <c r="E571" s="13">
        <v>3518.92</v>
      </c>
      <c r="F571" s="13">
        <v>3518.92</v>
      </c>
      <c r="G571" s="13">
        <v>3518.92</v>
      </c>
      <c r="H571" s="13">
        <v>3518.92</v>
      </c>
      <c r="I571" s="13">
        <v>3518.92</v>
      </c>
      <c r="J571" s="13">
        <v>3518.92</v>
      </c>
      <c r="K571" s="13">
        <v>3518.92</v>
      </c>
      <c r="L571" s="13">
        <v>3518.92</v>
      </c>
      <c r="M571" s="13">
        <v>3518.92</v>
      </c>
      <c r="N571" s="32">
        <f t="shared" si="8"/>
        <v>42227.039999999986</v>
      </c>
    </row>
    <row r="572" spans="1:14" x14ac:dyDescent="0.25">
      <c r="A572" s="12" t="s">
        <v>587</v>
      </c>
      <c r="B572" s="13">
        <v>1513.28</v>
      </c>
      <c r="C572" s="13">
        <v>1513.28</v>
      </c>
      <c r="D572" s="13">
        <v>1513.28</v>
      </c>
      <c r="E572" s="13">
        <v>1513.28</v>
      </c>
      <c r="F572" s="13">
        <v>1513.28</v>
      </c>
      <c r="G572" s="13">
        <v>1513.28</v>
      </c>
      <c r="H572" s="13">
        <v>1513.28</v>
      </c>
      <c r="I572" s="13">
        <v>1513.28</v>
      </c>
      <c r="J572" s="13">
        <v>1513.28</v>
      </c>
      <c r="K572" s="13">
        <v>1513.28</v>
      </c>
      <c r="L572" s="13">
        <v>1513.28</v>
      </c>
      <c r="M572" s="13">
        <v>1513.28</v>
      </c>
      <c r="N572" s="32">
        <f t="shared" si="8"/>
        <v>18159.36</v>
      </c>
    </row>
    <row r="573" spans="1:14" x14ac:dyDescent="0.25">
      <c r="A573" s="12" t="s">
        <v>588</v>
      </c>
      <c r="B573" s="13">
        <v>1969.45</v>
      </c>
      <c r="C573" s="13">
        <v>1969.45</v>
      </c>
      <c r="D573" s="13">
        <v>1969.45</v>
      </c>
      <c r="E573" s="13">
        <v>1969.45</v>
      </c>
      <c r="F573" s="13">
        <v>1969.45</v>
      </c>
      <c r="G573" s="13">
        <v>1969.45</v>
      </c>
      <c r="H573" s="13">
        <v>1969.45</v>
      </c>
      <c r="I573" s="13">
        <v>1969.45</v>
      </c>
      <c r="J573" s="13">
        <v>1969.45</v>
      </c>
      <c r="K573" s="13">
        <v>1969.45</v>
      </c>
      <c r="L573" s="13">
        <v>1969.45</v>
      </c>
      <c r="M573" s="13">
        <v>1969.45</v>
      </c>
      <c r="N573" s="32">
        <f t="shared" si="8"/>
        <v>23633.400000000005</v>
      </c>
    </row>
    <row r="574" spans="1:14" x14ac:dyDescent="0.25">
      <c r="A574" s="12" t="s">
        <v>589</v>
      </c>
      <c r="B574" s="13">
        <v>1241.57</v>
      </c>
      <c r="C574" s="13">
        <v>1241.57</v>
      </c>
      <c r="D574" s="13">
        <v>1241.57</v>
      </c>
      <c r="E574" s="13">
        <v>1241.57</v>
      </c>
      <c r="F574" s="13">
        <v>1241.57</v>
      </c>
      <c r="G574" s="13">
        <v>1241.57</v>
      </c>
      <c r="H574" s="13">
        <v>1241.57</v>
      </c>
      <c r="I574" s="13">
        <v>1241.57</v>
      </c>
      <c r="J574" s="13">
        <v>1241.57</v>
      </c>
      <c r="K574" s="13">
        <v>1241.57</v>
      </c>
      <c r="L574" s="13">
        <v>1241.57</v>
      </c>
      <c r="M574" s="13">
        <v>1241.57</v>
      </c>
      <c r="N574" s="32">
        <f t="shared" si="8"/>
        <v>14898.839999999998</v>
      </c>
    </row>
    <row r="575" spans="1:14" x14ac:dyDescent="0.25">
      <c r="A575" s="12" t="s">
        <v>590</v>
      </c>
      <c r="B575" s="13">
        <v>5550.85</v>
      </c>
      <c r="C575" s="13">
        <v>5550.85</v>
      </c>
      <c r="D575" s="13">
        <v>5550.85</v>
      </c>
      <c r="E575" s="13">
        <v>5550.85</v>
      </c>
      <c r="F575" s="13">
        <v>5550.85</v>
      </c>
      <c r="G575" s="13">
        <v>5550.85</v>
      </c>
      <c r="H575" s="13">
        <v>5550.85</v>
      </c>
      <c r="I575" s="13">
        <v>5550.85</v>
      </c>
      <c r="J575" s="13">
        <v>5550.85</v>
      </c>
      <c r="K575" s="13">
        <v>5550.85</v>
      </c>
      <c r="L575" s="13">
        <v>5550.85</v>
      </c>
      <c r="M575" s="13">
        <v>5550.85</v>
      </c>
      <c r="N575" s="32">
        <f t="shared" si="8"/>
        <v>66610.2</v>
      </c>
    </row>
    <row r="576" spans="1:14" x14ac:dyDescent="0.25">
      <c r="A576" s="12" t="s">
        <v>591</v>
      </c>
      <c r="B576" s="13">
        <v>6003.05</v>
      </c>
      <c r="C576" s="13">
        <v>6003.05</v>
      </c>
      <c r="D576" s="13">
        <v>6003.05</v>
      </c>
      <c r="E576" s="13">
        <v>6003.05</v>
      </c>
      <c r="F576" s="13">
        <v>6003.05</v>
      </c>
      <c r="G576" s="13">
        <v>6003.05</v>
      </c>
      <c r="H576" s="13">
        <v>6003.05</v>
      </c>
      <c r="I576" s="13">
        <v>6003.05</v>
      </c>
      <c r="J576" s="13">
        <v>6003.05</v>
      </c>
      <c r="K576" s="13">
        <v>6003.05</v>
      </c>
      <c r="L576" s="13">
        <v>6003.05</v>
      </c>
      <c r="M576" s="13">
        <v>6003.05</v>
      </c>
      <c r="N576" s="32">
        <f t="shared" si="8"/>
        <v>72036.60000000002</v>
      </c>
    </row>
    <row r="577" spans="1:14" x14ac:dyDescent="0.25">
      <c r="A577" s="12" t="s">
        <v>592</v>
      </c>
      <c r="B577" s="13">
        <v>1802.35</v>
      </c>
      <c r="C577" s="13">
        <v>1802.35</v>
      </c>
      <c r="D577" s="13">
        <v>1802.35</v>
      </c>
      <c r="E577" s="13">
        <v>1802.35</v>
      </c>
      <c r="F577" s="13">
        <v>1802.35</v>
      </c>
      <c r="G577" s="13">
        <v>1802.35</v>
      </c>
      <c r="H577" s="13">
        <v>1802.35</v>
      </c>
      <c r="I577" s="13">
        <v>1802.35</v>
      </c>
      <c r="J577" s="13">
        <v>1802.35</v>
      </c>
      <c r="K577" s="13">
        <v>1802.35</v>
      </c>
      <c r="L577" s="13">
        <v>1802.35</v>
      </c>
      <c r="M577" s="13">
        <v>1802.35</v>
      </c>
      <c r="N577" s="32">
        <f t="shared" si="8"/>
        <v>21628.199999999997</v>
      </c>
    </row>
    <row r="578" spans="1:14" x14ac:dyDescent="0.25">
      <c r="A578" s="12" t="s">
        <v>593</v>
      </c>
      <c r="B578" s="13">
        <v>31861.25</v>
      </c>
      <c r="C578" s="13">
        <v>31861.25</v>
      </c>
      <c r="D578" s="13">
        <v>31861.25</v>
      </c>
      <c r="E578" s="13">
        <v>31861.25</v>
      </c>
      <c r="F578" s="13">
        <v>31861.25</v>
      </c>
      <c r="G578" s="13">
        <v>31861.25</v>
      </c>
      <c r="H578" s="13">
        <v>31861.25</v>
      </c>
      <c r="I578" s="13">
        <v>31861.25</v>
      </c>
      <c r="J578" s="13">
        <v>31861.25</v>
      </c>
      <c r="K578" s="13">
        <v>31861.25</v>
      </c>
      <c r="L578" s="13">
        <v>31861.25</v>
      </c>
      <c r="M578" s="13">
        <v>31861.25</v>
      </c>
      <c r="N578" s="32">
        <f t="shared" ref="N578:N641" si="9">SUM(B578:M578)</f>
        <v>382335</v>
      </c>
    </row>
    <row r="579" spans="1:14" x14ac:dyDescent="0.25">
      <c r="A579" s="12" t="s">
        <v>594</v>
      </c>
      <c r="B579" s="13">
        <v>895.98</v>
      </c>
      <c r="C579" s="13">
        <v>895.98</v>
      </c>
      <c r="D579" s="13">
        <v>895.98</v>
      </c>
      <c r="E579" s="13">
        <v>895.98</v>
      </c>
      <c r="F579" s="13">
        <v>895.98</v>
      </c>
      <c r="G579" s="13">
        <v>895.98</v>
      </c>
      <c r="H579" s="13">
        <v>895.98</v>
      </c>
      <c r="I579" s="13">
        <v>895.98</v>
      </c>
      <c r="J579" s="13">
        <v>895.98</v>
      </c>
      <c r="K579" s="13">
        <v>895.98</v>
      </c>
      <c r="L579" s="13">
        <v>895.98</v>
      </c>
      <c r="M579" s="13">
        <v>895.98</v>
      </c>
      <c r="N579" s="32">
        <f t="shared" si="9"/>
        <v>10751.759999999997</v>
      </c>
    </row>
    <row r="580" spans="1:14" x14ac:dyDescent="0.25">
      <c r="A580" s="12" t="s">
        <v>595</v>
      </c>
      <c r="B580" s="13">
        <v>1646.16</v>
      </c>
      <c r="C580" s="13">
        <v>1646.16</v>
      </c>
      <c r="D580" s="13">
        <v>1646.16</v>
      </c>
      <c r="E580" s="13">
        <v>1646.16</v>
      </c>
      <c r="F580" s="13">
        <v>1646.16</v>
      </c>
      <c r="G580" s="13">
        <v>1646.16</v>
      </c>
      <c r="H580" s="13">
        <v>1646.16</v>
      </c>
      <c r="I580" s="13">
        <v>1646.16</v>
      </c>
      <c r="J580" s="13">
        <v>1646.16</v>
      </c>
      <c r="K580" s="13">
        <v>1646.16</v>
      </c>
      <c r="L580" s="13">
        <v>1646.16</v>
      </c>
      <c r="M580" s="13">
        <v>1646.16</v>
      </c>
      <c r="N580" s="32">
        <f t="shared" si="9"/>
        <v>19753.920000000002</v>
      </c>
    </row>
    <row r="581" spans="1:14" x14ac:dyDescent="0.25">
      <c r="A581" s="12" t="s">
        <v>596</v>
      </c>
      <c r="B581" s="13">
        <v>2184.64</v>
      </c>
      <c r="C581" s="13">
        <v>2184.64</v>
      </c>
      <c r="D581" s="13">
        <v>2184.64</v>
      </c>
      <c r="E581" s="13">
        <v>2184.64</v>
      </c>
      <c r="F581" s="13">
        <v>2184.64</v>
      </c>
      <c r="G581" s="13">
        <v>2184.64</v>
      </c>
      <c r="H581" s="13">
        <v>2184.64</v>
      </c>
      <c r="I581" s="13">
        <v>2184.64</v>
      </c>
      <c r="J581" s="13">
        <v>2184.64</v>
      </c>
      <c r="K581" s="13">
        <v>2184.64</v>
      </c>
      <c r="L581" s="13">
        <v>2184.64</v>
      </c>
      <c r="M581" s="13">
        <v>2184.64</v>
      </c>
      <c r="N581" s="32">
        <f t="shared" si="9"/>
        <v>26215.679999999997</v>
      </c>
    </row>
    <row r="582" spans="1:14" x14ac:dyDescent="0.25">
      <c r="A582" s="12" t="s">
        <v>597</v>
      </c>
      <c r="B582" s="13">
        <v>5705.05</v>
      </c>
      <c r="C582" s="13">
        <v>5705.05</v>
      </c>
      <c r="D582" s="13">
        <v>5705.05</v>
      </c>
      <c r="E582" s="13">
        <v>5705.05</v>
      </c>
      <c r="F582" s="13">
        <v>5705.05</v>
      </c>
      <c r="G582" s="13">
        <v>5705.05</v>
      </c>
      <c r="H582" s="13">
        <v>5705.05</v>
      </c>
      <c r="I582" s="13">
        <v>5705.05</v>
      </c>
      <c r="J582" s="13">
        <v>5705.05</v>
      </c>
      <c r="K582" s="13">
        <v>5705.05</v>
      </c>
      <c r="L582" s="13">
        <v>5705.05</v>
      </c>
      <c r="M582" s="13">
        <v>5705.05</v>
      </c>
      <c r="N582" s="32">
        <f t="shared" si="9"/>
        <v>68460.60000000002</v>
      </c>
    </row>
    <row r="583" spans="1:14" x14ac:dyDescent="0.25">
      <c r="A583" s="12" t="s">
        <v>598</v>
      </c>
      <c r="B583" s="13">
        <v>8016.63</v>
      </c>
      <c r="C583" s="13">
        <v>8016.63</v>
      </c>
      <c r="D583" s="13">
        <v>8016.63</v>
      </c>
      <c r="E583" s="13">
        <v>8016.63</v>
      </c>
      <c r="F583" s="13">
        <v>8016.63</v>
      </c>
      <c r="G583" s="13">
        <v>8016.63</v>
      </c>
      <c r="H583" s="13">
        <v>8016.63</v>
      </c>
      <c r="I583" s="13">
        <v>8016.63</v>
      </c>
      <c r="J583" s="13">
        <v>8016.63</v>
      </c>
      <c r="K583" s="13">
        <v>8016.63</v>
      </c>
      <c r="L583" s="13">
        <v>8016.63</v>
      </c>
      <c r="M583" s="13">
        <v>8016.63</v>
      </c>
      <c r="N583" s="32">
        <f t="shared" si="9"/>
        <v>96199.560000000012</v>
      </c>
    </row>
    <row r="584" spans="1:14" x14ac:dyDescent="0.25">
      <c r="A584" s="12" t="s">
        <v>599</v>
      </c>
      <c r="B584" s="13">
        <v>10605.87</v>
      </c>
      <c r="C584" s="13">
        <v>10605.87</v>
      </c>
      <c r="D584" s="13">
        <v>10605.87</v>
      </c>
      <c r="E584" s="13">
        <v>10605.87</v>
      </c>
      <c r="F584" s="13">
        <v>10605.87</v>
      </c>
      <c r="G584" s="13">
        <v>10605.87</v>
      </c>
      <c r="H584" s="13">
        <v>10605.87</v>
      </c>
      <c r="I584" s="13">
        <v>10605.87</v>
      </c>
      <c r="J584" s="13">
        <v>10605.87</v>
      </c>
      <c r="K584" s="13">
        <v>10605.87</v>
      </c>
      <c r="L584" s="13">
        <v>10605.87</v>
      </c>
      <c r="M584" s="13">
        <v>10605.87</v>
      </c>
      <c r="N584" s="32">
        <f t="shared" si="9"/>
        <v>127270.43999999999</v>
      </c>
    </row>
    <row r="585" spans="1:14" x14ac:dyDescent="0.25">
      <c r="A585" s="12" t="s">
        <v>600</v>
      </c>
      <c r="B585" s="13">
        <v>3376.62</v>
      </c>
      <c r="C585" s="13">
        <v>3376.62</v>
      </c>
      <c r="D585" s="13">
        <v>3376.62</v>
      </c>
      <c r="E585" s="13">
        <v>3376.62</v>
      </c>
      <c r="F585" s="13">
        <v>3376.62</v>
      </c>
      <c r="G585" s="13">
        <v>3376.62</v>
      </c>
      <c r="H585" s="13">
        <v>3376.62</v>
      </c>
      <c r="I585" s="13">
        <v>3376.62</v>
      </c>
      <c r="J585" s="13">
        <v>3376.62</v>
      </c>
      <c r="K585" s="13">
        <v>3376.62</v>
      </c>
      <c r="L585" s="13">
        <v>3376.62</v>
      </c>
      <c r="M585" s="13">
        <v>3376.62</v>
      </c>
      <c r="N585" s="32">
        <f t="shared" si="9"/>
        <v>40519.440000000002</v>
      </c>
    </row>
    <row r="586" spans="1:14" x14ac:dyDescent="0.25">
      <c r="A586" s="12" t="s">
        <v>601</v>
      </c>
      <c r="B586" s="13">
        <v>2108.2800000000002</v>
      </c>
      <c r="C586" s="13">
        <v>2108.2800000000002</v>
      </c>
      <c r="D586" s="13">
        <v>2108.2800000000002</v>
      </c>
      <c r="E586" s="13">
        <v>2108.2800000000002</v>
      </c>
      <c r="F586" s="13">
        <v>2108.2800000000002</v>
      </c>
      <c r="G586" s="13">
        <v>2108.2800000000002</v>
      </c>
      <c r="H586" s="13">
        <v>2108.2800000000002</v>
      </c>
      <c r="I586" s="13">
        <v>2108.2800000000002</v>
      </c>
      <c r="J586" s="13">
        <v>2108.2800000000002</v>
      </c>
      <c r="K586" s="13">
        <v>2108.2800000000002</v>
      </c>
      <c r="L586" s="13">
        <v>2108.2800000000002</v>
      </c>
      <c r="M586" s="13">
        <v>2108.2800000000002</v>
      </c>
      <c r="N586" s="32">
        <f t="shared" si="9"/>
        <v>25299.359999999997</v>
      </c>
    </row>
    <row r="587" spans="1:14" x14ac:dyDescent="0.25">
      <c r="A587" s="12" t="s">
        <v>602</v>
      </c>
      <c r="B587" s="13">
        <v>1362.56</v>
      </c>
      <c r="C587" s="13">
        <v>1362.56</v>
      </c>
      <c r="D587" s="13">
        <v>1362.56</v>
      </c>
      <c r="E587" s="13">
        <v>1362.56</v>
      </c>
      <c r="F587" s="13">
        <v>1362.56</v>
      </c>
      <c r="G587" s="13">
        <v>1362.56</v>
      </c>
      <c r="H587" s="13">
        <v>1362.56</v>
      </c>
      <c r="I587" s="13">
        <v>1362.56</v>
      </c>
      <c r="J587" s="13">
        <v>1362.56</v>
      </c>
      <c r="K587" s="13">
        <v>1362.56</v>
      </c>
      <c r="L587" s="13">
        <v>1362.56</v>
      </c>
      <c r="M587" s="13">
        <v>1362.56</v>
      </c>
      <c r="N587" s="32">
        <f t="shared" si="9"/>
        <v>16350.719999999996</v>
      </c>
    </row>
    <row r="588" spans="1:14" x14ac:dyDescent="0.25">
      <c r="A588" s="12" t="s">
        <v>603</v>
      </c>
      <c r="B588" s="13">
        <v>4247.3</v>
      </c>
      <c r="C588" s="13">
        <v>4247.3</v>
      </c>
      <c r="D588" s="13">
        <v>4247.3</v>
      </c>
      <c r="E588" s="13">
        <v>4247.3</v>
      </c>
      <c r="F588" s="13">
        <v>4247.3</v>
      </c>
      <c r="G588" s="13">
        <v>4247.3</v>
      </c>
      <c r="H588" s="13">
        <v>4247.3</v>
      </c>
      <c r="I588" s="13">
        <v>4247.3</v>
      </c>
      <c r="J588" s="13">
        <v>4247.3</v>
      </c>
      <c r="K588" s="13">
        <v>4247.3</v>
      </c>
      <c r="L588" s="13">
        <v>4247.3</v>
      </c>
      <c r="M588" s="13">
        <v>4247.3</v>
      </c>
      <c r="N588" s="32">
        <f t="shared" si="9"/>
        <v>50967.600000000013</v>
      </c>
    </row>
    <row r="589" spans="1:14" x14ac:dyDescent="0.25">
      <c r="A589" s="12" t="s">
        <v>604</v>
      </c>
      <c r="B589" s="13">
        <v>2052.75</v>
      </c>
      <c r="C589" s="13">
        <v>2052.75</v>
      </c>
      <c r="D589" s="13">
        <v>2052.75</v>
      </c>
      <c r="E589" s="13">
        <v>2052.75</v>
      </c>
      <c r="F589" s="13">
        <v>2052.75</v>
      </c>
      <c r="G589" s="13">
        <v>2052.75</v>
      </c>
      <c r="H589" s="13">
        <v>2052.75</v>
      </c>
      <c r="I589" s="13">
        <v>2052.75</v>
      </c>
      <c r="J589" s="13">
        <v>2052.75</v>
      </c>
      <c r="K589" s="13">
        <v>2052.75</v>
      </c>
      <c r="L589" s="13">
        <v>2052.75</v>
      </c>
      <c r="M589" s="13">
        <v>2052.75</v>
      </c>
      <c r="N589" s="32">
        <f t="shared" si="9"/>
        <v>24633</v>
      </c>
    </row>
    <row r="590" spans="1:14" x14ac:dyDescent="0.25">
      <c r="A590" s="12" t="s">
        <v>605</v>
      </c>
      <c r="B590" s="13">
        <v>2229.7600000000002</v>
      </c>
      <c r="C590" s="13">
        <v>2229.7600000000002</v>
      </c>
      <c r="D590" s="13">
        <v>2229.7600000000002</v>
      </c>
      <c r="E590" s="13">
        <v>2229.7600000000002</v>
      </c>
      <c r="F590" s="13">
        <v>2229.7600000000002</v>
      </c>
      <c r="G590" s="13">
        <v>2229.7600000000002</v>
      </c>
      <c r="H590" s="13">
        <v>2229.7600000000002</v>
      </c>
      <c r="I590" s="13">
        <v>2229.7600000000002</v>
      </c>
      <c r="J590" s="13">
        <v>2229.7600000000002</v>
      </c>
      <c r="K590" s="13">
        <v>2229.7600000000002</v>
      </c>
      <c r="L590" s="13">
        <v>2229.7600000000002</v>
      </c>
      <c r="M590" s="13">
        <v>2229.7600000000002</v>
      </c>
      <c r="N590" s="32">
        <f t="shared" si="9"/>
        <v>26757.12000000001</v>
      </c>
    </row>
    <row r="591" spans="1:14" x14ac:dyDescent="0.25">
      <c r="A591" s="12" t="s">
        <v>606</v>
      </c>
      <c r="B591" s="13">
        <v>2470.2399999999998</v>
      </c>
      <c r="C591" s="13">
        <v>2470.2399999999998</v>
      </c>
      <c r="D591" s="13">
        <v>2470.2399999999998</v>
      </c>
      <c r="E591" s="13">
        <v>2470.2399999999998</v>
      </c>
      <c r="F591" s="13">
        <v>2470.2399999999998</v>
      </c>
      <c r="G591" s="13">
        <v>2470.2399999999998</v>
      </c>
      <c r="H591" s="13">
        <v>2470.2399999999998</v>
      </c>
      <c r="I591" s="13">
        <v>2470.2399999999998</v>
      </c>
      <c r="J591" s="13">
        <v>2470.2399999999998</v>
      </c>
      <c r="K591" s="13">
        <v>2470.2399999999998</v>
      </c>
      <c r="L591" s="13">
        <v>2470.2399999999998</v>
      </c>
      <c r="M591" s="13">
        <v>2470.2399999999998</v>
      </c>
      <c r="N591" s="32">
        <f t="shared" si="9"/>
        <v>29642.87999999999</v>
      </c>
    </row>
    <row r="592" spans="1:14" x14ac:dyDescent="0.25">
      <c r="A592" s="12" t="s">
        <v>607</v>
      </c>
      <c r="B592" s="13">
        <v>4293.91</v>
      </c>
      <c r="C592" s="13">
        <v>4293.91</v>
      </c>
      <c r="D592" s="13">
        <v>4293.91</v>
      </c>
      <c r="E592" s="13">
        <v>4293.91</v>
      </c>
      <c r="F592" s="13">
        <v>4293.91</v>
      </c>
      <c r="G592" s="13">
        <v>4293.91</v>
      </c>
      <c r="H592" s="13">
        <v>4293.91</v>
      </c>
      <c r="I592" s="13">
        <v>4293.91</v>
      </c>
      <c r="J592" s="13">
        <v>4293.91</v>
      </c>
      <c r="K592" s="13">
        <v>4293.91</v>
      </c>
      <c r="L592" s="13">
        <v>4293.91</v>
      </c>
      <c r="M592" s="13">
        <v>4293.91</v>
      </c>
      <c r="N592" s="32">
        <f t="shared" si="9"/>
        <v>51526.920000000013</v>
      </c>
    </row>
    <row r="593" spans="1:14" x14ac:dyDescent="0.25">
      <c r="A593" s="12" t="s">
        <v>608</v>
      </c>
      <c r="B593" s="13">
        <v>2449.91</v>
      </c>
      <c r="C593" s="13">
        <v>2449.91</v>
      </c>
      <c r="D593" s="13">
        <v>2449.91</v>
      </c>
      <c r="E593" s="13">
        <v>2449.91</v>
      </c>
      <c r="F593" s="13">
        <v>2449.91</v>
      </c>
      <c r="G593" s="13">
        <v>2449.91</v>
      </c>
      <c r="H593" s="13">
        <v>2449.91</v>
      </c>
      <c r="I593" s="13">
        <v>2449.91</v>
      </c>
      <c r="J593" s="13">
        <v>2449.91</v>
      </c>
      <c r="K593" s="13">
        <v>2449.91</v>
      </c>
      <c r="L593" s="13">
        <v>2449.91</v>
      </c>
      <c r="M593" s="13">
        <v>2449.91</v>
      </c>
      <c r="N593" s="32">
        <f t="shared" si="9"/>
        <v>29398.92</v>
      </c>
    </row>
    <row r="594" spans="1:14" x14ac:dyDescent="0.25">
      <c r="A594" s="12" t="s">
        <v>609</v>
      </c>
      <c r="B594" s="13">
        <v>3722.22</v>
      </c>
      <c r="C594" s="13">
        <v>3722.22</v>
      </c>
      <c r="D594" s="13">
        <v>3722.22</v>
      </c>
      <c r="E594" s="13">
        <v>3722.22</v>
      </c>
      <c r="F594" s="13">
        <v>3722.22</v>
      </c>
      <c r="G594" s="13">
        <v>3722.22</v>
      </c>
      <c r="H594" s="13">
        <v>3722.22</v>
      </c>
      <c r="I594" s="13">
        <v>3722.22</v>
      </c>
      <c r="J594" s="13">
        <v>3722.22</v>
      </c>
      <c r="K594" s="13">
        <v>3722.22</v>
      </c>
      <c r="L594" s="13">
        <v>3722.22</v>
      </c>
      <c r="M594" s="13">
        <v>3722.22</v>
      </c>
      <c r="N594" s="32">
        <f t="shared" si="9"/>
        <v>44666.640000000007</v>
      </c>
    </row>
    <row r="595" spans="1:14" x14ac:dyDescent="0.25">
      <c r="A595" s="12" t="s">
        <v>610</v>
      </c>
      <c r="B595" s="13">
        <v>3177.79</v>
      </c>
      <c r="C595" s="13">
        <v>3177.79</v>
      </c>
      <c r="D595" s="13">
        <v>3177.79</v>
      </c>
      <c r="E595" s="13">
        <v>3177.79</v>
      </c>
      <c r="F595" s="13">
        <v>3177.79</v>
      </c>
      <c r="G595" s="13">
        <v>3177.79</v>
      </c>
      <c r="H595" s="13">
        <v>3177.79</v>
      </c>
      <c r="I595" s="13">
        <v>3177.79</v>
      </c>
      <c r="J595" s="13">
        <v>3177.79</v>
      </c>
      <c r="K595" s="13">
        <v>3177.79</v>
      </c>
      <c r="L595" s="13">
        <v>3177.79</v>
      </c>
      <c r="M595" s="13">
        <v>3177.79</v>
      </c>
      <c r="N595" s="32">
        <f t="shared" si="9"/>
        <v>38133.480000000003</v>
      </c>
    </row>
    <row r="596" spans="1:14" x14ac:dyDescent="0.25">
      <c r="A596" s="12" t="s">
        <v>611</v>
      </c>
      <c r="B596" s="13">
        <v>3073.67</v>
      </c>
      <c r="C596" s="13">
        <v>3073.67</v>
      </c>
      <c r="D596" s="13">
        <v>3073.67</v>
      </c>
      <c r="E596" s="13">
        <v>3073.67</v>
      </c>
      <c r="F596" s="13">
        <v>3073.67</v>
      </c>
      <c r="G596" s="13">
        <v>3073.67</v>
      </c>
      <c r="H596" s="13">
        <v>3073.67</v>
      </c>
      <c r="I596" s="13">
        <v>3073.67</v>
      </c>
      <c r="J596" s="13">
        <v>3073.67</v>
      </c>
      <c r="K596" s="13">
        <v>3073.67</v>
      </c>
      <c r="L596" s="13">
        <v>3073.67</v>
      </c>
      <c r="M596" s="13">
        <v>3073.67</v>
      </c>
      <c r="N596" s="32">
        <f t="shared" si="9"/>
        <v>36884.039999999994</v>
      </c>
    </row>
    <row r="597" spans="1:14" x14ac:dyDescent="0.25">
      <c r="A597" s="12" t="s">
        <v>612</v>
      </c>
      <c r="B597" s="13">
        <v>8739.5499999999993</v>
      </c>
      <c r="C597" s="13">
        <v>8739.5499999999993</v>
      </c>
      <c r="D597" s="13">
        <v>8739.5499999999993</v>
      </c>
      <c r="E597" s="13">
        <v>8739.5499999999993</v>
      </c>
      <c r="F597" s="13">
        <v>8739.5499999999993</v>
      </c>
      <c r="G597" s="13">
        <v>8739.5499999999993</v>
      </c>
      <c r="H597" s="13">
        <v>8739.5499999999993</v>
      </c>
      <c r="I597" s="13">
        <v>8739.5499999999993</v>
      </c>
      <c r="J597" s="13">
        <v>8739.5499999999993</v>
      </c>
      <c r="K597" s="13">
        <v>8739.5499999999993</v>
      </c>
      <c r="L597" s="13">
        <v>8739.5499999999993</v>
      </c>
      <c r="M597" s="13">
        <v>8739.5499999999993</v>
      </c>
      <c r="N597" s="32">
        <f t="shared" si="9"/>
        <v>104874.60000000002</v>
      </c>
    </row>
    <row r="598" spans="1:14" x14ac:dyDescent="0.25">
      <c r="A598" s="12" t="s">
        <v>613</v>
      </c>
      <c r="B598" s="13">
        <v>2713.2</v>
      </c>
      <c r="C598" s="13">
        <v>2713.2</v>
      </c>
      <c r="D598" s="13">
        <v>2713.2</v>
      </c>
      <c r="E598" s="13">
        <v>2713.2</v>
      </c>
      <c r="F598" s="13">
        <v>2713.2</v>
      </c>
      <c r="G598" s="13">
        <v>2713.2</v>
      </c>
      <c r="H598" s="13">
        <v>2713.2</v>
      </c>
      <c r="I598" s="13">
        <v>2713.2</v>
      </c>
      <c r="J598" s="13">
        <v>2713.2</v>
      </c>
      <c r="K598" s="13">
        <v>2713.2</v>
      </c>
      <c r="L598" s="13">
        <v>2713.2</v>
      </c>
      <c r="M598" s="13">
        <v>2713.2</v>
      </c>
      <c r="N598" s="32">
        <f t="shared" si="9"/>
        <v>32558.400000000005</v>
      </c>
    </row>
    <row r="599" spans="1:14" x14ac:dyDescent="0.25">
      <c r="A599" s="12" t="s">
        <v>614</v>
      </c>
      <c r="B599" s="13">
        <v>4262.18</v>
      </c>
      <c r="C599" s="13">
        <v>4262.18</v>
      </c>
      <c r="D599" s="13">
        <v>4262.18</v>
      </c>
      <c r="E599" s="13">
        <v>4262.18</v>
      </c>
      <c r="F599" s="13">
        <v>4262.18</v>
      </c>
      <c r="G599" s="13">
        <v>4262.18</v>
      </c>
      <c r="H599" s="13">
        <v>4262.18</v>
      </c>
      <c r="I599" s="13">
        <v>4262.18</v>
      </c>
      <c r="J599" s="13">
        <v>4262.18</v>
      </c>
      <c r="K599" s="13">
        <v>4262.18</v>
      </c>
      <c r="L599" s="13">
        <v>4262.18</v>
      </c>
      <c r="M599" s="13">
        <v>4262.18</v>
      </c>
      <c r="N599" s="32">
        <f t="shared" si="9"/>
        <v>51146.16</v>
      </c>
    </row>
    <row r="600" spans="1:14" x14ac:dyDescent="0.25">
      <c r="A600" s="12" t="s">
        <v>615</v>
      </c>
      <c r="B600" s="13">
        <v>5331.2</v>
      </c>
      <c r="C600" s="13">
        <v>5331.2</v>
      </c>
      <c r="D600" s="13">
        <v>5331.2</v>
      </c>
      <c r="E600" s="13">
        <v>5331.2</v>
      </c>
      <c r="F600" s="13">
        <v>5331.2</v>
      </c>
      <c r="G600" s="13">
        <v>5331.2</v>
      </c>
      <c r="H600" s="13">
        <v>5331.2</v>
      </c>
      <c r="I600" s="13">
        <v>5331.2</v>
      </c>
      <c r="J600" s="13">
        <v>5331.2</v>
      </c>
      <c r="K600" s="13">
        <v>5331.2</v>
      </c>
      <c r="L600" s="13">
        <v>5331.2</v>
      </c>
      <c r="M600" s="13">
        <v>5331.2</v>
      </c>
      <c r="N600" s="32">
        <f t="shared" si="9"/>
        <v>63974.399999999987</v>
      </c>
    </row>
    <row r="601" spans="1:14" x14ac:dyDescent="0.25">
      <c r="A601" s="12" t="s">
        <v>616</v>
      </c>
      <c r="B601" s="13">
        <v>27978.880000000001</v>
      </c>
      <c r="C601" s="13">
        <v>27978.880000000001</v>
      </c>
      <c r="D601" s="13">
        <v>27978.880000000001</v>
      </c>
      <c r="E601" s="13">
        <v>27978.880000000001</v>
      </c>
      <c r="F601" s="13">
        <v>27978.880000000001</v>
      </c>
      <c r="G601" s="13">
        <v>27978.880000000001</v>
      </c>
      <c r="H601" s="13">
        <v>27978.880000000001</v>
      </c>
      <c r="I601" s="13">
        <v>27978.880000000001</v>
      </c>
      <c r="J601" s="13">
        <v>27978.880000000001</v>
      </c>
      <c r="K601" s="13">
        <v>27978.880000000001</v>
      </c>
      <c r="L601" s="13">
        <v>27978.880000000001</v>
      </c>
      <c r="M601" s="13">
        <v>27978.880000000001</v>
      </c>
      <c r="N601" s="32">
        <f t="shared" si="9"/>
        <v>335746.56</v>
      </c>
    </row>
    <row r="602" spans="1:14" x14ac:dyDescent="0.25">
      <c r="A602" s="12" t="s">
        <v>617</v>
      </c>
      <c r="B602" s="13">
        <v>5348.55</v>
      </c>
      <c r="C602" s="13">
        <v>5348.55</v>
      </c>
      <c r="D602" s="13">
        <v>5348.55</v>
      </c>
      <c r="E602" s="13">
        <v>5348.55</v>
      </c>
      <c r="F602" s="13">
        <v>5348.55</v>
      </c>
      <c r="G602" s="13">
        <v>5348.55</v>
      </c>
      <c r="H602" s="13">
        <v>5348.55</v>
      </c>
      <c r="I602" s="13">
        <v>5348.55</v>
      </c>
      <c r="J602" s="13">
        <v>5348.55</v>
      </c>
      <c r="K602" s="13">
        <v>5348.55</v>
      </c>
      <c r="L602" s="13">
        <v>5348.55</v>
      </c>
      <c r="M602" s="13">
        <v>5348.55</v>
      </c>
      <c r="N602" s="32">
        <f t="shared" si="9"/>
        <v>64182.600000000013</v>
      </c>
    </row>
    <row r="603" spans="1:14" x14ac:dyDescent="0.25">
      <c r="A603" s="12" t="s">
        <v>618</v>
      </c>
      <c r="B603" s="13">
        <v>13877.87</v>
      </c>
      <c r="C603" s="13">
        <v>13877.87</v>
      </c>
      <c r="D603" s="13">
        <v>13877.87</v>
      </c>
      <c r="E603" s="13">
        <v>13877.87</v>
      </c>
      <c r="F603" s="13">
        <v>13877.87</v>
      </c>
      <c r="G603" s="13">
        <v>13877.87</v>
      </c>
      <c r="H603" s="13">
        <v>13877.87</v>
      </c>
      <c r="I603" s="13">
        <v>13877.87</v>
      </c>
      <c r="J603" s="13">
        <v>13877.87</v>
      </c>
      <c r="K603" s="13">
        <v>13877.87</v>
      </c>
      <c r="L603" s="13">
        <v>13877.87</v>
      </c>
      <c r="M603" s="13">
        <v>13877.87</v>
      </c>
      <c r="N603" s="32">
        <f t="shared" si="9"/>
        <v>166534.43999999997</v>
      </c>
    </row>
    <row r="604" spans="1:14" x14ac:dyDescent="0.25">
      <c r="A604" s="12" t="s">
        <v>619</v>
      </c>
      <c r="B604" s="13">
        <v>17200.95</v>
      </c>
      <c r="C604" s="13">
        <v>17200.95</v>
      </c>
      <c r="D604" s="13">
        <v>17200.95</v>
      </c>
      <c r="E604" s="13">
        <v>17200.95</v>
      </c>
      <c r="F604" s="13">
        <v>17200.95</v>
      </c>
      <c r="G604" s="13">
        <v>17200.95</v>
      </c>
      <c r="H604" s="13">
        <v>17200.95</v>
      </c>
      <c r="I604" s="13">
        <v>17200.95</v>
      </c>
      <c r="J604" s="13">
        <v>17200.95</v>
      </c>
      <c r="K604" s="13">
        <v>17200.95</v>
      </c>
      <c r="L604" s="13">
        <v>17200.95</v>
      </c>
      <c r="M604" s="13">
        <v>17200.95</v>
      </c>
      <c r="N604" s="32">
        <f t="shared" si="9"/>
        <v>206411.40000000005</v>
      </c>
    </row>
    <row r="605" spans="1:14" x14ac:dyDescent="0.25">
      <c r="A605" s="12" t="s">
        <v>620</v>
      </c>
      <c r="B605" s="13">
        <v>6015.94</v>
      </c>
      <c r="C605" s="13">
        <v>6015.94</v>
      </c>
      <c r="D605" s="13">
        <v>6015.94</v>
      </c>
      <c r="E605" s="13">
        <v>6015.94</v>
      </c>
      <c r="F605" s="13">
        <v>6015.94</v>
      </c>
      <c r="G605" s="13">
        <v>6015.94</v>
      </c>
      <c r="H605" s="13">
        <v>6015.94</v>
      </c>
      <c r="I605" s="13">
        <v>6015.94</v>
      </c>
      <c r="J605" s="13">
        <v>6015.94</v>
      </c>
      <c r="K605" s="13">
        <v>6015.94</v>
      </c>
      <c r="L605" s="13">
        <v>6015.94</v>
      </c>
      <c r="M605" s="13">
        <v>6015.94</v>
      </c>
      <c r="N605" s="32">
        <f t="shared" si="9"/>
        <v>72191.280000000013</v>
      </c>
    </row>
    <row r="606" spans="1:14" x14ac:dyDescent="0.25">
      <c r="A606" s="12" t="s">
        <v>621</v>
      </c>
      <c r="B606" s="13">
        <v>8325.5300000000007</v>
      </c>
      <c r="C606" s="13">
        <v>8325.5300000000007</v>
      </c>
      <c r="D606" s="13">
        <v>8325.5300000000007</v>
      </c>
      <c r="E606" s="13">
        <v>8325.5300000000007</v>
      </c>
      <c r="F606" s="13">
        <v>8325.5300000000007</v>
      </c>
      <c r="G606" s="13">
        <v>8325.5300000000007</v>
      </c>
      <c r="H606" s="13">
        <v>8325.5300000000007</v>
      </c>
      <c r="I606" s="13">
        <v>8325.5300000000007</v>
      </c>
      <c r="J606" s="13">
        <v>8325.5300000000007</v>
      </c>
      <c r="K606" s="13">
        <v>8325.5300000000007</v>
      </c>
      <c r="L606" s="13">
        <v>8325.5300000000007</v>
      </c>
      <c r="M606" s="13">
        <v>8325.5300000000007</v>
      </c>
      <c r="N606" s="32">
        <f t="shared" si="9"/>
        <v>99906.36</v>
      </c>
    </row>
    <row r="607" spans="1:14" x14ac:dyDescent="0.25">
      <c r="A607" s="12" t="s">
        <v>622</v>
      </c>
      <c r="B607" s="13">
        <v>83001.009999999995</v>
      </c>
      <c r="C607" s="13">
        <v>83001.009999999995</v>
      </c>
      <c r="D607" s="13">
        <v>83001.009999999995</v>
      </c>
      <c r="E607" s="13">
        <v>83001.009999999995</v>
      </c>
      <c r="F607" s="13">
        <v>83001.009999999995</v>
      </c>
      <c r="G607" s="13">
        <v>83001.009999999995</v>
      </c>
      <c r="H607" s="13">
        <v>83001.009999999995</v>
      </c>
      <c r="I607" s="13">
        <v>83001.009999999995</v>
      </c>
      <c r="J607" s="13">
        <v>83001.009999999995</v>
      </c>
      <c r="K607" s="13">
        <v>83001.009999999995</v>
      </c>
      <c r="L607" s="13">
        <v>83001.009999999995</v>
      </c>
      <c r="M607" s="13">
        <v>83001.009999999995</v>
      </c>
      <c r="N607" s="32">
        <f t="shared" si="9"/>
        <v>996012.12</v>
      </c>
    </row>
    <row r="608" spans="1:14" x14ac:dyDescent="0.25">
      <c r="A608" s="12" t="s">
        <v>623</v>
      </c>
      <c r="B608" s="13">
        <v>4180.8599999999997</v>
      </c>
      <c r="C608" s="13">
        <v>4180.8599999999997</v>
      </c>
      <c r="D608" s="13">
        <v>4180.8599999999997</v>
      </c>
      <c r="E608" s="13">
        <v>4180.8599999999997</v>
      </c>
      <c r="F608" s="13">
        <v>4180.8599999999997</v>
      </c>
      <c r="G608" s="13">
        <v>4180.8599999999997</v>
      </c>
      <c r="H608" s="13">
        <v>4180.8599999999997</v>
      </c>
      <c r="I608" s="13">
        <v>4180.8599999999997</v>
      </c>
      <c r="J608" s="13">
        <v>4180.8599999999997</v>
      </c>
      <c r="K608" s="13">
        <v>4180.8599999999997</v>
      </c>
      <c r="L608" s="13">
        <v>4180.8599999999997</v>
      </c>
      <c r="M608" s="13">
        <v>4180.8599999999997</v>
      </c>
      <c r="N608" s="32">
        <f t="shared" si="9"/>
        <v>50170.32</v>
      </c>
    </row>
    <row r="609" spans="1:14" x14ac:dyDescent="0.25">
      <c r="A609" s="12" t="s">
        <v>624</v>
      </c>
      <c r="B609" s="13">
        <v>15773.45</v>
      </c>
      <c r="C609" s="13">
        <v>15773.45</v>
      </c>
      <c r="D609" s="13">
        <v>15773.45</v>
      </c>
      <c r="E609" s="13">
        <v>15773.45</v>
      </c>
      <c r="F609" s="13">
        <v>15773.45</v>
      </c>
      <c r="G609" s="13">
        <v>15773.45</v>
      </c>
      <c r="H609" s="13">
        <v>15773.45</v>
      </c>
      <c r="I609" s="13">
        <v>15773.45</v>
      </c>
      <c r="J609" s="13">
        <v>15773.45</v>
      </c>
      <c r="K609" s="13">
        <v>15773.45</v>
      </c>
      <c r="L609" s="13">
        <v>15773.45</v>
      </c>
      <c r="M609" s="13">
        <v>15773.45</v>
      </c>
      <c r="N609" s="32">
        <f t="shared" si="9"/>
        <v>189281.40000000002</v>
      </c>
    </row>
    <row r="610" spans="1:14" x14ac:dyDescent="0.25">
      <c r="A610" s="12" t="s">
        <v>625</v>
      </c>
      <c r="B610" s="13">
        <v>29622.07</v>
      </c>
      <c r="C610" s="13">
        <v>29622.07</v>
      </c>
      <c r="D610" s="13">
        <v>29622.07</v>
      </c>
      <c r="E610" s="13">
        <v>29622.07</v>
      </c>
      <c r="F610" s="13">
        <v>29622.07</v>
      </c>
      <c r="G610" s="13">
        <v>29622.07</v>
      </c>
      <c r="H610" s="13">
        <v>29622.07</v>
      </c>
      <c r="I610" s="13">
        <v>29622.07</v>
      </c>
      <c r="J610" s="13">
        <v>29622.07</v>
      </c>
      <c r="K610" s="13">
        <v>29622.07</v>
      </c>
      <c r="L610" s="13">
        <v>29622.07</v>
      </c>
      <c r="M610" s="13">
        <v>29622.07</v>
      </c>
      <c r="N610" s="32">
        <f t="shared" si="9"/>
        <v>355464.84</v>
      </c>
    </row>
    <row r="611" spans="1:14" x14ac:dyDescent="0.25">
      <c r="A611" s="12" t="s">
        <v>626</v>
      </c>
      <c r="B611" s="13">
        <v>2112.7399999999998</v>
      </c>
      <c r="C611" s="13">
        <v>2112.7399999999998</v>
      </c>
      <c r="D611" s="13">
        <v>2112.7399999999998</v>
      </c>
      <c r="E611" s="13">
        <v>2112.7399999999998</v>
      </c>
      <c r="F611" s="13">
        <v>2112.7399999999998</v>
      </c>
      <c r="G611" s="13">
        <v>2112.7399999999998</v>
      </c>
      <c r="H611" s="13">
        <v>2112.7399999999998</v>
      </c>
      <c r="I611" s="13">
        <v>2112.7399999999998</v>
      </c>
      <c r="J611" s="13">
        <v>2112.7399999999998</v>
      </c>
      <c r="K611" s="13">
        <v>2112.7399999999998</v>
      </c>
      <c r="L611" s="13">
        <v>2112.7399999999998</v>
      </c>
      <c r="M611" s="13">
        <v>2112.7399999999998</v>
      </c>
      <c r="N611" s="32">
        <f t="shared" si="9"/>
        <v>25352.87999999999</v>
      </c>
    </row>
    <row r="612" spans="1:14" x14ac:dyDescent="0.25">
      <c r="A612" s="12" t="s">
        <v>627</v>
      </c>
      <c r="B612" s="13">
        <v>6009.99</v>
      </c>
      <c r="C612" s="13">
        <v>6009.99</v>
      </c>
      <c r="D612" s="13">
        <v>6009.99</v>
      </c>
      <c r="E612" s="13">
        <v>6009.99</v>
      </c>
      <c r="F612" s="13">
        <v>6009.99</v>
      </c>
      <c r="G612" s="13">
        <v>6009.99</v>
      </c>
      <c r="H612" s="13">
        <v>6009.99</v>
      </c>
      <c r="I612" s="13">
        <v>6009.99</v>
      </c>
      <c r="J612" s="13">
        <v>6009.99</v>
      </c>
      <c r="K612" s="13">
        <v>6009.99</v>
      </c>
      <c r="L612" s="13">
        <v>6009.99</v>
      </c>
      <c r="M612" s="13">
        <v>6009.99</v>
      </c>
      <c r="N612" s="32">
        <f t="shared" si="9"/>
        <v>72119.87999999999</v>
      </c>
    </row>
    <row r="613" spans="1:14" x14ac:dyDescent="0.25">
      <c r="A613" s="12" t="s">
        <v>628</v>
      </c>
      <c r="B613" s="13">
        <v>18795.05</v>
      </c>
      <c r="C613" s="13">
        <v>18795.05</v>
      </c>
      <c r="D613" s="13">
        <v>18795.05</v>
      </c>
      <c r="E613" s="13">
        <v>18795.05</v>
      </c>
      <c r="F613" s="13">
        <v>18795.05</v>
      </c>
      <c r="G613" s="13">
        <v>18795.05</v>
      </c>
      <c r="H613" s="13">
        <v>18795.05</v>
      </c>
      <c r="I613" s="13">
        <v>18795.05</v>
      </c>
      <c r="J613" s="13">
        <v>18795.05</v>
      </c>
      <c r="K613" s="13">
        <v>18795.05</v>
      </c>
      <c r="L613" s="13">
        <v>18795.05</v>
      </c>
      <c r="M613" s="13">
        <v>18795.05</v>
      </c>
      <c r="N613" s="32">
        <f t="shared" si="9"/>
        <v>225540.59999999995</v>
      </c>
    </row>
    <row r="614" spans="1:14" x14ac:dyDescent="0.25">
      <c r="A614" s="12" t="s">
        <v>629</v>
      </c>
      <c r="B614" s="13">
        <v>5592.5</v>
      </c>
      <c r="C614" s="13">
        <v>5592.5</v>
      </c>
      <c r="D614" s="13">
        <v>5592.5</v>
      </c>
      <c r="E614" s="13">
        <v>5592.5</v>
      </c>
      <c r="F614" s="13">
        <v>5592.5</v>
      </c>
      <c r="G614" s="13">
        <v>5592.5</v>
      </c>
      <c r="H614" s="13">
        <v>5592.5</v>
      </c>
      <c r="I614" s="13">
        <v>5592.5</v>
      </c>
      <c r="J614" s="13">
        <v>5592.5</v>
      </c>
      <c r="K614" s="13">
        <v>5592.5</v>
      </c>
      <c r="L614" s="13">
        <v>5592.5</v>
      </c>
      <c r="M614" s="13">
        <v>5592.5</v>
      </c>
      <c r="N614" s="32">
        <f t="shared" si="9"/>
        <v>67110</v>
      </c>
    </row>
    <row r="615" spans="1:14" x14ac:dyDescent="0.25">
      <c r="A615" s="12" t="s">
        <v>630</v>
      </c>
      <c r="B615" s="13">
        <v>8208.52</v>
      </c>
      <c r="C615" s="13">
        <v>8208.52</v>
      </c>
      <c r="D615" s="13">
        <v>8208.52</v>
      </c>
      <c r="E615" s="13">
        <v>8208.52</v>
      </c>
      <c r="F615" s="13">
        <v>8208.52</v>
      </c>
      <c r="G615" s="13">
        <v>8208.52</v>
      </c>
      <c r="H615" s="13">
        <v>8208.52</v>
      </c>
      <c r="I615" s="13">
        <v>8208.52</v>
      </c>
      <c r="J615" s="13">
        <v>8208.52</v>
      </c>
      <c r="K615" s="13">
        <v>8208.52</v>
      </c>
      <c r="L615" s="13">
        <v>8208.52</v>
      </c>
      <c r="M615" s="13">
        <v>8208.52</v>
      </c>
      <c r="N615" s="32">
        <f t="shared" si="9"/>
        <v>98502.240000000034</v>
      </c>
    </row>
    <row r="616" spans="1:14" x14ac:dyDescent="0.25">
      <c r="A616" s="12" t="s">
        <v>631</v>
      </c>
      <c r="B616" s="13">
        <v>74740.42</v>
      </c>
      <c r="C616" s="13">
        <v>74740.42</v>
      </c>
      <c r="D616" s="13">
        <v>74740.42</v>
      </c>
      <c r="E616" s="13">
        <v>74740.42</v>
      </c>
      <c r="F616" s="13">
        <v>74740.42</v>
      </c>
      <c r="G616" s="13">
        <v>74740.42</v>
      </c>
      <c r="H616" s="13">
        <v>74740.42</v>
      </c>
      <c r="I616" s="13">
        <v>74740.42</v>
      </c>
      <c r="J616" s="13">
        <v>74740.42</v>
      </c>
      <c r="K616" s="13">
        <v>74740.42</v>
      </c>
      <c r="L616" s="13">
        <v>74740.42</v>
      </c>
      <c r="M616" s="13">
        <v>74740.42</v>
      </c>
      <c r="N616" s="32">
        <f t="shared" si="9"/>
        <v>896885.04000000015</v>
      </c>
    </row>
    <row r="617" spans="1:14" x14ac:dyDescent="0.25">
      <c r="A617" s="12" t="s">
        <v>632</v>
      </c>
      <c r="B617" s="13">
        <v>2945.25</v>
      </c>
      <c r="C617" s="13">
        <v>2945.25</v>
      </c>
      <c r="D617" s="13">
        <v>2945.25</v>
      </c>
      <c r="E617" s="13">
        <v>2945.25</v>
      </c>
      <c r="F617" s="13">
        <v>2945.25</v>
      </c>
      <c r="G617" s="13">
        <v>2945.25</v>
      </c>
      <c r="H617" s="13">
        <v>2945.25</v>
      </c>
      <c r="I617" s="13">
        <v>2945.25</v>
      </c>
      <c r="J617" s="13">
        <v>2945.25</v>
      </c>
      <c r="K617" s="13">
        <v>2945.25</v>
      </c>
      <c r="L617" s="13">
        <v>2945.25</v>
      </c>
      <c r="M617" s="13">
        <v>2945.25</v>
      </c>
      <c r="N617" s="32">
        <f t="shared" si="9"/>
        <v>35343</v>
      </c>
    </row>
    <row r="618" spans="1:14" x14ac:dyDescent="0.25">
      <c r="A618" s="12" t="s">
        <v>633</v>
      </c>
      <c r="B618" s="13">
        <v>4477.87</v>
      </c>
      <c r="C618" s="13">
        <v>4477.87</v>
      </c>
      <c r="D618" s="13">
        <v>4477.87</v>
      </c>
      <c r="E618" s="13">
        <v>4477.87</v>
      </c>
      <c r="F618" s="13">
        <v>4477.87</v>
      </c>
      <c r="G618" s="13">
        <v>4477.87</v>
      </c>
      <c r="H618" s="13">
        <v>4477.87</v>
      </c>
      <c r="I618" s="13">
        <v>4477.87</v>
      </c>
      <c r="J618" s="13">
        <v>4477.87</v>
      </c>
      <c r="K618" s="13">
        <v>4477.87</v>
      </c>
      <c r="L618" s="13">
        <v>4477.87</v>
      </c>
      <c r="M618" s="13">
        <v>4477.87</v>
      </c>
      <c r="N618" s="32">
        <f t="shared" si="9"/>
        <v>53734.44000000001</v>
      </c>
    </row>
    <row r="619" spans="1:14" x14ac:dyDescent="0.25">
      <c r="A619" s="12" t="s">
        <v>634</v>
      </c>
      <c r="B619" s="13">
        <v>13811.93</v>
      </c>
      <c r="C619" s="13">
        <v>13811.93</v>
      </c>
      <c r="D619" s="13">
        <v>13811.93</v>
      </c>
      <c r="E619" s="13">
        <v>13811.93</v>
      </c>
      <c r="F619" s="13">
        <v>13811.93</v>
      </c>
      <c r="G619" s="13">
        <v>13811.93</v>
      </c>
      <c r="H619" s="13">
        <v>13811.93</v>
      </c>
      <c r="I619" s="13">
        <v>13811.93</v>
      </c>
      <c r="J619" s="13">
        <v>13811.93</v>
      </c>
      <c r="K619" s="13">
        <v>13811.93</v>
      </c>
      <c r="L619" s="13">
        <v>13811.93</v>
      </c>
      <c r="M619" s="13">
        <v>13811.93</v>
      </c>
      <c r="N619" s="32">
        <f t="shared" si="9"/>
        <v>165743.15999999995</v>
      </c>
    </row>
    <row r="620" spans="1:14" x14ac:dyDescent="0.25">
      <c r="A620" s="12" t="s">
        <v>635</v>
      </c>
      <c r="B620" s="13">
        <v>4265.6499999999996</v>
      </c>
      <c r="C620" s="13">
        <v>4265.6499999999996</v>
      </c>
      <c r="D620" s="13">
        <v>4265.6499999999996</v>
      </c>
      <c r="E620" s="13">
        <v>4265.6499999999996</v>
      </c>
      <c r="F620" s="13">
        <v>4265.6499999999996</v>
      </c>
      <c r="G620" s="13">
        <v>4265.6499999999996</v>
      </c>
      <c r="H620" s="13">
        <v>4265.6499999999996</v>
      </c>
      <c r="I620" s="13">
        <v>4265.6499999999996</v>
      </c>
      <c r="J620" s="13">
        <v>4265.6499999999996</v>
      </c>
      <c r="K620" s="13">
        <v>4265.6499999999996</v>
      </c>
      <c r="L620" s="13">
        <v>4265.6499999999996</v>
      </c>
      <c r="M620" s="13">
        <v>4265.6499999999996</v>
      </c>
      <c r="N620" s="32">
        <f t="shared" si="9"/>
        <v>51187.80000000001</v>
      </c>
    </row>
    <row r="621" spans="1:14" x14ac:dyDescent="0.25">
      <c r="A621" s="12" t="s">
        <v>636</v>
      </c>
      <c r="B621" s="13">
        <v>1786.48</v>
      </c>
      <c r="C621" s="13">
        <v>1786.48</v>
      </c>
      <c r="D621" s="13">
        <v>1786.48</v>
      </c>
      <c r="E621" s="13">
        <v>1786.48</v>
      </c>
      <c r="F621" s="13">
        <v>1786.48</v>
      </c>
      <c r="G621" s="13">
        <v>1786.48</v>
      </c>
      <c r="H621" s="13">
        <v>1786.48</v>
      </c>
      <c r="I621" s="13">
        <v>1786.48</v>
      </c>
      <c r="J621" s="13">
        <v>1786.48</v>
      </c>
      <c r="K621" s="13">
        <v>1786.48</v>
      </c>
      <c r="L621" s="13">
        <v>1786.48</v>
      </c>
      <c r="M621" s="13">
        <v>1786.48</v>
      </c>
      <c r="N621" s="32">
        <f t="shared" si="9"/>
        <v>21437.759999999998</v>
      </c>
    </row>
    <row r="622" spans="1:14" x14ac:dyDescent="0.25">
      <c r="A622" s="12" t="s">
        <v>637</v>
      </c>
      <c r="B622" s="13">
        <v>2662.12</v>
      </c>
      <c r="C622" s="13">
        <v>2662.12</v>
      </c>
      <c r="D622" s="13">
        <v>2662.12</v>
      </c>
      <c r="E622" s="13">
        <v>2662.12</v>
      </c>
      <c r="F622" s="13">
        <v>2662.12</v>
      </c>
      <c r="G622" s="13">
        <v>2662.12</v>
      </c>
      <c r="H622" s="13">
        <v>2662.12</v>
      </c>
      <c r="I622" s="13">
        <v>2662.12</v>
      </c>
      <c r="J622" s="13">
        <v>2662.12</v>
      </c>
      <c r="K622" s="13">
        <v>2662.12</v>
      </c>
      <c r="L622" s="13">
        <v>2662.12</v>
      </c>
      <c r="M622" s="13">
        <v>2662.12</v>
      </c>
      <c r="N622" s="32">
        <f t="shared" si="9"/>
        <v>31945.439999999991</v>
      </c>
    </row>
    <row r="623" spans="1:14" x14ac:dyDescent="0.25">
      <c r="A623" s="12" t="s">
        <v>638</v>
      </c>
      <c r="B623" s="13">
        <v>1805.32</v>
      </c>
      <c r="C623" s="13">
        <v>1805.32</v>
      </c>
      <c r="D623" s="13">
        <v>1805.32</v>
      </c>
      <c r="E623" s="13">
        <v>1805.32</v>
      </c>
      <c r="F623" s="13">
        <v>1805.32</v>
      </c>
      <c r="G623" s="13">
        <v>1805.32</v>
      </c>
      <c r="H623" s="13">
        <v>1805.32</v>
      </c>
      <c r="I623" s="13">
        <v>1805.32</v>
      </c>
      <c r="J623" s="13">
        <v>1805.32</v>
      </c>
      <c r="K623" s="13">
        <v>1805.32</v>
      </c>
      <c r="L623" s="13">
        <v>1805.32</v>
      </c>
      <c r="M623" s="13">
        <v>1805.32</v>
      </c>
      <c r="N623" s="32">
        <f t="shared" si="9"/>
        <v>21663.84</v>
      </c>
    </row>
    <row r="624" spans="1:14" x14ac:dyDescent="0.25">
      <c r="A624" s="12" t="s">
        <v>639</v>
      </c>
      <c r="B624" s="13">
        <v>1488.49</v>
      </c>
      <c r="C624" s="13">
        <v>1488.49</v>
      </c>
      <c r="D624" s="13">
        <v>1488.49</v>
      </c>
      <c r="E624" s="13">
        <v>1488.49</v>
      </c>
      <c r="F624" s="13">
        <v>1488.49</v>
      </c>
      <c r="G624" s="13">
        <v>1488.49</v>
      </c>
      <c r="H624" s="13">
        <v>1488.49</v>
      </c>
      <c r="I624" s="13">
        <v>1488.49</v>
      </c>
      <c r="J624" s="13">
        <v>1488.49</v>
      </c>
      <c r="K624" s="13">
        <v>1488.49</v>
      </c>
      <c r="L624" s="13">
        <v>1488.49</v>
      </c>
      <c r="M624" s="13">
        <v>1488.49</v>
      </c>
      <c r="N624" s="32">
        <f t="shared" si="9"/>
        <v>17861.88</v>
      </c>
    </row>
    <row r="625" spans="1:14" x14ac:dyDescent="0.25">
      <c r="A625" s="12" t="s">
        <v>640</v>
      </c>
      <c r="B625" s="13">
        <v>9704.94</v>
      </c>
      <c r="C625" s="13">
        <v>9704.94</v>
      </c>
      <c r="D625" s="13">
        <v>9704.94</v>
      </c>
      <c r="E625" s="13">
        <v>9704.94</v>
      </c>
      <c r="F625" s="13">
        <v>9704.94</v>
      </c>
      <c r="G625" s="13">
        <v>9704.94</v>
      </c>
      <c r="H625" s="13">
        <v>9704.94</v>
      </c>
      <c r="I625" s="13">
        <v>9704.94</v>
      </c>
      <c r="J625" s="13">
        <v>9704.94</v>
      </c>
      <c r="K625" s="13">
        <v>9704.94</v>
      </c>
      <c r="L625" s="13">
        <v>9704.94</v>
      </c>
      <c r="M625" s="13">
        <v>9704.94</v>
      </c>
      <c r="N625" s="32">
        <f t="shared" si="9"/>
        <v>116459.28000000001</v>
      </c>
    </row>
    <row r="626" spans="1:14" x14ac:dyDescent="0.25">
      <c r="A626" s="12" t="s">
        <v>641</v>
      </c>
      <c r="B626" s="13">
        <v>5321.77</v>
      </c>
      <c r="C626" s="13">
        <v>5321.77</v>
      </c>
      <c r="D626" s="13">
        <v>5321.77</v>
      </c>
      <c r="E626" s="13">
        <v>5321.77</v>
      </c>
      <c r="F626" s="13">
        <v>5321.77</v>
      </c>
      <c r="G626" s="13">
        <v>5321.77</v>
      </c>
      <c r="H626" s="13">
        <v>5321.77</v>
      </c>
      <c r="I626" s="13">
        <v>5321.77</v>
      </c>
      <c r="J626" s="13">
        <v>5321.77</v>
      </c>
      <c r="K626" s="13">
        <v>5321.77</v>
      </c>
      <c r="L626" s="13">
        <v>5321.77</v>
      </c>
      <c r="M626" s="13">
        <v>5321.77</v>
      </c>
      <c r="N626" s="32">
        <f t="shared" si="9"/>
        <v>63861.24000000002</v>
      </c>
    </row>
    <row r="627" spans="1:14" x14ac:dyDescent="0.25">
      <c r="A627" s="12" t="s">
        <v>642</v>
      </c>
      <c r="B627" s="13">
        <v>1766.65</v>
      </c>
      <c r="C627" s="13">
        <v>1766.65</v>
      </c>
      <c r="D627" s="13">
        <v>1766.65</v>
      </c>
      <c r="E627" s="13">
        <v>1766.65</v>
      </c>
      <c r="F627" s="13">
        <v>1766.65</v>
      </c>
      <c r="G627" s="13">
        <v>1766.65</v>
      </c>
      <c r="H627" s="13">
        <v>1766.65</v>
      </c>
      <c r="I627" s="13">
        <v>1766.65</v>
      </c>
      <c r="J627" s="13">
        <v>1766.65</v>
      </c>
      <c r="K627" s="13">
        <v>1766.65</v>
      </c>
      <c r="L627" s="13">
        <v>1766.65</v>
      </c>
      <c r="M627" s="13">
        <v>1766.65</v>
      </c>
      <c r="N627" s="32">
        <f t="shared" si="9"/>
        <v>21199.800000000003</v>
      </c>
    </row>
    <row r="628" spans="1:14" x14ac:dyDescent="0.25">
      <c r="A628" s="12" t="s">
        <v>643</v>
      </c>
      <c r="B628" s="13">
        <v>961.43</v>
      </c>
      <c r="C628" s="13">
        <v>961.43</v>
      </c>
      <c r="D628" s="13">
        <v>961.43</v>
      </c>
      <c r="E628" s="13">
        <v>961.43</v>
      </c>
      <c r="F628" s="13">
        <v>961.43</v>
      </c>
      <c r="G628" s="13">
        <v>961.43</v>
      </c>
      <c r="H628" s="13">
        <v>961.43</v>
      </c>
      <c r="I628" s="13">
        <v>961.43</v>
      </c>
      <c r="J628" s="13">
        <v>961.43</v>
      </c>
      <c r="K628" s="13">
        <v>961.43</v>
      </c>
      <c r="L628" s="13">
        <v>961.43</v>
      </c>
      <c r="M628" s="13">
        <v>961.43</v>
      </c>
      <c r="N628" s="32">
        <f t="shared" si="9"/>
        <v>11537.160000000002</v>
      </c>
    </row>
    <row r="629" spans="1:14" x14ac:dyDescent="0.25">
      <c r="A629" s="12" t="s">
        <v>644</v>
      </c>
      <c r="B629" s="13">
        <v>8108.85</v>
      </c>
      <c r="C629" s="13">
        <v>8108.85</v>
      </c>
      <c r="D629" s="13">
        <v>8108.85</v>
      </c>
      <c r="E629" s="13">
        <v>8108.85</v>
      </c>
      <c r="F629" s="13">
        <v>8108.85</v>
      </c>
      <c r="G629" s="13">
        <v>8108.85</v>
      </c>
      <c r="H629" s="13">
        <v>8108.85</v>
      </c>
      <c r="I629" s="13">
        <v>8108.85</v>
      </c>
      <c r="J629" s="13">
        <v>8108.85</v>
      </c>
      <c r="K629" s="13">
        <v>8108.85</v>
      </c>
      <c r="L629" s="13">
        <v>8108.85</v>
      </c>
      <c r="M629" s="13">
        <v>8108.85</v>
      </c>
      <c r="N629" s="32">
        <f t="shared" si="9"/>
        <v>97306.200000000012</v>
      </c>
    </row>
    <row r="630" spans="1:14" x14ac:dyDescent="0.25">
      <c r="A630" s="12" t="s">
        <v>645</v>
      </c>
      <c r="B630" s="13">
        <v>11781.99</v>
      </c>
      <c r="C630" s="13">
        <v>11781.99</v>
      </c>
      <c r="D630" s="13">
        <v>11781.99</v>
      </c>
      <c r="E630" s="13">
        <v>11781.99</v>
      </c>
      <c r="F630" s="13">
        <v>11781.99</v>
      </c>
      <c r="G630" s="13">
        <v>11781.99</v>
      </c>
      <c r="H630" s="13">
        <v>11781.99</v>
      </c>
      <c r="I630" s="13">
        <v>11781.99</v>
      </c>
      <c r="J630" s="13">
        <v>11781.99</v>
      </c>
      <c r="K630" s="13">
        <v>11781.99</v>
      </c>
      <c r="L630" s="13">
        <v>11781.99</v>
      </c>
      <c r="M630" s="13">
        <v>11781.99</v>
      </c>
      <c r="N630" s="32">
        <f t="shared" si="9"/>
        <v>141383.88000000003</v>
      </c>
    </row>
    <row r="631" spans="1:14" x14ac:dyDescent="0.25">
      <c r="A631" s="12" t="s">
        <v>646</v>
      </c>
      <c r="B631" s="13">
        <v>5214.67</v>
      </c>
      <c r="C631" s="13">
        <v>5214.67</v>
      </c>
      <c r="D631" s="13">
        <v>5214.67</v>
      </c>
      <c r="E631" s="13">
        <v>5214.67</v>
      </c>
      <c r="F631" s="13">
        <v>5214.67</v>
      </c>
      <c r="G631" s="13">
        <v>5214.67</v>
      </c>
      <c r="H631" s="13">
        <v>5214.67</v>
      </c>
      <c r="I631" s="13">
        <v>5214.67</v>
      </c>
      <c r="J631" s="13">
        <v>5214.67</v>
      </c>
      <c r="K631" s="13">
        <v>5214.67</v>
      </c>
      <c r="L631" s="13">
        <v>5214.67</v>
      </c>
      <c r="M631" s="13">
        <v>5214.67</v>
      </c>
      <c r="N631" s="32">
        <f t="shared" si="9"/>
        <v>62576.039999999986</v>
      </c>
    </row>
    <row r="632" spans="1:14" x14ac:dyDescent="0.25">
      <c r="A632" s="12" t="s">
        <v>647</v>
      </c>
      <c r="B632" s="13">
        <v>3547.19</v>
      </c>
      <c r="C632" s="13">
        <v>3547.19</v>
      </c>
      <c r="D632" s="13">
        <v>3547.19</v>
      </c>
      <c r="E632" s="13">
        <v>3547.19</v>
      </c>
      <c r="F632" s="13">
        <v>3547.19</v>
      </c>
      <c r="G632" s="13">
        <v>3547.19</v>
      </c>
      <c r="H632" s="13">
        <v>3547.19</v>
      </c>
      <c r="I632" s="13">
        <v>3547.19</v>
      </c>
      <c r="J632" s="13">
        <v>3547.19</v>
      </c>
      <c r="K632" s="13">
        <v>3547.19</v>
      </c>
      <c r="L632" s="13">
        <v>3547.19</v>
      </c>
      <c r="M632" s="13">
        <v>3547.19</v>
      </c>
      <c r="N632" s="32">
        <f t="shared" si="9"/>
        <v>42566.28</v>
      </c>
    </row>
    <row r="633" spans="1:14" x14ac:dyDescent="0.25">
      <c r="A633" s="12" t="s">
        <v>648</v>
      </c>
      <c r="B633" s="13">
        <v>5702.08</v>
      </c>
      <c r="C633" s="13">
        <v>5702.08</v>
      </c>
      <c r="D633" s="13">
        <v>5702.08</v>
      </c>
      <c r="E633" s="13">
        <v>5702.08</v>
      </c>
      <c r="F633" s="13">
        <v>5702.08</v>
      </c>
      <c r="G633" s="13">
        <v>5702.08</v>
      </c>
      <c r="H633" s="13">
        <v>5702.08</v>
      </c>
      <c r="I633" s="13">
        <v>5702.08</v>
      </c>
      <c r="J633" s="13">
        <v>5702.08</v>
      </c>
      <c r="K633" s="13">
        <v>5702.08</v>
      </c>
      <c r="L633" s="13">
        <v>5702.08</v>
      </c>
      <c r="M633" s="13">
        <v>5702.08</v>
      </c>
      <c r="N633" s="32">
        <f t="shared" si="9"/>
        <v>68424.960000000006</v>
      </c>
    </row>
    <row r="634" spans="1:14" x14ac:dyDescent="0.25">
      <c r="A634" s="12" t="s">
        <v>649</v>
      </c>
      <c r="B634" s="13">
        <v>8626.01</v>
      </c>
      <c r="C634" s="13">
        <v>8626.01</v>
      </c>
      <c r="D634" s="13">
        <v>8626.01</v>
      </c>
      <c r="E634" s="13">
        <v>8626.01</v>
      </c>
      <c r="F634" s="13">
        <v>8626.01</v>
      </c>
      <c r="G634" s="13">
        <v>8626.01</v>
      </c>
      <c r="H634" s="13">
        <v>8626.01</v>
      </c>
      <c r="I634" s="13">
        <v>8626.01</v>
      </c>
      <c r="J634" s="13">
        <v>8626.01</v>
      </c>
      <c r="K634" s="13">
        <v>8626.01</v>
      </c>
      <c r="L634" s="13">
        <v>8626.01</v>
      </c>
      <c r="M634" s="13">
        <v>8626.01</v>
      </c>
      <c r="N634" s="32">
        <f t="shared" si="9"/>
        <v>103512.11999999998</v>
      </c>
    </row>
    <row r="635" spans="1:14" x14ac:dyDescent="0.25">
      <c r="A635" s="12" t="s">
        <v>650</v>
      </c>
      <c r="B635" s="13">
        <v>2383.96</v>
      </c>
      <c r="C635" s="13">
        <v>2383.96</v>
      </c>
      <c r="D635" s="13">
        <v>2383.96</v>
      </c>
      <c r="E635" s="13">
        <v>2383.96</v>
      </c>
      <c r="F635" s="13">
        <v>2383.96</v>
      </c>
      <c r="G635" s="13">
        <v>2383.96</v>
      </c>
      <c r="H635" s="13">
        <v>2383.96</v>
      </c>
      <c r="I635" s="13">
        <v>2383.96</v>
      </c>
      <c r="J635" s="13">
        <v>2383.96</v>
      </c>
      <c r="K635" s="13">
        <v>2383.96</v>
      </c>
      <c r="L635" s="13">
        <v>2383.96</v>
      </c>
      <c r="M635" s="13">
        <v>2383.96</v>
      </c>
      <c r="N635" s="32">
        <f t="shared" si="9"/>
        <v>28607.519999999993</v>
      </c>
    </row>
    <row r="636" spans="1:14" x14ac:dyDescent="0.25">
      <c r="A636" s="12" t="s">
        <v>651</v>
      </c>
      <c r="B636" s="13">
        <v>4034.1</v>
      </c>
      <c r="C636" s="13">
        <v>4034.1</v>
      </c>
      <c r="D636" s="13">
        <v>4034.1</v>
      </c>
      <c r="E636" s="13">
        <v>4034.1</v>
      </c>
      <c r="F636" s="13">
        <v>4034.1</v>
      </c>
      <c r="G636" s="13">
        <v>4034.1</v>
      </c>
      <c r="H636" s="13">
        <v>4034.1</v>
      </c>
      <c r="I636" s="13">
        <v>4034.1</v>
      </c>
      <c r="J636" s="13">
        <v>4034.1</v>
      </c>
      <c r="K636" s="13">
        <v>4034.1</v>
      </c>
      <c r="L636" s="13">
        <v>4034.1</v>
      </c>
      <c r="M636" s="13">
        <v>4034.1</v>
      </c>
      <c r="N636" s="32">
        <f t="shared" si="9"/>
        <v>48409.19999999999</v>
      </c>
    </row>
    <row r="637" spans="1:14" x14ac:dyDescent="0.25">
      <c r="A637" s="12" t="s">
        <v>652</v>
      </c>
      <c r="B637" s="13">
        <v>4700.99</v>
      </c>
      <c r="C637" s="13">
        <v>4700.99</v>
      </c>
      <c r="D637" s="13">
        <v>4700.99</v>
      </c>
      <c r="E637" s="13">
        <v>4700.99</v>
      </c>
      <c r="F637" s="13">
        <v>4700.99</v>
      </c>
      <c r="G637" s="13">
        <v>4700.99</v>
      </c>
      <c r="H637" s="13">
        <v>4700.99</v>
      </c>
      <c r="I637" s="13">
        <v>4700.99</v>
      </c>
      <c r="J637" s="13">
        <v>4700.99</v>
      </c>
      <c r="K637" s="13">
        <v>4700.99</v>
      </c>
      <c r="L637" s="13">
        <v>4700.99</v>
      </c>
      <c r="M637" s="13">
        <v>4700.99</v>
      </c>
      <c r="N637" s="32">
        <f t="shared" si="9"/>
        <v>56411.879999999983</v>
      </c>
    </row>
    <row r="638" spans="1:14" x14ac:dyDescent="0.25">
      <c r="A638" s="12" t="s">
        <v>653</v>
      </c>
      <c r="B638" s="13">
        <v>166033.75</v>
      </c>
      <c r="C638" s="13">
        <v>166033.75</v>
      </c>
      <c r="D638" s="13">
        <v>166033.75</v>
      </c>
      <c r="E638" s="13">
        <v>166033.75</v>
      </c>
      <c r="F638" s="13">
        <v>166033.75</v>
      </c>
      <c r="G638" s="13">
        <v>166033.75</v>
      </c>
      <c r="H638" s="13">
        <v>166033.75</v>
      </c>
      <c r="I638" s="13">
        <v>166033.75</v>
      </c>
      <c r="J638" s="13">
        <v>166033.75</v>
      </c>
      <c r="K638" s="13">
        <v>166033.75</v>
      </c>
      <c r="L638" s="13">
        <v>166033.75</v>
      </c>
      <c r="M638" s="13">
        <v>166033.75</v>
      </c>
      <c r="N638" s="32">
        <f t="shared" si="9"/>
        <v>1992405</v>
      </c>
    </row>
    <row r="639" spans="1:14" x14ac:dyDescent="0.25">
      <c r="A639" s="12" t="s">
        <v>654</v>
      </c>
      <c r="B639" s="13">
        <v>1999.69</v>
      </c>
      <c r="C639" s="13">
        <v>1999.69</v>
      </c>
      <c r="D639" s="13">
        <v>1999.69</v>
      </c>
      <c r="E639" s="13">
        <v>1999.69</v>
      </c>
      <c r="F639" s="13">
        <v>1999.69</v>
      </c>
      <c r="G639" s="13">
        <v>1999.69</v>
      </c>
      <c r="H639" s="13">
        <v>1999.69</v>
      </c>
      <c r="I639" s="13">
        <v>1999.69</v>
      </c>
      <c r="J639" s="13">
        <v>1999.69</v>
      </c>
      <c r="K639" s="13">
        <v>1999.69</v>
      </c>
      <c r="L639" s="13">
        <v>1999.69</v>
      </c>
      <c r="M639" s="13">
        <v>1999.69</v>
      </c>
      <c r="N639" s="32">
        <f t="shared" si="9"/>
        <v>23996.28</v>
      </c>
    </row>
    <row r="640" spans="1:14" x14ac:dyDescent="0.25">
      <c r="A640" s="12" t="s">
        <v>655</v>
      </c>
      <c r="B640" s="13">
        <v>5113.03</v>
      </c>
      <c r="C640" s="13">
        <v>5113.03</v>
      </c>
      <c r="D640" s="13">
        <v>5113.03</v>
      </c>
      <c r="E640" s="13">
        <v>5113.03</v>
      </c>
      <c r="F640" s="13">
        <v>5113.03</v>
      </c>
      <c r="G640" s="13">
        <v>5113.03</v>
      </c>
      <c r="H640" s="13">
        <v>5113.03</v>
      </c>
      <c r="I640" s="13">
        <v>5113.03</v>
      </c>
      <c r="J640" s="13">
        <v>5113.03</v>
      </c>
      <c r="K640" s="13">
        <v>5113.03</v>
      </c>
      <c r="L640" s="13">
        <v>5113.03</v>
      </c>
      <c r="M640" s="13">
        <v>5113.03</v>
      </c>
      <c r="N640" s="32">
        <f t="shared" si="9"/>
        <v>61356.359999999993</v>
      </c>
    </row>
    <row r="641" spans="1:14" x14ac:dyDescent="0.25">
      <c r="A641" s="12" t="s">
        <v>656</v>
      </c>
      <c r="B641" s="13">
        <v>6725.48</v>
      </c>
      <c r="C641" s="13">
        <v>6725.48</v>
      </c>
      <c r="D641" s="13">
        <v>6725.48</v>
      </c>
      <c r="E641" s="13">
        <v>6725.48</v>
      </c>
      <c r="F641" s="13">
        <v>6725.48</v>
      </c>
      <c r="G641" s="13">
        <v>6725.48</v>
      </c>
      <c r="H641" s="13">
        <v>6725.48</v>
      </c>
      <c r="I641" s="13">
        <v>6725.48</v>
      </c>
      <c r="J641" s="13">
        <v>6725.48</v>
      </c>
      <c r="K641" s="13">
        <v>6725.48</v>
      </c>
      <c r="L641" s="13">
        <v>6725.48</v>
      </c>
      <c r="M641" s="13">
        <v>6725.48</v>
      </c>
      <c r="N641" s="32">
        <f t="shared" si="9"/>
        <v>80705.759999999966</v>
      </c>
    </row>
    <row r="642" spans="1:14" x14ac:dyDescent="0.25">
      <c r="A642" s="12" t="s">
        <v>657</v>
      </c>
      <c r="B642" s="13">
        <v>2553.54</v>
      </c>
      <c r="C642" s="13">
        <v>2553.54</v>
      </c>
      <c r="D642" s="13">
        <v>2553.54</v>
      </c>
      <c r="E642" s="13">
        <v>2553.54</v>
      </c>
      <c r="F642" s="13">
        <v>2553.54</v>
      </c>
      <c r="G642" s="13">
        <v>2553.54</v>
      </c>
      <c r="H642" s="13">
        <v>2553.54</v>
      </c>
      <c r="I642" s="13">
        <v>2553.54</v>
      </c>
      <c r="J642" s="13">
        <v>2553.54</v>
      </c>
      <c r="K642" s="13">
        <v>2553.54</v>
      </c>
      <c r="L642" s="13">
        <v>2553.54</v>
      </c>
      <c r="M642" s="13">
        <v>2553.54</v>
      </c>
      <c r="N642" s="32">
        <f t="shared" ref="N642:N705" si="10">SUM(B642:M642)</f>
        <v>30642.480000000007</v>
      </c>
    </row>
    <row r="643" spans="1:14" x14ac:dyDescent="0.25">
      <c r="A643" s="12" t="s">
        <v>658</v>
      </c>
      <c r="B643" s="13">
        <v>1294.1300000000001</v>
      </c>
      <c r="C643" s="13">
        <v>1294.1300000000001</v>
      </c>
      <c r="D643" s="13">
        <v>1294.1300000000001</v>
      </c>
      <c r="E643" s="13">
        <v>1294.1300000000001</v>
      </c>
      <c r="F643" s="13">
        <v>1294.1300000000001</v>
      </c>
      <c r="G643" s="13">
        <v>1294.1300000000001</v>
      </c>
      <c r="H643" s="13">
        <v>1294.1300000000001</v>
      </c>
      <c r="I643" s="13">
        <v>1294.1300000000001</v>
      </c>
      <c r="J643" s="13">
        <v>1294.1300000000001</v>
      </c>
      <c r="K643" s="13">
        <v>1294.1300000000001</v>
      </c>
      <c r="L643" s="13">
        <v>1294.1300000000001</v>
      </c>
      <c r="M643" s="13">
        <v>1294.1300000000001</v>
      </c>
      <c r="N643" s="32">
        <f t="shared" si="10"/>
        <v>15529.560000000005</v>
      </c>
    </row>
    <row r="644" spans="1:14" x14ac:dyDescent="0.25">
      <c r="A644" s="12" t="s">
        <v>659</v>
      </c>
      <c r="B644" s="13">
        <v>2714.19</v>
      </c>
      <c r="C644" s="13">
        <v>2714.19</v>
      </c>
      <c r="D644" s="13">
        <v>2714.19</v>
      </c>
      <c r="E644" s="13">
        <v>2714.19</v>
      </c>
      <c r="F644" s="13">
        <v>2714.19</v>
      </c>
      <c r="G644" s="13">
        <v>2714.19</v>
      </c>
      <c r="H644" s="13">
        <v>2714.19</v>
      </c>
      <c r="I644" s="13">
        <v>2714.19</v>
      </c>
      <c r="J644" s="13">
        <v>2714.19</v>
      </c>
      <c r="K644" s="13">
        <v>2714.19</v>
      </c>
      <c r="L644" s="13">
        <v>2714.19</v>
      </c>
      <c r="M644" s="13">
        <v>2714.19</v>
      </c>
      <c r="N644" s="32">
        <f t="shared" si="10"/>
        <v>32570.279999999995</v>
      </c>
    </row>
    <row r="645" spans="1:14" x14ac:dyDescent="0.25">
      <c r="A645" s="12" t="s">
        <v>660</v>
      </c>
      <c r="B645" s="13">
        <v>2891.7</v>
      </c>
      <c r="C645" s="13">
        <v>2891.7</v>
      </c>
      <c r="D645" s="13">
        <v>2891.7</v>
      </c>
      <c r="E645" s="13">
        <v>2891.7</v>
      </c>
      <c r="F645" s="13">
        <v>2891.7</v>
      </c>
      <c r="G645" s="13">
        <v>2891.7</v>
      </c>
      <c r="H645" s="13">
        <v>2891.7</v>
      </c>
      <c r="I645" s="13">
        <v>2891.7</v>
      </c>
      <c r="J645" s="13">
        <v>2891.7</v>
      </c>
      <c r="K645" s="13">
        <v>2891.7</v>
      </c>
      <c r="L645" s="13">
        <v>2891.7</v>
      </c>
      <c r="M645" s="13">
        <v>2891.7</v>
      </c>
      <c r="N645" s="32">
        <f t="shared" si="10"/>
        <v>34700.400000000001</v>
      </c>
    </row>
    <row r="646" spans="1:14" x14ac:dyDescent="0.25">
      <c r="A646" s="12" t="s">
        <v>661</v>
      </c>
      <c r="B646" s="13">
        <v>4437.21</v>
      </c>
      <c r="C646" s="13">
        <v>4437.21</v>
      </c>
      <c r="D646" s="13">
        <v>4437.21</v>
      </c>
      <c r="E646" s="13">
        <v>4437.21</v>
      </c>
      <c r="F646" s="13">
        <v>4437.21</v>
      </c>
      <c r="G646" s="13">
        <v>4437.21</v>
      </c>
      <c r="H646" s="13">
        <v>4437.21</v>
      </c>
      <c r="I646" s="13">
        <v>4437.21</v>
      </c>
      <c r="J646" s="13">
        <v>4437.21</v>
      </c>
      <c r="K646" s="13">
        <v>4437.21</v>
      </c>
      <c r="L646" s="13">
        <v>4437.21</v>
      </c>
      <c r="M646" s="13">
        <v>4437.21</v>
      </c>
      <c r="N646" s="32">
        <f t="shared" si="10"/>
        <v>53246.52</v>
      </c>
    </row>
    <row r="647" spans="1:14" x14ac:dyDescent="0.25">
      <c r="A647" s="12" t="s">
        <v>662</v>
      </c>
      <c r="B647" s="13">
        <v>6105.19</v>
      </c>
      <c r="C647" s="13">
        <v>6105.19</v>
      </c>
      <c r="D647" s="13">
        <v>6105.19</v>
      </c>
      <c r="E647" s="13">
        <v>6105.19</v>
      </c>
      <c r="F647" s="13">
        <v>6105.19</v>
      </c>
      <c r="G647" s="13">
        <v>6105.19</v>
      </c>
      <c r="H647" s="13">
        <v>6105.19</v>
      </c>
      <c r="I647" s="13">
        <v>6105.19</v>
      </c>
      <c r="J647" s="13">
        <v>6105.19</v>
      </c>
      <c r="K647" s="13">
        <v>6105.19</v>
      </c>
      <c r="L647" s="13">
        <v>6105.19</v>
      </c>
      <c r="M647" s="13">
        <v>6105.19</v>
      </c>
      <c r="N647" s="32">
        <f t="shared" si="10"/>
        <v>73262.280000000013</v>
      </c>
    </row>
    <row r="648" spans="1:14" x14ac:dyDescent="0.25">
      <c r="A648" s="12" t="s">
        <v>663</v>
      </c>
      <c r="B648" s="13">
        <v>15328.19</v>
      </c>
      <c r="C648" s="13">
        <v>15328.19</v>
      </c>
      <c r="D648" s="13">
        <v>15328.19</v>
      </c>
      <c r="E648" s="13">
        <v>15328.19</v>
      </c>
      <c r="F648" s="13">
        <v>15328.19</v>
      </c>
      <c r="G648" s="13">
        <v>15328.19</v>
      </c>
      <c r="H648" s="13">
        <v>15328.19</v>
      </c>
      <c r="I648" s="13">
        <v>15328.19</v>
      </c>
      <c r="J648" s="13">
        <v>15328.19</v>
      </c>
      <c r="K648" s="13">
        <v>15328.19</v>
      </c>
      <c r="L648" s="13">
        <v>15328.19</v>
      </c>
      <c r="M648" s="13">
        <v>15328.19</v>
      </c>
      <c r="N648" s="32">
        <f t="shared" si="10"/>
        <v>183938.28</v>
      </c>
    </row>
    <row r="649" spans="1:14" x14ac:dyDescent="0.25">
      <c r="A649" s="12" t="s">
        <v>664</v>
      </c>
      <c r="B649" s="13">
        <v>7109.75</v>
      </c>
      <c r="C649" s="13">
        <v>7109.75</v>
      </c>
      <c r="D649" s="13">
        <v>7109.75</v>
      </c>
      <c r="E649" s="13">
        <v>7109.75</v>
      </c>
      <c r="F649" s="13">
        <v>7109.75</v>
      </c>
      <c r="G649" s="13">
        <v>7109.75</v>
      </c>
      <c r="H649" s="13">
        <v>7109.75</v>
      </c>
      <c r="I649" s="13">
        <v>7109.75</v>
      </c>
      <c r="J649" s="13">
        <v>7109.75</v>
      </c>
      <c r="K649" s="13">
        <v>7109.75</v>
      </c>
      <c r="L649" s="13">
        <v>7109.75</v>
      </c>
      <c r="M649" s="13">
        <v>7109.75</v>
      </c>
      <c r="N649" s="32">
        <f t="shared" si="10"/>
        <v>85317</v>
      </c>
    </row>
    <row r="650" spans="1:14" x14ac:dyDescent="0.25">
      <c r="A650" s="12" t="s">
        <v>665</v>
      </c>
      <c r="B650" s="13">
        <v>8880.3700000000008</v>
      </c>
      <c r="C650" s="13">
        <v>8880.3700000000008</v>
      </c>
      <c r="D650" s="13">
        <v>8880.3700000000008</v>
      </c>
      <c r="E650" s="13">
        <v>8880.3700000000008</v>
      </c>
      <c r="F650" s="13">
        <v>8880.3700000000008</v>
      </c>
      <c r="G650" s="13">
        <v>8880.3700000000008</v>
      </c>
      <c r="H650" s="13">
        <v>8880.3700000000008</v>
      </c>
      <c r="I650" s="13">
        <v>8880.3700000000008</v>
      </c>
      <c r="J650" s="13">
        <v>8880.3700000000008</v>
      </c>
      <c r="K650" s="13">
        <v>8880.3700000000008</v>
      </c>
      <c r="L650" s="13">
        <v>8880.3700000000008</v>
      </c>
      <c r="M650" s="13">
        <v>8880.3700000000008</v>
      </c>
      <c r="N650" s="32">
        <f t="shared" si="10"/>
        <v>106564.43999999999</v>
      </c>
    </row>
    <row r="651" spans="1:14" x14ac:dyDescent="0.25">
      <c r="A651" s="12" t="s">
        <v>666</v>
      </c>
      <c r="B651" s="13">
        <v>2715.18</v>
      </c>
      <c r="C651" s="13">
        <v>2715.18</v>
      </c>
      <c r="D651" s="13">
        <v>2715.18</v>
      </c>
      <c r="E651" s="13">
        <v>2715.18</v>
      </c>
      <c r="F651" s="13">
        <v>2715.18</v>
      </c>
      <c r="G651" s="13">
        <v>2715.18</v>
      </c>
      <c r="H651" s="13">
        <v>2715.18</v>
      </c>
      <c r="I651" s="13">
        <v>2715.18</v>
      </c>
      <c r="J651" s="13">
        <v>2715.18</v>
      </c>
      <c r="K651" s="13">
        <v>2715.18</v>
      </c>
      <c r="L651" s="13">
        <v>2715.18</v>
      </c>
      <c r="M651" s="13">
        <v>2715.18</v>
      </c>
      <c r="N651" s="32">
        <f t="shared" si="10"/>
        <v>32582.16</v>
      </c>
    </row>
    <row r="652" spans="1:14" x14ac:dyDescent="0.25">
      <c r="A652" s="12" t="s">
        <v>667</v>
      </c>
      <c r="B652" s="13">
        <v>6369.47</v>
      </c>
      <c r="C652" s="13">
        <v>6369.47</v>
      </c>
      <c r="D652" s="13">
        <v>6369.47</v>
      </c>
      <c r="E652" s="13">
        <v>6369.47</v>
      </c>
      <c r="F652" s="13">
        <v>6369.47</v>
      </c>
      <c r="G652" s="13">
        <v>6369.47</v>
      </c>
      <c r="H652" s="13">
        <v>6369.47</v>
      </c>
      <c r="I652" s="13">
        <v>6369.47</v>
      </c>
      <c r="J652" s="13">
        <v>6369.47</v>
      </c>
      <c r="K652" s="13">
        <v>6369.47</v>
      </c>
      <c r="L652" s="13">
        <v>6369.47</v>
      </c>
      <c r="M652" s="13">
        <v>6369.47</v>
      </c>
      <c r="N652" s="32">
        <f t="shared" si="10"/>
        <v>76433.64</v>
      </c>
    </row>
    <row r="653" spans="1:14" x14ac:dyDescent="0.25">
      <c r="A653" s="12" t="s">
        <v>668</v>
      </c>
      <c r="B653" s="13">
        <v>2282.81</v>
      </c>
      <c r="C653" s="13">
        <v>2282.81</v>
      </c>
      <c r="D653" s="13">
        <v>2282.81</v>
      </c>
      <c r="E653" s="13">
        <v>2282.81</v>
      </c>
      <c r="F653" s="13">
        <v>2282.81</v>
      </c>
      <c r="G653" s="13">
        <v>2282.81</v>
      </c>
      <c r="H653" s="13">
        <v>2282.81</v>
      </c>
      <c r="I653" s="13">
        <v>2282.81</v>
      </c>
      <c r="J653" s="13">
        <v>2282.81</v>
      </c>
      <c r="K653" s="13">
        <v>2282.81</v>
      </c>
      <c r="L653" s="13">
        <v>2282.81</v>
      </c>
      <c r="M653" s="13">
        <v>2282.81</v>
      </c>
      <c r="N653" s="32">
        <f t="shared" si="10"/>
        <v>27393.720000000005</v>
      </c>
    </row>
    <row r="654" spans="1:14" x14ac:dyDescent="0.25">
      <c r="A654" s="12" t="s">
        <v>669</v>
      </c>
      <c r="B654" s="13">
        <v>1142.9000000000001</v>
      </c>
      <c r="C654" s="13">
        <v>1142.9000000000001</v>
      </c>
      <c r="D654" s="13">
        <v>1142.9000000000001</v>
      </c>
      <c r="E654" s="13">
        <v>1142.9000000000001</v>
      </c>
      <c r="F654" s="13">
        <v>1142.9000000000001</v>
      </c>
      <c r="G654" s="13">
        <v>1142.9000000000001</v>
      </c>
      <c r="H654" s="13">
        <v>1142.9000000000001</v>
      </c>
      <c r="I654" s="13">
        <v>1142.9000000000001</v>
      </c>
      <c r="J654" s="13">
        <v>1142.9000000000001</v>
      </c>
      <c r="K654" s="13">
        <v>1142.9000000000001</v>
      </c>
      <c r="L654" s="13">
        <v>1142.9000000000001</v>
      </c>
      <c r="M654" s="13">
        <v>1142.9000000000001</v>
      </c>
      <c r="N654" s="32">
        <f t="shared" si="10"/>
        <v>13714.799999999997</v>
      </c>
    </row>
    <row r="655" spans="1:14" x14ac:dyDescent="0.25">
      <c r="A655" s="12" t="s">
        <v>670</v>
      </c>
      <c r="B655" s="13">
        <v>4020.71</v>
      </c>
      <c r="C655" s="13">
        <v>4020.71</v>
      </c>
      <c r="D655" s="13">
        <v>4020.71</v>
      </c>
      <c r="E655" s="13">
        <v>4020.71</v>
      </c>
      <c r="F655" s="13">
        <v>4020.71</v>
      </c>
      <c r="G655" s="13">
        <v>4020.71</v>
      </c>
      <c r="H655" s="13">
        <v>4020.71</v>
      </c>
      <c r="I655" s="13">
        <v>4020.71</v>
      </c>
      <c r="J655" s="13">
        <v>4020.71</v>
      </c>
      <c r="K655" s="13">
        <v>4020.71</v>
      </c>
      <c r="L655" s="13">
        <v>4020.71</v>
      </c>
      <c r="M655" s="13">
        <v>4020.71</v>
      </c>
      <c r="N655" s="32">
        <f t="shared" si="10"/>
        <v>48248.52</v>
      </c>
    </row>
    <row r="656" spans="1:14" x14ac:dyDescent="0.25">
      <c r="A656" s="12" t="s">
        <v>671</v>
      </c>
      <c r="B656" s="13">
        <v>1751.77</v>
      </c>
      <c r="C656" s="13">
        <v>1751.77</v>
      </c>
      <c r="D656" s="13">
        <v>1751.77</v>
      </c>
      <c r="E656" s="13">
        <v>1751.77</v>
      </c>
      <c r="F656" s="13">
        <v>1751.77</v>
      </c>
      <c r="G656" s="13">
        <v>1751.77</v>
      </c>
      <c r="H656" s="13">
        <v>1751.77</v>
      </c>
      <c r="I656" s="13">
        <v>1751.77</v>
      </c>
      <c r="J656" s="13">
        <v>1751.77</v>
      </c>
      <c r="K656" s="13">
        <v>1751.77</v>
      </c>
      <c r="L656" s="13">
        <v>1751.77</v>
      </c>
      <c r="M656" s="13">
        <v>1751.77</v>
      </c>
      <c r="N656" s="32">
        <f t="shared" si="10"/>
        <v>21021.24</v>
      </c>
    </row>
    <row r="657" spans="1:14" x14ac:dyDescent="0.25">
      <c r="A657" s="12" t="s">
        <v>672</v>
      </c>
      <c r="B657" s="13">
        <v>2277.85</v>
      </c>
      <c r="C657" s="13">
        <v>2277.85</v>
      </c>
      <c r="D657" s="13">
        <v>2277.85</v>
      </c>
      <c r="E657" s="13">
        <v>2277.85</v>
      </c>
      <c r="F657" s="13">
        <v>2277.85</v>
      </c>
      <c r="G657" s="13">
        <v>2277.85</v>
      </c>
      <c r="H657" s="13">
        <v>2277.85</v>
      </c>
      <c r="I657" s="13">
        <v>2277.85</v>
      </c>
      <c r="J657" s="13">
        <v>2277.85</v>
      </c>
      <c r="K657" s="13">
        <v>2277.85</v>
      </c>
      <c r="L657" s="13">
        <v>2277.85</v>
      </c>
      <c r="M657" s="13">
        <v>2277.85</v>
      </c>
      <c r="N657" s="32">
        <f t="shared" si="10"/>
        <v>27334.199999999993</v>
      </c>
    </row>
    <row r="658" spans="1:14" x14ac:dyDescent="0.25">
      <c r="A658" s="12" t="s">
        <v>673</v>
      </c>
      <c r="B658" s="13">
        <v>2972.52</v>
      </c>
      <c r="C658" s="13">
        <v>2972.52</v>
      </c>
      <c r="D658" s="13">
        <v>2972.52</v>
      </c>
      <c r="E658" s="13">
        <v>2972.52</v>
      </c>
      <c r="F658" s="13">
        <v>2972.52</v>
      </c>
      <c r="G658" s="13">
        <v>2972.52</v>
      </c>
      <c r="H658" s="13">
        <v>2972.52</v>
      </c>
      <c r="I658" s="13">
        <v>2972.52</v>
      </c>
      <c r="J658" s="13">
        <v>2972.52</v>
      </c>
      <c r="K658" s="13">
        <v>2972.52</v>
      </c>
      <c r="L658" s="13">
        <v>2972.52</v>
      </c>
      <c r="M658" s="13">
        <v>2972.52</v>
      </c>
      <c r="N658" s="32">
        <f t="shared" si="10"/>
        <v>35670.239999999998</v>
      </c>
    </row>
    <row r="659" spans="1:14" x14ac:dyDescent="0.25">
      <c r="A659" s="12" t="s">
        <v>674</v>
      </c>
      <c r="B659" s="13">
        <v>5077.82</v>
      </c>
      <c r="C659" s="13">
        <v>5077.82</v>
      </c>
      <c r="D659" s="13">
        <v>5077.82</v>
      </c>
      <c r="E659" s="13">
        <v>5077.82</v>
      </c>
      <c r="F659" s="13">
        <v>5077.82</v>
      </c>
      <c r="G659" s="13">
        <v>5077.82</v>
      </c>
      <c r="H659" s="13">
        <v>5077.82</v>
      </c>
      <c r="I659" s="13">
        <v>5077.82</v>
      </c>
      <c r="J659" s="13">
        <v>5077.82</v>
      </c>
      <c r="K659" s="13">
        <v>5077.82</v>
      </c>
      <c r="L659" s="13">
        <v>5077.82</v>
      </c>
      <c r="M659" s="13">
        <v>5077.82</v>
      </c>
      <c r="N659" s="32">
        <f t="shared" si="10"/>
        <v>60933.84</v>
      </c>
    </row>
    <row r="660" spans="1:14" x14ac:dyDescent="0.25">
      <c r="A660" s="12" t="s">
        <v>675</v>
      </c>
      <c r="B660" s="13">
        <v>67603.899999999994</v>
      </c>
      <c r="C660" s="13">
        <v>67603.899999999994</v>
      </c>
      <c r="D660" s="13">
        <v>67603.899999999994</v>
      </c>
      <c r="E660" s="13">
        <v>67603.899999999994</v>
      </c>
      <c r="F660" s="13">
        <v>67603.899999999994</v>
      </c>
      <c r="G660" s="13">
        <v>67603.899999999994</v>
      </c>
      <c r="H660" s="13">
        <v>67603.899999999994</v>
      </c>
      <c r="I660" s="13">
        <v>67603.899999999994</v>
      </c>
      <c r="J660" s="13">
        <v>67603.899999999994</v>
      </c>
      <c r="K660" s="13">
        <v>67603.899999999994</v>
      </c>
      <c r="L660" s="13">
        <v>67603.899999999994</v>
      </c>
      <c r="M660" s="13">
        <v>67603.899999999994</v>
      </c>
      <c r="N660" s="32">
        <f t="shared" si="10"/>
        <v>811246.80000000016</v>
      </c>
    </row>
    <row r="661" spans="1:14" x14ac:dyDescent="0.25">
      <c r="A661" s="12" t="s">
        <v>676</v>
      </c>
      <c r="B661" s="13">
        <v>7670.54</v>
      </c>
      <c r="C661" s="13">
        <v>7670.54</v>
      </c>
      <c r="D661" s="13">
        <v>7670.54</v>
      </c>
      <c r="E661" s="13">
        <v>7670.54</v>
      </c>
      <c r="F661" s="13">
        <v>7670.54</v>
      </c>
      <c r="G661" s="13">
        <v>7670.54</v>
      </c>
      <c r="H661" s="13">
        <v>7670.54</v>
      </c>
      <c r="I661" s="13">
        <v>7670.54</v>
      </c>
      <c r="J661" s="13">
        <v>7670.54</v>
      </c>
      <c r="K661" s="13">
        <v>7670.54</v>
      </c>
      <c r="L661" s="13">
        <v>7670.54</v>
      </c>
      <c r="M661" s="13">
        <v>7670.54</v>
      </c>
      <c r="N661" s="32">
        <f t="shared" si="10"/>
        <v>92046.479999999981</v>
      </c>
    </row>
    <row r="662" spans="1:14" x14ac:dyDescent="0.25">
      <c r="A662" s="12" t="s">
        <v>677</v>
      </c>
      <c r="B662" s="13">
        <v>12983.39</v>
      </c>
      <c r="C662" s="13">
        <v>12983.39</v>
      </c>
      <c r="D662" s="13">
        <v>12983.39</v>
      </c>
      <c r="E662" s="13">
        <v>12983.39</v>
      </c>
      <c r="F662" s="13">
        <v>12983.39</v>
      </c>
      <c r="G662" s="13">
        <v>12983.39</v>
      </c>
      <c r="H662" s="13">
        <v>12983.39</v>
      </c>
      <c r="I662" s="13">
        <v>12983.39</v>
      </c>
      <c r="J662" s="13">
        <v>12983.39</v>
      </c>
      <c r="K662" s="13">
        <v>12983.39</v>
      </c>
      <c r="L662" s="13">
        <v>12983.39</v>
      </c>
      <c r="M662" s="13">
        <v>12983.39</v>
      </c>
      <c r="N662" s="32">
        <f t="shared" si="10"/>
        <v>155800.68</v>
      </c>
    </row>
    <row r="663" spans="1:14" x14ac:dyDescent="0.25">
      <c r="A663" s="12" t="s">
        <v>678</v>
      </c>
      <c r="B663" s="13">
        <v>20590.47</v>
      </c>
      <c r="C663" s="13">
        <v>20590.47</v>
      </c>
      <c r="D663" s="13">
        <v>20590.47</v>
      </c>
      <c r="E663" s="13">
        <v>20590.47</v>
      </c>
      <c r="F663" s="13">
        <v>20590.47</v>
      </c>
      <c r="G663" s="13">
        <v>20590.47</v>
      </c>
      <c r="H663" s="13">
        <v>20590.47</v>
      </c>
      <c r="I663" s="13">
        <v>20590.47</v>
      </c>
      <c r="J663" s="13">
        <v>20590.47</v>
      </c>
      <c r="K663" s="13">
        <v>20590.47</v>
      </c>
      <c r="L663" s="13">
        <v>20590.47</v>
      </c>
      <c r="M663" s="13">
        <v>20590.47</v>
      </c>
      <c r="N663" s="32">
        <f t="shared" si="10"/>
        <v>247085.64</v>
      </c>
    </row>
    <row r="664" spans="1:14" x14ac:dyDescent="0.25">
      <c r="A664" s="12" t="s">
        <v>679</v>
      </c>
      <c r="B664" s="13">
        <v>3475.29</v>
      </c>
      <c r="C664" s="13">
        <v>3475.29</v>
      </c>
      <c r="D664" s="13">
        <v>3475.29</v>
      </c>
      <c r="E664" s="13">
        <v>3475.29</v>
      </c>
      <c r="F664" s="13">
        <v>3475.29</v>
      </c>
      <c r="G664" s="13">
        <v>3475.29</v>
      </c>
      <c r="H664" s="13">
        <v>3475.29</v>
      </c>
      <c r="I664" s="13">
        <v>3475.29</v>
      </c>
      <c r="J664" s="13">
        <v>3475.29</v>
      </c>
      <c r="K664" s="13">
        <v>3475.29</v>
      </c>
      <c r="L664" s="13">
        <v>3475.29</v>
      </c>
      <c r="M664" s="13">
        <v>3475.29</v>
      </c>
      <c r="N664" s="32">
        <f t="shared" si="10"/>
        <v>41703.480000000003</v>
      </c>
    </row>
    <row r="665" spans="1:14" x14ac:dyDescent="0.25">
      <c r="A665" s="12" t="s">
        <v>680</v>
      </c>
      <c r="B665" s="13">
        <v>15531.48</v>
      </c>
      <c r="C665" s="13">
        <v>15531.48</v>
      </c>
      <c r="D665" s="13">
        <v>15531.48</v>
      </c>
      <c r="E665" s="13">
        <v>15531.48</v>
      </c>
      <c r="F665" s="13">
        <v>15531.48</v>
      </c>
      <c r="G665" s="13">
        <v>15531.48</v>
      </c>
      <c r="H665" s="13">
        <v>15531.48</v>
      </c>
      <c r="I665" s="13">
        <v>15531.48</v>
      </c>
      <c r="J665" s="13">
        <v>15531.48</v>
      </c>
      <c r="K665" s="13">
        <v>15531.48</v>
      </c>
      <c r="L665" s="13">
        <v>15531.48</v>
      </c>
      <c r="M665" s="13">
        <v>15531.48</v>
      </c>
      <c r="N665" s="32">
        <f t="shared" si="10"/>
        <v>186377.76</v>
      </c>
    </row>
    <row r="666" spans="1:14" x14ac:dyDescent="0.25">
      <c r="A666" s="12" t="s">
        <v>681</v>
      </c>
      <c r="B666" s="13">
        <v>4039.55</v>
      </c>
      <c r="C666" s="13">
        <v>4039.55</v>
      </c>
      <c r="D666" s="13">
        <v>4039.55</v>
      </c>
      <c r="E666" s="13">
        <v>4039.55</v>
      </c>
      <c r="F666" s="13">
        <v>4039.55</v>
      </c>
      <c r="G666" s="13">
        <v>4039.55</v>
      </c>
      <c r="H666" s="13">
        <v>4039.55</v>
      </c>
      <c r="I666" s="13">
        <v>4039.55</v>
      </c>
      <c r="J666" s="13">
        <v>4039.55</v>
      </c>
      <c r="K666" s="13">
        <v>4039.55</v>
      </c>
      <c r="L666" s="13">
        <v>4039.55</v>
      </c>
      <c r="M666" s="13">
        <v>4039.55</v>
      </c>
      <c r="N666" s="32">
        <f t="shared" si="10"/>
        <v>48474.600000000006</v>
      </c>
    </row>
    <row r="667" spans="1:14" x14ac:dyDescent="0.25">
      <c r="A667" s="12" t="s">
        <v>682</v>
      </c>
      <c r="B667" s="13">
        <v>1561.87</v>
      </c>
      <c r="C667" s="13">
        <v>1561.87</v>
      </c>
      <c r="D667" s="13">
        <v>1561.87</v>
      </c>
      <c r="E667" s="13">
        <v>1561.87</v>
      </c>
      <c r="F667" s="13">
        <v>1561.87</v>
      </c>
      <c r="G667" s="13">
        <v>1561.87</v>
      </c>
      <c r="H667" s="13">
        <v>1561.87</v>
      </c>
      <c r="I667" s="13">
        <v>1561.87</v>
      </c>
      <c r="J667" s="13">
        <v>1561.87</v>
      </c>
      <c r="K667" s="13">
        <v>1561.87</v>
      </c>
      <c r="L667" s="13">
        <v>1561.87</v>
      </c>
      <c r="M667" s="13">
        <v>1561.87</v>
      </c>
      <c r="N667" s="32">
        <f t="shared" si="10"/>
        <v>18742.439999999995</v>
      </c>
    </row>
    <row r="668" spans="1:14" x14ac:dyDescent="0.25">
      <c r="A668" s="12" t="s">
        <v>683</v>
      </c>
      <c r="B668" s="13">
        <v>2196.54</v>
      </c>
      <c r="C668" s="13">
        <v>2196.54</v>
      </c>
      <c r="D668" s="13">
        <v>2196.54</v>
      </c>
      <c r="E668" s="13">
        <v>2196.54</v>
      </c>
      <c r="F668" s="13">
        <v>2196.54</v>
      </c>
      <c r="G668" s="13">
        <v>2196.54</v>
      </c>
      <c r="H668" s="13">
        <v>2196.54</v>
      </c>
      <c r="I668" s="13">
        <v>2196.54</v>
      </c>
      <c r="J668" s="13">
        <v>2196.54</v>
      </c>
      <c r="K668" s="13">
        <v>2196.54</v>
      </c>
      <c r="L668" s="13">
        <v>2196.54</v>
      </c>
      <c r="M668" s="13">
        <v>2196.54</v>
      </c>
      <c r="N668" s="32">
        <f t="shared" si="10"/>
        <v>26358.480000000007</v>
      </c>
    </row>
    <row r="669" spans="1:14" x14ac:dyDescent="0.25">
      <c r="A669" s="12" t="s">
        <v>684</v>
      </c>
      <c r="B669" s="13">
        <v>4266.1499999999996</v>
      </c>
      <c r="C669" s="13">
        <v>4266.1499999999996</v>
      </c>
      <c r="D669" s="13">
        <v>4266.1499999999996</v>
      </c>
      <c r="E669" s="13">
        <v>4266.1499999999996</v>
      </c>
      <c r="F669" s="13">
        <v>4266.1499999999996</v>
      </c>
      <c r="G669" s="13">
        <v>4266.1499999999996</v>
      </c>
      <c r="H669" s="13">
        <v>4266.1499999999996</v>
      </c>
      <c r="I669" s="13">
        <v>4266.1499999999996</v>
      </c>
      <c r="J669" s="13">
        <v>4266.1499999999996</v>
      </c>
      <c r="K669" s="13">
        <v>4266.1499999999996</v>
      </c>
      <c r="L669" s="13">
        <v>4266.1499999999996</v>
      </c>
      <c r="M669" s="13">
        <v>4266.1499999999996</v>
      </c>
      <c r="N669" s="32">
        <f t="shared" si="10"/>
        <v>51193.80000000001</v>
      </c>
    </row>
    <row r="670" spans="1:14" x14ac:dyDescent="0.25">
      <c r="A670" s="12" t="s">
        <v>685</v>
      </c>
      <c r="B670" s="13">
        <v>2053.7399999999998</v>
      </c>
      <c r="C670" s="13">
        <v>2053.7399999999998</v>
      </c>
      <c r="D670" s="13">
        <v>2053.7399999999998</v>
      </c>
      <c r="E670" s="13">
        <v>2053.7399999999998</v>
      </c>
      <c r="F670" s="13">
        <v>2053.7399999999998</v>
      </c>
      <c r="G670" s="13">
        <v>2053.7399999999998</v>
      </c>
      <c r="H670" s="13">
        <v>2053.7399999999998</v>
      </c>
      <c r="I670" s="13">
        <v>2053.7399999999998</v>
      </c>
      <c r="J670" s="13">
        <v>2053.7399999999998</v>
      </c>
      <c r="K670" s="13">
        <v>2053.7399999999998</v>
      </c>
      <c r="L670" s="13">
        <v>2053.7399999999998</v>
      </c>
      <c r="M670" s="13">
        <v>2053.7399999999998</v>
      </c>
      <c r="N670" s="32">
        <f t="shared" si="10"/>
        <v>24644.87999999999</v>
      </c>
    </row>
    <row r="671" spans="1:14" x14ac:dyDescent="0.25">
      <c r="A671" s="12" t="s">
        <v>686</v>
      </c>
      <c r="B671" s="13">
        <v>2359.17</v>
      </c>
      <c r="C671" s="13">
        <v>2359.17</v>
      </c>
      <c r="D671" s="13">
        <v>2359.17</v>
      </c>
      <c r="E671" s="13">
        <v>2359.17</v>
      </c>
      <c r="F671" s="13">
        <v>2359.17</v>
      </c>
      <c r="G671" s="13">
        <v>2359.17</v>
      </c>
      <c r="H671" s="13">
        <v>2359.17</v>
      </c>
      <c r="I671" s="13">
        <v>2359.17</v>
      </c>
      <c r="J671" s="13">
        <v>2359.17</v>
      </c>
      <c r="K671" s="13">
        <v>2359.17</v>
      </c>
      <c r="L671" s="13">
        <v>2359.17</v>
      </c>
      <c r="M671" s="13">
        <v>2359.17</v>
      </c>
      <c r="N671" s="32">
        <f t="shared" si="10"/>
        <v>28310.039999999994</v>
      </c>
    </row>
    <row r="672" spans="1:14" x14ac:dyDescent="0.25">
      <c r="A672" s="12" t="s">
        <v>687</v>
      </c>
      <c r="B672" s="13">
        <v>2186.12</v>
      </c>
      <c r="C672" s="13">
        <v>2186.12</v>
      </c>
      <c r="D672" s="13">
        <v>2186.12</v>
      </c>
      <c r="E672" s="13">
        <v>2186.12</v>
      </c>
      <c r="F672" s="13">
        <v>2186.12</v>
      </c>
      <c r="G672" s="13">
        <v>2186.12</v>
      </c>
      <c r="H672" s="13">
        <v>2186.12</v>
      </c>
      <c r="I672" s="13">
        <v>2186.12</v>
      </c>
      <c r="J672" s="13">
        <v>2186.12</v>
      </c>
      <c r="K672" s="13">
        <v>2186.12</v>
      </c>
      <c r="L672" s="13">
        <v>2186.12</v>
      </c>
      <c r="M672" s="13">
        <v>2186.12</v>
      </c>
      <c r="N672" s="32">
        <f t="shared" si="10"/>
        <v>26233.439999999991</v>
      </c>
    </row>
    <row r="673" spans="1:14" x14ac:dyDescent="0.25">
      <c r="A673" s="12" t="s">
        <v>688</v>
      </c>
      <c r="B673" s="13">
        <v>1906.97</v>
      </c>
      <c r="C673" s="13">
        <v>1906.97</v>
      </c>
      <c r="D673" s="13">
        <v>1906.97</v>
      </c>
      <c r="E673" s="13">
        <v>1906.97</v>
      </c>
      <c r="F673" s="13">
        <v>1906.97</v>
      </c>
      <c r="G673" s="13">
        <v>1906.97</v>
      </c>
      <c r="H673" s="13">
        <v>1906.97</v>
      </c>
      <c r="I673" s="13">
        <v>1906.97</v>
      </c>
      <c r="J673" s="13">
        <v>1906.97</v>
      </c>
      <c r="K673" s="13">
        <v>1906.97</v>
      </c>
      <c r="L673" s="13">
        <v>1906.97</v>
      </c>
      <c r="M673" s="13">
        <v>1906.97</v>
      </c>
      <c r="N673" s="32">
        <f t="shared" si="10"/>
        <v>22883.640000000003</v>
      </c>
    </row>
    <row r="674" spans="1:14" x14ac:dyDescent="0.25">
      <c r="A674" s="12" t="s">
        <v>689</v>
      </c>
      <c r="B674" s="13">
        <v>3156.47</v>
      </c>
      <c r="C674" s="13">
        <v>3156.47</v>
      </c>
      <c r="D674" s="13">
        <v>3156.47</v>
      </c>
      <c r="E674" s="13">
        <v>3156.47</v>
      </c>
      <c r="F674" s="13">
        <v>3156.47</v>
      </c>
      <c r="G674" s="13">
        <v>3156.47</v>
      </c>
      <c r="H674" s="13">
        <v>3156.47</v>
      </c>
      <c r="I674" s="13">
        <v>3156.47</v>
      </c>
      <c r="J674" s="13">
        <v>3156.47</v>
      </c>
      <c r="K674" s="13">
        <v>3156.47</v>
      </c>
      <c r="L674" s="13">
        <v>3156.47</v>
      </c>
      <c r="M674" s="13">
        <v>3156.47</v>
      </c>
      <c r="N674" s="32">
        <f t="shared" si="10"/>
        <v>37877.640000000007</v>
      </c>
    </row>
    <row r="675" spans="1:14" x14ac:dyDescent="0.25">
      <c r="A675" s="12" t="s">
        <v>690</v>
      </c>
      <c r="B675" s="13">
        <v>6943.15</v>
      </c>
      <c r="C675" s="13">
        <v>6943.15</v>
      </c>
      <c r="D675" s="13">
        <v>6943.15</v>
      </c>
      <c r="E675" s="13">
        <v>6943.15</v>
      </c>
      <c r="F675" s="13">
        <v>6943.15</v>
      </c>
      <c r="G675" s="13">
        <v>6943.15</v>
      </c>
      <c r="H675" s="13">
        <v>6943.15</v>
      </c>
      <c r="I675" s="13">
        <v>6943.15</v>
      </c>
      <c r="J675" s="13">
        <v>6943.15</v>
      </c>
      <c r="K675" s="13">
        <v>6943.15</v>
      </c>
      <c r="L675" s="13">
        <v>6943.15</v>
      </c>
      <c r="M675" s="13">
        <v>6943.15</v>
      </c>
      <c r="N675" s="32">
        <f t="shared" si="10"/>
        <v>83317.799999999988</v>
      </c>
    </row>
    <row r="676" spans="1:14" x14ac:dyDescent="0.25">
      <c r="A676" s="12" t="s">
        <v>691</v>
      </c>
      <c r="B676" s="13">
        <v>108653.94</v>
      </c>
      <c r="C676" s="13">
        <v>108653.94</v>
      </c>
      <c r="D676" s="13">
        <v>108653.94</v>
      </c>
      <c r="E676" s="13">
        <v>108653.94</v>
      </c>
      <c r="F676" s="13">
        <v>108653.94</v>
      </c>
      <c r="G676" s="13">
        <v>108653.94</v>
      </c>
      <c r="H676" s="13">
        <v>108653.94</v>
      </c>
      <c r="I676" s="13">
        <v>108653.94</v>
      </c>
      <c r="J676" s="13">
        <v>108653.94</v>
      </c>
      <c r="K676" s="13">
        <v>108653.94</v>
      </c>
      <c r="L676" s="13">
        <v>108653.94</v>
      </c>
      <c r="M676" s="13">
        <v>108653.94</v>
      </c>
      <c r="N676" s="32">
        <f t="shared" si="10"/>
        <v>1303847.2799999996</v>
      </c>
    </row>
    <row r="677" spans="1:14" x14ac:dyDescent="0.25">
      <c r="A677" s="12" t="s">
        <v>692</v>
      </c>
      <c r="B677" s="13">
        <v>8036.46</v>
      </c>
      <c r="C677" s="13">
        <v>8036.46</v>
      </c>
      <c r="D677" s="13">
        <v>8036.46</v>
      </c>
      <c r="E677" s="13">
        <v>8036.46</v>
      </c>
      <c r="F677" s="13">
        <v>8036.46</v>
      </c>
      <c r="G677" s="13">
        <v>8036.46</v>
      </c>
      <c r="H677" s="13">
        <v>8036.46</v>
      </c>
      <c r="I677" s="13">
        <v>8036.46</v>
      </c>
      <c r="J677" s="13">
        <v>8036.46</v>
      </c>
      <c r="K677" s="13">
        <v>8036.46</v>
      </c>
      <c r="L677" s="13">
        <v>8036.46</v>
      </c>
      <c r="M677" s="13">
        <v>8036.46</v>
      </c>
      <c r="N677" s="32">
        <f t="shared" si="10"/>
        <v>96437.520000000019</v>
      </c>
    </row>
    <row r="678" spans="1:14" x14ac:dyDescent="0.25">
      <c r="A678" s="12" t="s">
        <v>693</v>
      </c>
      <c r="B678" s="13">
        <v>5378.3</v>
      </c>
      <c r="C678" s="13">
        <v>5378.3</v>
      </c>
      <c r="D678" s="13">
        <v>5378.3</v>
      </c>
      <c r="E678" s="13">
        <v>5378.3</v>
      </c>
      <c r="F678" s="13">
        <v>5378.3</v>
      </c>
      <c r="G678" s="13">
        <v>5378.3</v>
      </c>
      <c r="H678" s="13">
        <v>5378.3</v>
      </c>
      <c r="I678" s="13">
        <v>5378.3</v>
      </c>
      <c r="J678" s="13">
        <v>5378.3</v>
      </c>
      <c r="K678" s="13">
        <v>5378.3</v>
      </c>
      <c r="L678" s="13">
        <v>5378.3</v>
      </c>
      <c r="M678" s="13">
        <v>5378.3</v>
      </c>
      <c r="N678" s="32">
        <f t="shared" si="10"/>
        <v>64539.600000000013</v>
      </c>
    </row>
    <row r="679" spans="1:14" x14ac:dyDescent="0.25">
      <c r="A679" s="12" t="s">
        <v>694</v>
      </c>
      <c r="B679" s="13">
        <v>2594.1999999999998</v>
      </c>
      <c r="C679" s="13">
        <v>2594.1999999999998</v>
      </c>
      <c r="D679" s="13">
        <v>2594.1999999999998</v>
      </c>
      <c r="E679" s="13">
        <v>2594.1999999999998</v>
      </c>
      <c r="F679" s="13">
        <v>2594.1999999999998</v>
      </c>
      <c r="G679" s="13">
        <v>2594.1999999999998</v>
      </c>
      <c r="H679" s="13">
        <v>2594.1999999999998</v>
      </c>
      <c r="I679" s="13">
        <v>2594.1999999999998</v>
      </c>
      <c r="J679" s="13">
        <v>2594.1999999999998</v>
      </c>
      <c r="K679" s="13">
        <v>2594.1999999999998</v>
      </c>
      <c r="L679" s="13">
        <v>2594.1999999999998</v>
      </c>
      <c r="M679" s="13">
        <v>2594.1999999999998</v>
      </c>
      <c r="N679" s="32">
        <f t="shared" si="10"/>
        <v>31130.400000000005</v>
      </c>
    </row>
    <row r="680" spans="1:14" x14ac:dyDescent="0.25">
      <c r="A680" s="12" t="s">
        <v>695</v>
      </c>
      <c r="B680" s="13">
        <v>7246.6</v>
      </c>
      <c r="C680" s="13">
        <v>7246.6</v>
      </c>
      <c r="D680" s="13">
        <v>7246.6</v>
      </c>
      <c r="E680" s="13">
        <v>7246.6</v>
      </c>
      <c r="F680" s="13">
        <v>7246.6</v>
      </c>
      <c r="G680" s="13">
        <v>7246.6</v>
      </c>
      <c r="H680" s="13">
        <v>7246.6</v>
      </c>
      <c r="I680" s="13">
        <v>7246.6</v>
      </c>
      <c r="J680" s="13">
        <v>7246.6</v>
      </c>
      <c r="K680" s="13">
        <v>7246.6</v>
      </c>
      <c r="L680" s="13">
        <v>7246.6</v>
      </c>
      <c r="M680" s="13">
        <v>7246.6</v>
      </c>
      <c r="N680" s="32">
        <f t="shared" si="10"/>
        <v>86959.200000000012</v>
      </c>
    </row>
    <row r="681" spans="1:14" x14ac:dyDescent="0.25">
      <c r="A681" s="12" t="s">
        <v>696</v>
      </c>
      <c r="B681" s="13">
        <v>4437.21</v>
      </c>
      <c r="C681" s="13">
        <v>4437.21</v>
      </c>
      <c r="D681" s="13">
        <v>4437.21</v>
      </c>
      <c r="E681" s="13">
        <v>4437.21</v>
      </c>
      <c r="F681" s="13">
        <v>4437.21</v>
      </c>
      <c r="G681" s="13">
        <v>4437.21</v>
      </c>
      <c r="H681" s="13">
        <v>4437.21</v>
      </c>
      <c r="I681" s="13">
        <v>4437.21</v>
      </c>
      <c r="J681" s="13">
        <v>4437.21</v>
      </c>
      <c r="K681" s="13">
        <v>4437.21</v>
      </c>
      <c r="L681" s="13">
        <v>4437.21</v>
      </c>
      <c r="M681" s="13">
        <v>4437.21</v>
      </c>
      <c r="N681" s="32">
        <f t="shared" si="10"/>
        <v>53246.52</v>
      </c>
    </row>
    <row r="682" spans="1:14" x14ac:dyDescent="0.25">
      <c r="A682" s="12" t="s">
        <v>697</v>
      </c>
      <c r="B682" s="13">
        <v>1698.22</v>
      </c>
      <c r="C682" s="13">
        <v>1698.22</v>
      </c>
      <c r="D682" s="13">
        <v>1698.22</v>
      </c>
      <c r="E682" s="13">
        <v>1698.22</v>
      </c>
      <c r="F682" s="13">
        <v>1698.22</v>
      </c>
      <c r="G682" s="13">
        <v>1698.22</v>
      </c>
      <c r="H682" s="13">
        <v>1698.22</v>
      </c>
      <c r="I682" s="13">
        <v>1698.22</v>
      </c>
      <c r="J682" s="13">
        <v>1698.22</v>
      </c>
      <c r="K682" s="13">
        <v>1698.22</v>
      </c>
      <c r="L682" s="13">
        <v>1698.22</v>
      </c>
      <c r="M682" s="13">
        <v>1698.22</v>
      </c>
      <c r="N682" s="32">
        <f t="shared" si="10"/>
        <v>20378.64</v>
      </c>
    </row>
    <row r="683" spans="1:14" x14ac:dyDescent="0.25">
      <c r="A683" s="12" t="s">
        <v>698</v>
      </c>
      <c r="B683" s="13">
        <v>2421.65</v>
      </c>
      <c r="C683" s="13">
        <v>2421.65</v>
      </c>
      <c r="D683" s="13">
        <v>2421.65</v>
      </c>
      <c r="E683" s="13">
        <v>2421.65</v>
      </c>
      <c r="F683" s="13">
        <v>2421.65</v>
      </c>
      <c r="G683" s="13">
        <v>2421.65</v>
      </c>
      <c r="H683" s="13">
        <v>2421.65</v>
      </c>
      <c r="I683" s="13">
        <v>2421.65</v>
      </c>
      <c r="J683" s="13">
        <v>2421.65</v>
      </c>
      <c r="K683" s="13">
        <v>2421.65</v>
      </c>
      <c r="L683" s="13">
        <v>2421.65</v>
      </c>
      <c r="M683" s="13">
        <v>2421.65</v>
      </c>
      <c r="N683" s="32">
        <f t="shared" si="10"/>
        <v>29059.800000000007</v>
      </c>
    </row>
    <row r="684" spans="1:14" x14ac:dyDescent="0.25">
      <c r="A684" s="12" t="s">
        <v>699</v>
      </c>
      <c r="B684" s="13">
        <v>3575.95</v>
      </c>
      <c r="C684" s="13">
        <v>3575.95</v>
      </c>
      <c r="D684" s="13">
        <v>3575.95</v>
      </c>
      <c r="E684" s="13">
        <v>3575.95</v>
      </c>
      <c r="F684" s="13">
        <v>3575.95</v>
      </c>
      <c r="G684" s="13">
        <v>3575.95</v>
      </c>
      <c r="H684" s="13">
        <v>3575.95</v>
      </c>
      <c r="I684" s="13">
        <v>3575.95</v>
      </c>
      <c r="J684" s="13">
        <v>3575.95</v>
      </c>
      <c r="K684" s="13">
        <v>3575.95</v>
      </c>
      <c r="L684" s="13">
        <v>3575.95</v>
      </c>
      <c r="M684" s="13">
        <v>3575.95</v>
      </c>
      <c r="N684" s="32">
        <f t="shared" si="10"/>
        <v>42911.399999999994</v>
      </c>
    </row>
    <row r="685" spans="1:14" x14ac:dyDescent="0.25">
      <c r="A685" s="12" t="s">
        <v>700</v>
      </c>
      <c r="B685" s="13">
        <v>2721.62</v>
      </c>
      <c r="C685" s="13">
        <v>2721.62</v>
      </c>
      <c r="D685" s="13">
        <v>2721.62</v>
      </c>
      <c r="E685" s="13">
        <v>2721.62</v>
      </c>
      <c r="F685" s="13">
        <v>2721.62</v>
      </c>
      <c r="G685" s="13">
        <v>2721.62</v>
      </c>
      <c r="H685" s="13">
        <v>2721.62</v>
      </c>
      <c r="I685" s="13">
        <v>2721.62</v>
      </c>
      <c r="J685" s="13">
        <v>2721.62</v>
      </c>
      <c r="K685" s="13">
        <v>2721.62</v>
      </c>
      <c r="L685" s="13">
        <v>2721.62</v>
      </c>
      <c r="M685" s="13">
        <v>2721.62</v>
      </c>
      <c r="N685" s="32">
        <f t="shared" si="10"/>
        <v>32659.439999999991</v>
      </c>
    </row>
    <row r="686" spans="1:14" x14ac:dyDescent="0.25">
      <c r="A686" s="12" t="s">
        <v>701</v>
      </c>
      <c r="B686" s="13">
        <v>21449.75</v>
      </c>
      <c r="C686" s="13">
        <v>21449.75</v>
      </c>
      <c r="D686" s="13">
        <v>21449.75</v>
      </c>
      <c r="E686" s="13">
        <v>21449.75</v>
      </c>
      <c r="F686" s="13">
        <v>21449.75</v>
      </c>
      <c r="G686" s="13">
        <v>21449.75</v>
      </c>
      <c r="H686" s="13">
        <v>21449.75</v>
      </c>
      <c r="I686" s="13">
        <v>21449.75</v>
      </c>
      <c r="J686" s="13">
        <v>21449.75</v>
      </c>
      <c r="K686" s="13">
        <v>21449.75</v>
      </c>
      <c r="L686" s="13">
        <v>21449.75</v>
      </c>
      <c r="M686" s="13">
        <v>21449.75</v>
      </c>
      <c r="N686" s="32">
        <f t="shared" si="10"/>
        <v>257397</v>
      </c>
    </row>
    <row r="687" spans="1:14" x14ac:dyDescent="0.25">
      <c r="A687" s="12" t="s">
        <v>702</v>
      </c>
      <c r="B687" s="13">
        <v>1661.04</v>
      </c>
      <c r="C687" s="13">
        <v>1661.04</v>
      </c>
      <c r="D687" s="13">
        <v>1661.04</v>
      </c>
      <c r="E687" s="13">
        <v>1661.04</v>
      </c>
      <c r="F687" s="13">
        <v>1661.04</v>
      </c>
      <c r="G687" s="13">
        <v>1661.04</v>
      </c>
      <c r="H687" s="13">
        <v>1661.04</v>
      </c>
      <c r="I687" s="13">
        <v>1661.04</v>
      </c>
      <c r="J687" s="13">
        <v>1661.04</v>
      </c>
      <c r="K687" s="13">
        <v>1661.04</v>
      </c>
      <c r="L687" s="13">
        <v>1661.04</v>
      </c>
      <c r="M687" s="13">
        <v>1661.04</v>
      </c>
      <c r="N687" s="32">
        <f t="shared" si="10"/>
        <v>19932.480000000007</v>
      </c>
    </row>
    <row r="688" spans="1:14" x14ac:dyDescent="0.25">
      <c r="A688" s="12" t="s">
        <v>703</v>
      </c>
      <c r="B688" s="13">
        <v>9788.74</v>
      </c>
      <c r="C688" s="13">
        <v>9788.74</v>
      </c>
      <c r="D688" s="13">
        <v>9788.74</v>
      </c>
      <c r="E688" s="13">
        <v>9788.74</v>
      </c>
      <c r="F688" s="13">
        <v>9788.74</v>
      </c>
      <c r="G688" s="13">
        <v>9788.74</v>
      </c>
      <c r="H688" s="13">
        <v>9788.74</v>
      </c>
      <c r="I688" s="13">
        <v>9788.74</v>
      </c>
      <c r="J688" s="13">
        <v>9788.74</v>
      </c>
      <c r="K688" s="13">
        <v>9788.74</v>
      </c>
      <c r="L688" s="13">
        <v>9788.74</v>
      </c>
      <c r="M688" s="13">
        <v>9788.74</v>
      </c>
      <c r="N688" s="32">
        <f t="shared" si="10"/>
        <v>117464.88000000002</v>
      </c>
    </row>
    <row r="689" spans="1:14" x14ac:dyDescent="0.25">
      <c r="A689" s="12" t="s">
        <v>704</v>
      </c>
      <c r="B689" s="13">
        <v>3520.41</v>
      </c>
      <c r="C689" s="13">
        <v>3520.41</v>
      </c>
      <c r="D689" s="13">
        <v>3520.41</v>
      </c>
      <c r="E689" s="13">
        <v>3520.41</v>
      </c>
      <c r="F689" s="13">
        <v>3520.41</v>
      </c>
      <c r="G689" s="13">
        <v>3520.41</v>
      </c>
      <c r="H689" s="13">
        <v>3520.41</v>
      </c>
      <c r="I689" s="13">
        <v>3520.41</v>
      </c>
      <c r="J689" s="13">
        <v>3520.41</v>
      </c>
      <c r="K689" s="13">
        <v>3520.41</v>
      </c>
      <c r="L689" s="13">
        <v>3520.41</v>
      </c>
      <c r="M689" s="13">
        <v>3520.41</v>
      </c>
      <c r="N689" s="32">
        <f t="shared" si="10"/>
        <v>42244.92</v>
      </c>
    </row>
    <row r="690" spans="1:14" x14ac:dyDescent="0.25">
      <c r="A690" s="12" t="s">
        <v>705</v>
      </c>
      <c r="B690" s="13">
        <v>1919.86</v>
      </c>
      <c r="C690" s="13">
        <v>1919.86</v>
      </c>
      <c r="D690" s="13">
        <v>1919.86</v>
      </c>
      <c r="E690" s="13">
        <v>1919.86</v>
      </c>
      <c r="F690" s="13">
        <v>1919.86</v>
      </c>
      <c r="G690" s="13">
        <v>1919.86</v>
      </c>
      <c r="H690" s="13">
        <v>1919.86</v>
      </c>
      <c r="I690" s="13">
        <v>1919.86</v>
      </c>
      <c r="J690" s="13">
        <v>1919.86</v>
      </c>
      <c r="K690" s="13">
        <v>1919.86</v>
      </c>
      <c r="L690" s="13">
        <v>1919.86</v>
      </c>
      <c r="M690" s="13">
        <v>1919.86</v>
      </c>
      <c r="N690" s="32">
        <f t="shared" si="10"/>
        <v>23038.320000000003</v>
      </c>
    </row>
    <row r="691" spans="1:14" x14ac:dyDescent="0.25">
      <c r="A691" s="12" t="s">
        <v>706</v>
      </c>
      <c r="B691" s="13">
        <v>3789.15</v>
      </c>
      <c r="C691" s="13">
        <v>3789.15</v>
      </c>
      <c r="D691" s="13">
        <v>3789.15</v>
      </c>
      <c r="E691" s="13">
        <v>3789.15</v>
      </c>
      <c r="F691" s="13">
        <v>3789.15</v>
      </c>
      <c r="G691" s="13">
        <v>3789.15</v>
      </c>
      <c r="H691" s="13">
        <v>3789.15</v>
      </c>
      <c r="I691" s="13">
        <v>3789.15</v>
      </c>
      <c r="J691" s="13">
        <v>3789.15</v>
      </c>
      <c r="K691" s="13">
        <v>3789.15</v>
      </c>
      <c r="L691" s="13">
        <v>3789.15</v>
      </c>
      <c r="M691" s="13">
        <v>3789.15</v>
      </c>
      <c r="N691" s="32">
        <f t="shared" si="10"/>
        <v>45469.80000000001</v>
      </c>
    </row>
    <row r="692" spans="1:14" x14ac:dyDescent="0.25">
      <c r="A692" s="12" t="s">
        <v>707</v>
      </c>
      <c r="B692" s="13">
        <v>1971.43</v>
      </c>
      <c r="C692" s="13">
        <v>1971.43</v>
      </c>
      <c r="D692" s="13">
        <v>1971.43</v>
      </c>
      <c r="E692" s="13">
        <v>1971.43</v>
      </c>
      <c r="F692" s="13">
        <v>1971.43</v>
      </c>
      <c r="G692" s="13">
        <v>1971.43</v>
      </c>
      <c r="H692" s="13">
        <v>1971.43</v>
      </c>
      <c r="I692" s="13">
        <v>1971.43</v>
      </c>
      <c r="J692" s="13">
        <v>1971.43</v>
      </c>
      <c r="K692" s="13">
        <v>1971.43</v>
      </c>
      <c r="L692" s="13">
        <v>1971.43</v>
      </c>
      <c r="M692" s="13">
        <v>1971.43</v>
      </c>
      <c r="N692" s="32">
        <f t="shared" si="10"/>
        <v>23657.16</v>
      </c>
    </row>
    <row r="693" spans="1:14" x14ac:dyDescent="0.25">
      <c r="A693" s="12" t="s">
        <v>708</v>
      </c>
      <c r="B693" s="13">
        <v>1218.76</v>
      </c>
      <c r="C693" s="13">
        <v>1218.76</v>
      </c>
      <c r="D693" s="13">
        <v>1218.76</v>
      </c>
      <c r="E693" s="13">
        <v>1218.76</v>
      </c>
      <c r="F693" s="13">
        <v>1218.76</v>
      </c>
      <c r="G693" s="13">
        <v>1218.76</v>
      </c>
      <c r="H693" s="13">
        <v>1218.76</v>
      </c>
      <c r="I693" s="13">
        <v>1218.76</v>
      </c>
      <c r="J693" s="13">
        <v>1218.76</v>
      </c>
      <c r="K693" s="13">
        <v>1218.76</v>
      </c>
      <c r="L693" s="13">
        <v>1218.76</v>
      </c>
      <c r="M693" s="13">
        <v>1218.76</v>
      </c>
      <c r="N693" s="32">
        <f t="shared" si="10"/>
        <v>14625.12</v>
      </c>
    </row>
    <row r="694" spans="1:14" x14ac:dyDescent="0.25">
      <c r="A694" s="12" t="s">
        <v>709</v>
      </c>
      <c r="B694" s="13">
        <v>2390.41</v>
      </c>
      <c r="C694" s="13">
        <v>2390.41</v>
      </c>
      <c r="D694" s="13">
        <v>2390.41</v>
      </c>
      <c r="E694" s="13">
        <v>2390.41</v>
      </c>
      <c r="F694" s="13">
        <v>2390.41</v>
      </c>
      <c r="G694" s="13">
        <v>2390.41</v>
      </c>
      <c r="H694" s="13">
        <v>2390.41</v>
      </c>
      <c r="I694" s="13">
        <v>2390.41</v>
      </c>
      <c r="J694" s="13">
        <v>2390.41</v>
      </c>
      <c r="K694" s="13">
        <v>2390.41</v>
      </c>
      <c r="L694" s="13">
        <v>2390.41</v>
      </c>
      <c r="M694" s="13">
        <v>2390.41</v>
      </c>
      <c r="N694" s="32">
        <f t="shared" si="10"/>
        <v>28684.92</v>
      </c>
    </row>
    <row r="695" spans="1:14" x14ac:dyDescent="0.25">
      <c r="A695" s="12" t="s">
        <v>710</v>
      </c>
      <c r="B695" s="13">
        <v>4300.8500000000004</v>
      </c>
      <c r="C695" s="13">
        <v>4300.8500000000004</v>
      </c>
      <c r="D695" s="13">
        <v>4300.8500000000004</v>
      </c>
      <c r="E695" s="13">
        <v>4300.8500000000004</v>
      </c>
      <c r="F695" s="13">
        <v>4300.8500000000004</v>
      </c>
      <c r="G695" s="13">
        <v>4300.8500000000004</v>
      </c>
      <c r="H695" s="13">
        <v>4300.8500000000004</v>
      </c>
      <c r="I695" s="13">
        <v>4300.8500000000004</v>
      </c>
      <c r="J695" s="13">
        <v>4300.8500000000004</v>
      </c>
      <c r="K695" s="13">
        <v>4300.8500000000004</v>
      </c>
      <c r="L695" s="13">
        <v>4300.8500000000004</v>
      </c>
      <c r="M695" s="13">
        <v>4300.8500000000004</v>
      </c>
      <c r="N695" s="32">
        <f t="shared" si="10"/>
        <v>51610.19999999999</v>
      </c>
    </row>
    <row r="696" spans="1:14" x14ac:dyDescent="0.25">
      <c r="A696" s="12" t="s">
        <v>711</v>
      </c>
      <c r="B696" s="13">
        <v>17187.07</v>
      </c>
      <c r="C696" s="13">
        <v>17187.07</v>
      </c>
      <c r="D696" s="13">
        <v>17187.07</v>
      </c>
      <c r="E696" s="13">
        <v>17187.07</v>
      </c>
      <c r="F696" s="13">
        <v>17187.07</v>
      </c>
      <c r="G696" s="13">
        <v>17187.07</v>
      </c>
      <c r="H696" s="13">
        <v>17187.07</v>
      </c>
      <c r="I696" s="13">
        <v>17187.07</v>
      </c>
      <c r="J696" s="13">
        <v>17187.07</v>
      </c>
      <c r="K696" s="13">
        <v>17187.07</v>
      </c>
      <c r="L696" s="13">
        <v>17187.07</v>
      </c>
      <c r="M696" s="13">
        <v>17187.07</v>
      </c>
      <c r="N696" s="32">
        <f t="shared" si="10"/>
        <v>206244.84000000005</v>
      </c>
    </row>
    <row r="697" spans="1:14" x14ac:dyDescent="0.25">
      <c r="A697" s="12" t="s">
        <v>712</v>
      </c>
      <c r="B697" s="13">
        <v>2129.6</v>
      </c>
      <c r="C697" s="13">
        <v>2129.6</v>
      </c>
      <c r="D697" s="13">
        <v>2129.6</v>
      </c>
      <c r="E697" s="13">
        <v>2129.6</v>
      </c>
      <c r="F697" s="13">
        <v>2129.6</v>
      </c>
      <c r="G697" s="13">
        <v>2129.6</v>
      </c>
      <c r="H697" s="13">
        <v>2129.6</v>
      </c>
      <c r="I697" s="13">
        <v>2129.6</v>
      </c>
      <c r="J697" s="13">
        <v>2129.6</v>
      </c>
      <c r="K697" s="13">
        <v>2129.6</v>
      </c>
      <c r="L697" s="13">
        <v>2129.6</v>
      </c>
      <c r="M697" s="13">
        <v>2129.6</v>
      </c>
      <c r="N697" s="32">
        <f t="shared" si="10"/>
        <v>25555.199999999993</v>
      </c>
    </row>
    <row r="698" spans="1:14" x14ac:dyDescent="0.25">
      <c r="A698" s="12" t="s">
        <v>713</v>
      </c>
      <c r="B698" s="13">
        <v>1872.76</v>
      </c>
      <c r="C698" s="13">
        <v>1872.76</v>
      </c>
      <c r="D698" s="13">
        <v>1872.76</v>
      </c>
      <c r="E698" s="13">
        <v>1872.76</v>
      </c>
      <c r="F698" s="13">
        <v>1872.76</v>
      </c>
      <c r="G698" s="13">
        <v>1872.76</v>
      </c>
      <c r="H698" s="13">
        <v>1872.76</v>
      </c>
      <c r="I698" s="13">
        <v>1872.76</v>
      </c>
      <c r="J698" s="13">
        <v>1872.76</v>
      </c>
      <c r="K698" s="13">
        <v>1872.76</v>
      </c>
      <c r="L698" s="13">
        <v>1872.76</v>
      </c>
      <c r="M698" s="13">
        <v>1872.76</v>
      </c>
      <c r="N698" s="32">
        <f t="shared" si="10"/>
        <v>22473.119999999995</v>
      </c>
    </row>
    <row r="699" spans="1:14" x14ac:dyDescent="0.25">
      <c r="A699" s="12" t="s">
        <v>714</v>
      </c>
      <c r="B699" s="13">
        <v>9185.31</v>
      </c>
      <c r="C699" s="13">
        <v>9185.31</v>
      </c>
      <c r="D699" s="13">
        <v>9185.31</v>
      </c>
      <c r="E699" s="13">
        <v>9185.31</v>
      </c>
      <c r="F699" s="13">
        <v>9185.31</v>
      </c>
      <c r="G699" s="13">
        <v>9185.31</v>
      </c>
      <c r="H699" s="13">
        <v>9185.31</v>
      </c>
      <c r="I699" s="13">
        <v>9185.31</v>
      </c>
      <c r="J699" s="13">
        <v>9185.31</v>
      </c>
      <c r="K699" s="13">
        <v>9185.31</v>
      </c>
      <c r="L699" s="13">
        <v>9185.31</v>
      </c>
      <c r="M699" s="13">
        <v>9185.31</v>
      </c>
      <c r="N699" s="32">
        <f t="shared" si="10"/>
        <v>110223.71999999999</v>
      </c>
    </row>
    <row r="700" spans="1:14" x14ac:dyDescent="0.25">
      <c r="A700" s="12" t="s">
        <v>715</v>
      </c>
      <c r="B700" s="13">
        <v>1785.99</v>
      </c>
      <c r="C700" s="13">
        <v>1785.99</v>
      </c>
      <c r="D700" s="13">
        <v>1785.99</v>
      </c>
      <c r="E700" s="13">
        <v>1785.99</v>
      </c>
      <c r="F700" s="13">
        <v>1785.99</v>
      </c>
      <c r="G700" s="13">
        <v>1785.99</v>
      </c>
      <c r="H700" s="13">
        <v>1785.99</v>
      </c>
      <c r="I700" s="13">
        <v>1785.99</v>
      </c>
      <c r="J700" s="13">
        <v>1785.99</v>
      </c>
      <c r="K700" s="13">
        <v>1785.99</v>
      </c>
      <c r="L700" s="13">
        <v>1785.99</v>
      </c>
      <c r="M700" s="13">
        <v>1785.99</v>
      </c>
      <c r="N700" s="32">
        <f t="shared" si="10"/>
        <v>21431.880000000005</v>
      </c>
    </row>
    <row r="701" spans="1:14" x14ac:dyDescent="0.25">
      <c r="A701" s="12" t="s">
        <v>716</v>
      </c>
      <c r="B701" s="13">
        <v>1939.2</v>
      </c>
      <c r="C701" s="13">
        <v>1939.2</v>
      </c>
      <c r="D701" s="13">
        <v>1939.2</v>
      </c>
      <c r="E701" s="13">
        <v>1939.2</v>
      </c>
      <c r="F701" s="13">
        <v>1939.2</v>
      </c>
      <c r="G701" s="13">
        <v>1939.2</v>
      </c>
      <c r="H701" s="13">
        <v>1939.2</v>
      </c>
      <c r="I701" s="13">
        <v>1939.2</v>
      </c>
      <c r="J701" s="13">
        <v>1939.2</v>
      </c>
      <c r="K701" s="13">
        <v>1939.2</v>
      </c>
      <c r="L701" s="13">
        <v>1939.2</v>
      </c>
      <c r="M701" s="13">
        <v>1939.2</v>
      </c>
      <c r="N701" s="32">
        <f t="shared" si="10"/>
        <v>23270.400000000005</v>
      </c>
    </row>
    <row r="702" spans="1:14" x14ac:dyDescent="0.25">
      <c r="A702" s="12" t="s">
        <v>717</v>
      </c>
      <c r="B702" s="13">
        <v>1903</v>
      </c>
      <c r="C702" s="13">
        <v>1903</v>
      </c>
      <c r="D702" s="13">
        <v>1903</v>
      </c>
      <c r="E702" s="13">
        <v>1903</v>
      </c>
      <c r="F702" s="13">
        <v>1903</v>
      </c>
      <c r="G702" s="13">
        <v>1903</v>
      </c>
      <c r="H702" s="13">
        <v>1903</v>
      </c>
      <c r="I702" s="13">
        <v>1903</v>
      </c>
      <c r="J702" s="13">
        <v>1903</v>
      </c>
      <c r="K702" s="13">
        <v>1903</v>
      </c>
      <c r="L702" s="13">
        <v>1903</v>
      </c>
      <c r="M702" s="13">
        <v>1903</v>
      </c>
      <c r="N702" s="32">
        <f t="shared" si="10"/>
        <v>22836</v>
      </c>
    </row>
    <row r="703" spans="1:14" x14ac:dyDescent="0.25">
      <c r="A703" s="12" t="s">
        <v>718</v>
      </c>
      <c r="B703" s="13">
        <v>5771.5</v>
      </c>
      <c r="C703" s="13">
        <v>5771.5</v>
      </c>
      <c r="D703" s="13">
        <v>5771.5</v>
      </c>
      <c r="E703" s="13">
        <v>5771.5</v>
      </c>
      <c r="F703" s="13">
        <v>5771.5</v>
      </c>
      <c r="G703" s="13">
        <v>5771.5</v>
      </c>
      <c r="H703" s="13">
        <v>5771.5</v>
      </c>
      <c r="I703" s="13">
        <v>5771.5</v>
      </c>
      <c r="J703" s="13">
        <v>5771.5</v>
      </c>
      <c r="K703" s="13">
        <v>5771.5</v>
      </c>
      <c r="L703" s="13">
        <v>5771.5</v>
      </c>
      <c r="M703" s="13">
        <v>5771.5</v>
      </c>
      <c r="N703" s="32">
        <f t="shared" si="10"/>
        <v>69258</v>
      </c>
    </row>
    <row r="704" spans="1:14" x14ac:dyDescent="0.25">
      <c r="A704" s="12" t="s">
        <v>719</v>
      </c>
      <c r="B704" s="13">
        <v>14003.82</v>
      </c>
      <c r="C704" s="13">
        <v>14003.82</v>
      </c>
      <c r="D704" s="13">
        <v>14003.82</v>
      </c>
      <c r="E704" s="13">
        <v>14003.82</v>
      </c>
      <c r="F704" s="13">
        <v>14003.82</v>
      </c>
      <c r="G704" s="13">
        <v>14003.82</v>
      </c>
      <c r="H704" s="13">
        <v>14003.82</v>
      </c>
      <c r="I704" s="13">
        <v>14003.82</v>
      </c>
      <c r="J704" s="13">
        <v>14003.82</v>
      </c>
      <c r="K704" s="13">
        <v>14003.82</v>
      </c>
      <c r="L704" s="13">
        <v>14003.82</v>
      </c>
      <c r="M704" s="13">
        <v>14003.82</v>
      </c>
      <c r="N704" s="32">
        <f t="shared" si="10"/>
        <v>168045.84000000005</v>
      </c>
    </row>
    <row r="705" spans="1:14" x14ac:dyDescent="0.25">
      <c r="A705" s="12" t="s">
        <v>720</v>
      </c>
      <c r="B705" s="13">
        <v>3608.17</v>
      </c>
      <c r="C705" s="13">
        <v>3608.17</v>
      </c>
      <c r="D705" s="13">
        <v>3608.17</v>
      </c>
      <c r="E705" s="13">
        <v>3608.17</v>
      </c>
      <c r="F705" s="13">
        <v>3608.17</v>
      </c>
      <c r="G705" s="13">
        <v>3608.17</v>
      </c>
      <c r="H705" s="13">
        <v>3608.17</v>
      </c>
      <c r="I705" s="13">
        <v>3608.17</v>
      </c>
      <c r="J705" s="13">
        <v>3608.17</v>
      </c>
      <c r="K705" s="13">
        <v>3608.17</v>
      </c>
      <c r="L705" s="13">
        <v>3608.17</v>
      </c>
      <c r="M705" s="13">
        <v>3608.17</v>
      </c>
      <c r="N705" s="32">
        <f t="shared" si="10"/>
        <v>43298.039999999986</v>
      </c>
    </row>
    <row r="706" spans="1:14" x14ac:dyDescent="0.25">
      <c r="A706" s="12" t="s">
        <v>721</v>
      </c>
      <c r="B706" s="13">
        <v>875.15</v>
      </c>
      <c r="C706" s="13">
        <v>875.15</v>
      </c>
      <c r="D706" s="13">
        <v>875.15</v>
      </c>
      <c r="E706" s="13">
        <v>875.15</v>
      </c>
      <c r="F706" s="13">
        <v>875.15</v>
      </c>
      <c r="G706" s="13">
        <v>875.15</v>
      </c>
      <c r="H706" s="13">
        <v>875.15</v>
      </c>
      <c r="I706" s="13">
        <v>875.15</v>
      </c>
      <c r="J706" s="13">
        <v>875.15</v>
      </c>
      <c r="K706" s="13">
        <v>875.15</v>
      </c>
      <c r="L706" s="13">
        <v>875.15</v>
      </c>
      <c r="M706" s="13">
        <v>875.15</v>
      </c>
      <c r="N706" s="32">
        <f t="shared" ref="N706:N769" si="11">SUM(B706:M706)</f>
        <v>10501.799999999997</v>
      </c>
    </row>
    <row r="707" spans="1:14" x14ac:dyDescent="0.25">
      <c r="A707" s="12" t="s">
        <v>722</v>
      </c>
      <c r="B707" s="13">
        <v>1530.63</v>
      </c>
      <c r="C707" s="13">
        <v>1530.63</v>
      </c>
      <c r="D707" s="13">
        <v>1530.63</v>
      </c>
      <c r="E707" s="13">
        <v>1530.63</v>
      </c>
      <c r="F707" s="13">
        <v>1530.63</v>
      </c>
      <c r="G707" s="13">
        <v>1530.63</v>
      </c>
      <c r="H707" s="13">
        <v>1530.63</v>
      </c>
      <c r="I707" s="13">
        <v>1530.63</v>
      </c>
      <c r="J707" s="13">
        <v>1530.63</v>
      </c>
      <c r="K707" s="13">
        <v>1530.63</v>
      </c>
      <c r="L707" s="13">
        <v>1530.63</v>
      </c>
      <c r="M707" s="13">
        <v>1530.63</v>
      </c>
      <c r="N707" s="32">
        <f t="shared" si="11"/>
        <v>18367.560000000005</v>
      </c>
    </row>
    <row r="708" spans="1:14" x14ac:dyDescent="0.25">
      <c r="A708" s="12" t="s">
        <v>723</v>
      </c>
      <c r="B708" s="13">
        <v>23049.8</v>
      </c>
      <c r="C708" s="13">
        <v>23049.8</v>
      </c>
      <c r="D708" s="13">
        <v>23049.8</v>
      </c>
      <c r="E708" s="13">
        <v>23049.8</v>
      </c>
      <c r="F708" s="13">
        <v>23049.8</v>
      </c>
      <c r="G708" s="13">
        <v>23049.8</v>
      </c>
      <c r="H708" s="13">
        <v>23049.8</v>
      </c>
      <c r="I708" s="13">
        <v>23049.8</v>
      </c>
      <c r="J708" s="13">
        <v>23049.8</v>
      </c>
      <c r="K708" s="13">
        <v>23049.8</v>
      </c>
      <c r="L708" s="13">
        <v>23049.8</v>
      </c>
      <c r="M708" s="13">
        <v>23049.8</v>
      </c>
      <c r="N708" s="32">
        <f t="shared" si="11"/>
        <v>276597.59999999992</v>
      </c>
    </row>
    <row r="709" spans="1:14" x14ac:dyDescent="0.25">
      <c r="A709" s="12" t="s">
        <v>724</v>
      </c>
      <c r="B709" s="13">
        <v>2620.9699999999998</v>
      </c>
      <c r="C709" s="13">
        <v>2620.9699999999998</v>
      </c>
      <c r="D709" s="13">
        <v>2620.9699999999998</v>
      </c>
      <c r="E709" s="13">
        <v>2620.9699999999998</v>
      </c>
      <c r="F709" s="13">
        <v>2620.9699999999998</v>
      </c>
      <c r="G709" s="13">
        <v>2620.9699999999998</v>
      </c>
      <c r="H709" s="13">
        <v>2620.9699999999998</v>
      </c>
      <c r="I709" s="13">
        <v>2620.9699999999998</v>
      </c>
      <c r="J709" s="13">
        <v>2620.9699999999998</v>
      </c>
      <c r="K709" s="13">
        <v>2620.9699999999998</v>
      </c>
      <c r="L709" s="13">
        <v>2620.9699999999998</v>
      </c>
      <c r="M709" s="13">
        <v>2620.9699999999998</v>
      </c>
      <c r="N709" s="32">
        <f t="shared" si="11"/>
        <v>31451.640000000003</v>
      </c>
    </row>
    <row r="710" spans="1:14" x14ac:dyDescent="0.25">
      <c r="A710" s="12" t="s">
        <v>725</v>
      </c>
      <c r="B710" s="13">
        <v>1853.42</v>
      </c>
      <c r="C710" s="13">
        <v>1853.42</v>
      </c>
      <c r="D710" s="13">
        <v>1853.42</v>
      </c>
      <c r="E710" s="13">
        <v>1853.42</v>
      </c>
      <c r="F710" s="13">
        <v>1853.42</v>
      </c>
      <c r="G710" s="13">
        <v>1853.42</v>
      </c>
      <c r="H710" s="13">
        <v>1853.42</v>
      </c>
      <c r="I710" s="13">
        <v>1853.42</v>
      </c>
      <c r="J710" s="13">
        <v>1853.42</v>
      </c>
      <c r="K710" s="13">
        <v>1853.42</v>
      </c>
      <c r="L710" s="13">
        <v>1853.42</v>
      </c>
      <c r="M710" s="13">
        <v>1853.42</v>
      </c>
      <c r="N710" s="32">
        <f t="shared" si="11"/>
        <v>22241.039999999994</v>
      </c>
    </row>
    <row r="711" spans="1:14" x14ac:dyDescent="0.25">
      <c r="A711" s="12" t="s">
        <v>726</v>
      </c>
      <c r="B711" s="13">
        <v>2798.48</v>
      </c>
      <c r="C711" s="13">
        <v>2798.48</v>
      </c>
      <c r="D711" s="13">
        <v>2798.48</v>
      </c>
      <c r="E711" s="13">
        <v>2798.48</v>
      </c>
      <c r="F711" s="13">
        <v>2798.48</v>
      </c>
      <c r="G711" s="13">
        <v>2798.48</v>
      </c>
      <c r="H711" s="13">
        <v>2798.48</v>
      </c>
      <c r="I711" s="13">
        <v>2798.48</v>
      </c>
      <c r="J711" s="13">
        <v>2798.48</v>
      </c>
      <c r="K711" s="13">
        <v>2798.48</v>
      </c>
      <c r="L711" s="13">
        <v>2798.48</v>
      </c>
      <c r="M711" s="13">
        <v>2798.48</v>
      </c>
      <c r="N711" s="32">
        <f t="shared" si="11"/>
        <v>33581.760000000002</v>
      </c>
    </row>
    <row r="712" spans="1:14" x14ac:dyDescent="0.25">
      <c r="A712" s="12" t="s">
        <v>727</v>
      </c>
      <c r="B712" s="13">
        <v>8607.17</v>
      </c>
      <c r="C712" s="13">
        <v>8607.17</v>
      </c>
      <c r="D712" s="13">
        <v>8607.17</v>
      </c>
      <c r="E712" s="13">
        <v>8607.17</v>
      </c>
      <c r="F712" s="13">
        <v>8607.17</v>
      </c>
      <c r="G712" s="13">
        <v>8607.17</v>
      </c>
      <c r="H712" s="13">
        <v>8607.17</v>
      </c>
      <c r="I712" s="13">
        <v>8607.17</v>
      </c>
      <c r="J712" s="13">
        <v>8607.17</v>
      </c>
      <c r="K712" s="13">
        <v>8607.17</v>
      </c>
      <c r="L712" s="13">
        <v>8607.17</v>
      </c>
      <c r="M712" s="13">
        <v>8607.17</v>
      </c>
      <c r="N712" s="32">
        <f t="shared" si="11"/>
        <v>103286.04</v>
      </c>
    </row>
    <row r="713" spans="1:14" x14ac:dyDescent="0.25">
      <c r="A713" s="12" t="s">
        <v>728</v>
      </c>
      <c r="B713" s="13">
        <v>1670.46</v>
      </c>
      <c r="C713" s="13">
        <v>1670.46</v>
      </c>
      <c r="D713" s="13">
        <v>1670.46</v>
      </c>
      <c r="E713" s="13">
        <v>1670.46</v>
      </c>
      <c r="F713" s="13">
        <v>1670.46</v>
      </c>
      <c r="G713" s="13">
        <v>1670.46</v>
      </c>
      <c r="H713" s="13">
        <v>1670.46</v>
      </c>
      <c r="I713" s="13">
        <v>1670.46</v>
      </c>
      <c r="J713" s="13">
        <v>1670.46</v>
      </c>
      <c r="K713" s="13">
        <v>1670.46</v>
      </c>
      <c r="L713" s="13">
        <v>1670.46</v>
      </c>
      <c r="M713" s="13">
        <v>1670.46</v>
      </c>
      <c r="N713" s="32">
        <f t="shared" si="11"/>
        <v>20045.519999999993</v>
      </c>
    </row>
    <row r="714" spans="1:14" x14ac:dyDescent="0.25">
      <c r="A714" s="12" t="s">
        <v>729</v>
      </c>
      <c r="B714" s="13">
        <v>27926.82</v>
      </c>
      <c r="C714" s="13">
        <v>27926.82</v>
      </c>
      <c r="D714" s="13">
        <v>27926.82</v>
      </c>
      <c r="E714" s="13">
        <v>27926.82</v>
      </c>
      <c r="F714" s="13">
        <v>27926.82</v>
      </c>
      <c r="G714" s="13">
        <v>27926.82</v>
      </c>
      <c r="H714" s="13">
        <v>27926.82</v>
      </c>
      <c r="I714" s="13">
        <v>27926.82</v>
      </c>
      <c r="J714" s="13">
        <v>27926.82</v>
      </c>
      <c r="K714" s="13">
        <v>27926.82</v>
      </c>
      <c r="L714" s="13">
        <v>27926.82</v>
      </c>
      <c r="M714" s="13">
        <v>27926.82</v>
      </c>
      <c r="N714" s="32">
        <f t="shared" si="11"/>
        <v>335121.84000000003</v>
      </c>
    </row>
    <row r="715" spans="1:14" x14ac:dyDescent="0.25">
      <c r="A715" s="12" t="s">
        <v>730</v>
      </c>
      <c r="B715" s="13">
        <v>3236.3</v>
      </c>
      <c r="C715" s="13">
        <v>3236.3</v>
      </c>
      <c r="D715" s="13">
        <v>3236.3</v>
      </c>
      <c r="E715" s="13">
        <v>3236.3</v>
      </c>
      <c r="F715" s="13">
        <v>3236.3</v>
      </c>
      <c r="G715" s="13">
        <v>3236.3</v>
      </c>
      <c r="H715" s="13">
        <v>3236.3</v>
      </c>
      <c r="I715" s="13">
        <v>3236.3</v>
      </c>
      <c r="J715" s="13">
        <v>3236.3</v>
      </c>
      <c r="K715" s="13">
        <v>3236.3</v>
      </c>
      <c r="L715" s="13">
        <v>3236.3</v>
      </c>
      <c r="M715" s="13">
        <v>3236.3</v>
      </c>
      <c r="N715" s="32">
        <f t="shared" si="11"/>
        <v>38835.599999999999</v>
      </c>
    </row>
    <row r="716" spans="1:14" x14ac:dyDescent="0.25">
      <c r="A716" s="12" t="s">
        <v>731</v>
      </c>
      <c r="B716" s="13">
        <v>3093</v>
      </c>
      <c r="C716" s="13">
        <v>3093</v>
      </c>
      <c r="D716" s="13">
        <v>3093</v>
      </c>
      <c r="E716" s="13">
        <v>3093</v>
      </c>
      <c r="F716" s="13">
        <v>3093</v>
      </c>
      <c r="G716" s="13">
        <v>3093</v>
      </c>
      <c r="H716" s="13">
        <v>3093</v>
      </c>
      <c r="I716" s="13">
        <v>3093</v>
      </c>
      <c r="J716" s="13">
        <v>3093</v>
      </c>
      <c r="K716" s="13">
        <v>3093</v>
      </c>
      <c r="L716" s="13">
        <v>3093</v>
      </c>
      <c r="M716" s="13">
        <v>3093</v>
      </c>
      <c r="N716" s="32">
        <f t="shared" si="11"/>
        <v>37116</v>
      </c>
    </row>
    <row r="717" spans="1:14" x14ac:dyDescent="0.25">
      <c r="A717" s="12" t="s">
        <v>732</v>
      </c>
      <c r="B717" s="13">
        <v>2401.81</v>
      </c>
      <c r="C717" s="13">
        <v>2401.81</v>
      </c>
      <c r="D717" s="13">
        <v>2401.81</v>
      </c>
      <c r="E717" s="13">
        <v>2401.81</v>
      </c>
      <c r="F717" s="13">
        <v>2401.81</v>
      </c>
      <c r="G717" s="13">
        <v>2401.81</v>
      </c>
      <c r="H717" s="13">
        <v>2401.81</v>
      </c>
      <c r="I717" s="13">
        <v>2401.81</v>
      </c>
      <c r="J717" s="13">
        <v>2401.81</v>
      </c>
      <c r="K717" s="13">
        <v>2401.81</v>
      </c>
      <c r="L717" s="13">
        <v>2401.81</v>
      </c>
      <c r="M717" s="13">
        <v>2401.81</v>
      </c>
      <c r="N717" s="32">
        <f t="shared" si="11"/>
        <v>28821.720000000005</v>
      </c>
    </row>
    <row r="718" spans="1:14" x14ac:dyDescent="0.25">
      <c r="A718" s="12" t="s">
        <v>733</v>
      </c>
      <c r="B718" s="13">
        <v>6131.47</v>
      </c>
      <c r="C718" s="13">
        <v>6131.47</v>
      </c>
      <c r="D718" s="13">
        <v>6131.47</v>
      </c>
      <c r="E718" s="13">
        <v>6131.47</v>
      </c>
      <c r="F718" s="13">
        <v>6131.47</v>
      </c>
      <c r="G718" s="13">
        <v>6131.47</v>
      </c>
      <c r="H718" s="13">
        <v>6131.47</v>
      </c>
      <c r="I718" s="13">
        <v>6131.47</v>
      </c>
      <c r="J718" s="13">
        <v>6131.47</v>
      </c>
      <c r="K718" s="13">
        <v>6131.47</v>
      </c>
      <c r="L718" s="13">
        <v>6131.47</v>
      </c>
      <c r="M718" s="13">
        <v>6131.47</v>
      </c>
      <c r="N718" s="32">
        <f t="shared" si="11"/>
        <v>73577.64</v>
      </c>
    </row>
    <row r="719" spans="1:14" x14ac:dyDescent="0.25">
      <c r="A719" s="12" t="s">
        <v>734</v>
      </c>
      <c r="B719" s="13">
        <v>1964.49</v>
      </c>
      <c r="C719" s="13">
        <v>1964.49</v>
      </c>
      <c r="D719" s="13">
        <v>1964.49</v>
      </c>
      <c r="E719" s="13">
        <v>1964.49</v>
      </c>
      <c r="F719" s="13">
        <v>1964.49</v>
      </c>
      <c r="G719" s="13">
        <v>1964.49</v>
      </c>
      <c r="H719" s="13">
        <v>1964.49</v>
      </c>
      <c r="I719" s="13">
        <v>1964.49</v>
      </c>
      <c r="J719" s="13">
        <v>1964.49</v>
      </c>
      <c r="K719" s="13">
        <v>1964.49</v>
      </c>
      <c r="L719" s="13">
        <v>1964.49</v>
      </c>
      <c r="M719" s="13">
        <v>1964.49</v>
      </c>
      <c r="N719" s="32">
        <f t="shared" si="11"/>
        <v>23573.880000000005</v>
      </c>
    </row>
    <row r="720" spans="1:14" x14ac:dyDescent="0.25">
      <c r="A720" s="12" t="s">
        <v>735</v>
      </c>
      <c r="B720" s="13">
        <v>1989.28</v>
      </c>
      <c r="C720" s="13">
        <v>1989.28</v>
      </c>
      <c r="D720" s="13">
        <v>1989.28</v>
      </c>
      <c r="E720" s="13">
        <v>1989.28</v>
      </c>
      <c r="F720" s="13">
        <v>1989.28</v>
      </c>
      <c r="G720" s="13">
        <v>1989.28</v>
      </c>
      <c r="H720" s="13">
        <v>1989.28</v>
      </c>
      <c r="I720" s="13">
        <v>1989.28</v>
      </c>
      <c r="J720" s="13">
        <v>1989.28</v>
      </c>
      <c r="K720" s="13">
        <v>1989.28</v>
      </c>
      <c r="L720" s="13">
        <v>1989.28</v>
      </c>
      <c r="M720" s="13">
        <v>1989.28</v>
      </c>
      <c r="N720" s="32">
        <f t="shared" si="11"/>
        <v>23871.359999999997</v>
      </c>
    </row>
    <row r="721" spans="1:14" x14ac:dyDescent="0.25">
      <c r="A721" s="12" t="s">
        <v>736</v>
      </c>
      <c r="B721" s="13">
        <v>4159.54</v>
      </c>
      <c r="C721" s="13">
        <v>4159.54</v>
      </c>
      <c r="D721" s="13">
        <v>4159.54</v>
      </c>
      <c r="E721" s="13">
        <v>4159.54</v>
      </c>
      <c r="F721" s="13">
        <v>4159.54</v>
      </c>
      <c r="G721" s="13">
        <v>4159.54</v>
      </c>
      <c r="H721" s="13">
        <v>4159.54</v>
      </c>
      <c r="I721" s="13">
        <v>4159.54</v>
      </c>
      <c r="J721" s="13">
        <v>4159.54</v>
      </c>
      <c r="K721" s="13">
        <v>4159.54</v>
      </c>
      <c r="L721" s="13">
        <v>4159.54</v>
      </c>
      <c r="M721" s="13">
        <v>4159.54</v>
      </c>
      <c r="N721" s="32">
        <f t="shared" si="11"/>
        <v>49914.48</v>
      </c>
    </row>
    <row r="722" spans="1:14" x14ac:dyDescent="0.25">
      <c r="A722" s="12" t="s">
        <v>737</v>
      </c>
      <c r="B722" s="13">
        <v>6153.78</v>
      </c>
      <c r="C722" s="13">
        <v>6153.78</v>
      </c>
      <c r="D722" s="13">
        <v>6153.78</v>
      </c>
      <c r="E722" s="13">
        <v>6153.78</v>
      </c>
      <c r="F722" s="13">
        <v>6153.78</v>
      </c>
      <c r="G722" s="13">
        <v>6153.78</v>
      </c>
      <c r="H722" s="13">
        <v>6153.78</v>
      </c>
      <c r="I722" s="13">
        <v>6153.78</v>
      </c>
      <c r="J722" s="13">
        <v>6153.78</v>
      </c>
      <c r="K722" s="13">
        <v>6153.78</v>
      </c>
      <c r="L722" s="13">
        <v>6153.78</v>
      </c>
      <c r="M722" s="13">
        <v>6153.78</v>
      </c>
      <c r="N722" s="32">
        <f t="shared" si="11"/>
        <v>73845.36</v>
      </c>
    </row>
    <row r="723" spans="1:14" x14ac:dyDescent="0.25">
      <c r="A723" s="12" t="s">
        <v>738</v>
      </c>
      <c r="B723" s="13">
        <v>5414.5</v>
      </c>
      <c r="C723" s="13">
        <v>5414.5</v>
      </c>
      <c r="D723" s="13">
        <v>5414.5</v>
      </c>
      <c r="E723" s="13">
        <v>5414.5</v>
      </c>
      <c r="F723" s="13">
        <v>5414.5</v>
      </c>
      <c r="G723" s="13">
        <v>5414.5</v>
      </c>
      <c r="H723" s="13">
        <v>5414.5</v>
      </c>
      <c r="I723" s="13">
        <v>5414.5</v>
      </c>
      <c r="J723" s="13">
        <v>5414.5</v>
      </c>
      <c r="K723" s="13">
        <v>5414.5</v>
      </c>
      <c r="L723" s="13">
        <v>5414.5</v>
      </c>
      <c r="M723" s="13">
        <v>5414.5</v>
      </c>
      <c r="N723" s="32">
        <f t="shared" si="11"/>
        <v>64974</v>
      </c>
    </row>
    <row r="724" spans="1:14" x14ac:dyDescent="0.25">
      <c r="A724" s="12" t="s">
        <v>739</v>
      </c>
      <c r="B724" s="13">
        <v>1570.3</v>
      </c>
      <c r="C724" s="13">
        <v>1570.3</v>
      </c>
      <c r="D724" s="13">
        <v>1570.3</v>
      </c>
      <c r="E724" s="13">
        <v>1570.3</v>
      </c>
      <c r="F724" s="13">
        <v>1570.3</v>
      </c>
      <c r="G724" s="13">
        <v>1570.3</v>
      </c>
      <c r="H724" s="13">
        <v>1570.3</v>
      </c>
      <c r="I724" s="13">
        <v>1570.3</v>
      </c>
      <c r="J724" s="13">
        <v>1570.3</v>
      </c>
      <c r="K724" s="13">
        <v>1570.3</v>
      </c>
      <c r="L724" s="13">
        <v>1570.3</v>
      </c>
      <c r="M724" s="13">
        <v>1570.3</v>
      </c>
      <c r="N724" s="32">
        <f t="shared" si="11"/>
        <v>18843.599999999995</v>
      </c>
    </row>
    <row r="725" spans="1:14" x14ac:dyDescent="0.25">
      <c r="A725" s="12" t="s">
        <v>740</v>
      </c>
      <c r="B725" s="13">
        <v>12618.46</v>
      </c>
      <c r="C725" s="13">
        <v>12618.46</v>
      </c>
      <c r="D725" s="13">
        <v>12618.46</v>
      </c>
      <c r="E725" s="13">
        <v>12618.46</v>
      </c>
      <c r="F725" s="13">
        <v>12618.46</v>
      </c>
      <c r="G725" s="13">
        <v>12618.46</v>
      </c>
      <c r="H725" s="13">
        <v>12618.46</v>
      </c>
      <c r="I725" s="13">
        <v>12618.46</v>
      </c>
      <c r="J725" s="13">
        <v>12618.46</v>
      </c>
      <c r="K725" s="13">
        <v>12618.46</v>
      </c>
      <c r="L725" s="13">
        <v>12618.46</v>
      </c>
      <c r="M725" s="13">
        <v>12618.46</v>
      </c>
      <c r="N725" s="32">
        <f t="shared" si="11"/>
        <v>151421.51999999996</v>
      </c>
    </row>
    <row r="726" spans="1:14" x14ac:dyDescent="0.25">
      <c r="A726" s="12" t="s">
        <v>741</v>
      </c>
      <c r="B726" s="13">
        <v>17586.71</v>
      </c>
      <c r="C726" s="13">
        <v>17586.71</v>
      </c>
      <c r="D726" s="13">
        <v>17586.71</v>
      </c>
      <c r="E726" s="13">
        <v>17586.71</v>
      </c>
      <c r="F726" s="13">
        <v>17586.71</v>
      </c>
      <c r="G726" s="13">
        <v>17586.71</v>
      </c>
      <c r="H726" s="13">
        <v>17586.71</v>
      </c>
      <c r="I726" s="13">
        <v>17586.71</v>
      </c>
      <c r="J726" s="13">
        <v>17586.71</v>
      </c>
      <c r="K726" s="13">
        <v>17586.71</v>
      </c>
      <c r="L726" s="13">
        <v>17586.71</v>
      </c>
      <c r="M726" s="13">
        <v>17586.71</v>
      </c>
      <c r="N726" s="32">
        <f t="shared" si="11"/>
        <v>211040.51999999993</v>
      </c>
    </row>
    <row r="727" spans="1:14" x14ac:dyDescent="0.25">
      <c r="A727" s="12" t="s">
        <v>742</v>
      </c>
      <c r="B727" s="13">
        <v>3695.44</v>
      </c>
      <c r="C727" s="13">
        <v>3695.44</v>
      </c>
      <c r="D727" s="13">
        <v>3695.44</v>
      </c>
      <c r="E727" s="13">
        <v>3695.44</v>
      </c>
      <c r="F727" s="13">
        <v>3695.44</v>
      </c>
      <c r="G727" s="13">
        <v>3695.44</v>
      </c>
      <c r="H727" s="13">
        <v>3695.44</v>
      </c>
      <c r="I727" s="13">
        <v>3695.44</v>
      </c>
      <c r="J727" s="13">
        <v>3695.44</v>
      </c>
      <c r="K727" s="13">
        <v>3695.44</v>
      </c>
      <c r="L727" s="13">
        <v>3695.44</v>
      </c>
      <c r="M727" s="13">
        <v>3695.44</v>
      </c>
      <c r="N727" s="32">
        <f t="shared" si="11"/>
        <v>44345.280000000006</v>
      </c>
    </row>
    <row r="728" spans="1:14" x14ac:dyDescent="0.25">
      <c r="A728" s="12" t="s">
        <v>743</v>
      </c>
      <c r="B728" s="13">
        <v>2437.02</v>
      </c>
      <c r="C728" s="13">
        <v>2437.02</v>
      </c>
      <c r="D728" s="13">
        <v>2437.02</v>
      </c>
      <c r="E728" s="13">
        <v>2437.02</v>
      </c>
      <c r="F728" s="13">
        <v>2437.02</v>
      </c>
      <c r="G728" s="13">
        <v>2437.02</v>
      </c>
      <c r="H728" s="13">
        <v>2437.02</v>
      </c>
      <c r="I728" s="13">
        <v>2437.02</v>
      </c>
      <c r="J728" s="13">
        <v>2437.02</v>
      </c>
      <c r="K728" s="13">
        <v>2437.02</v>
      </c>
      <c r="L728" s="13">
        <v>2437.02</v>
      </c>
      <c r="M728" s="13">
        <v>2437.02</v>
      </c>
      <c r="N728" s="32">
        <f t="shared" si="11"/>
        <v>29244.240000000002</v>
      </c>
    </row>
    <row r="729" spans="1:14" x14ac:dyDescent="0.25">
      <c r="A729" s="12" t="s">
        <v>744</v>
      </c>
      <c r="B729" s="13">
        <v>1363.05</v>
      </c>
      <c r="C729" s="13">
        <v>1363.05</v>
      </c>
      <c r="D729" s="13">
        <v>1363.05</v>
      </c>
      <c r="E729" s="13">
        <v>1363.05</v>
      </c>
      <c r="F729" s="13">
        <v>1363.05</v>
      </c>
      <c r="G729" s="13">
        <v>1363.05</v>
      </c>
      <c r="H729" s="13">
        <v>1363.05</v>
      </c>
      <c r="I729" s="13">
        <v>1363.05</v>
      </c>
      <c r="J729" s="13">
        <v>1363.05</v>
      </c>
      <c r="K729" s="13">
        <v>1363.05</v>
      </c>
      <c r="L729" s="13">
        <v>1363.05</v>
      </c>
      <c r="M729" s="13">
        <v>1363.05</v>
      </c>
      <c r="N729" s="32">
        <f t="shared" si="11"/>
        <v>16356.599999999997</v>
      </c>
    </row>
    <row r="730" spans="1:14" x14ac:dyDescent="0.25">
      <c r="A730" s="12" t="s">
        <v>745</v>
      </c>
      <c r="B730" s="13">
        <v>12477.64</v>
      </c>
      <c r="C730" s="13">
        <v>12477.64</v>
      </c>
      <c r="D730" s="13">
        <v>12477.64</v>
      </c>
      <c r="E730" s="13">
        <v>12477.64</v>
      </c>
      <c r="F730" s="13">
        <v>12477.64</v>
      </c>
      <c r="G730" s="13">
        <v>12477.64</v>
      </c>
      <c r="H730" s="13">
        <v>12477.64</v>
      </c>
      <c r="I730" s="13">
        <v>12477.64</v>
      </c>
      <c r="J730" s="13">
        <v>12477.64</v>
      </c>
      <c r="K730" s="13">
        <v>12477.64</v>
      </c>
      <c r="L730" s="13">
        <v>12477.64</v>
      </c>
      <c r="M730" s="13">
        <v>12477.64</v>
      </c>
      <c r="N730" s="32">
        <f t="shared" si="11"/>
        <v>149731.68</v>
      </c>
    </row>
    <row r="731" spans="1:14" x14ac:dyDescent="0.25">
      <c r="A731" s="12" t="s">
        <v>746</v>
      </c>
      <c r="B731" s="13">
        <v>6452.77</v>
      </c>
      <c r="C731" s="13">
        <v>6452.77</v>
      </c>
      <c r="D731" s="13">
        <v>6452.77</v>
      </c>
      <c r="E731" s="13">
        <v>6452.77</v>
      </c>
      <c r="F731" s="13">
        <v>6452.77</v>
      </c>
      <c r="G731" s="13">
        <v>6452.77</v>
      </c>
      <c r="H731" s="13">
        <v>6452.77</v>
      </c>
      <c r="I731" s="13">
        <v>6452.77</v>
      </c>
      <c r="J731" s="13">
        <v>6452.77</v>
      </c>
      <c r="K731" s="13">
        <v>6452.77</v>
      </c>
      <c r="L731" s="13">
        <v>6452.77</v>
      </c>
      <c r="M731" s="13">
        <v>6452.77</v>
      </c>
      <c r="N731" s="32">
        <f t="shared" si="11"/>
        <v>77433.24000000002</v>
      </c>
    </row>
    <row r="732" spans="1:14" x14ac:dyDescent="0.25">
      <c r="A732" s="12" t="s">
        <v>747</v>
      </c>
      <c r="B732" s="13">
        <v>44665.65</v>
      </c>
      <c r="C732" s="13">
        <v>44665.65</v>
      </c>
      <c r="D732" s="13">
        <v>44665.65</v>
      </c>
      <c r="E732" s="13">
        <v>44665.65</v>
      </c>
      <c r="F732" s="13">
        <v>44665.65</v>
      </c>
      <c r="G732" s="13">
        <v>44665.65</v>
      </c>
      <c r="H732" s="13">
        <v>44665.65</v>
      </c>
      <c r="I732" s="13">
        <v>44665.65</v>
      </c>
      <c r="J732" s="13">
        <v>44665.65</v>
      </c>
      <c r="K732" s="13">
        <v>44665.65</v>
      </c>
      <c r="L732" s="13">
        <v>44665.65</v>
      </c>
      <c r="M732" s="13">
        <v>44665.65</v>
      </c>
      <c r="N732" s="32">
        <f t="shared" si="11"/>
        <v>535987.80000000016</v>
      </c>
    </row>
    <row r="733" spans="1:14" x14ac:dyDescent="0.25">
      <c r="A733" s="12" t="s">
        <v>748</v>
      </c>
      <c r="B733" s="13">
        <v>5731.33</v>
      </c>
      <c r="C733" s="13">
        <v>5731.33</v>
      </c>
      <c r="D733" s="13">
        <v>5731.33</v>
      </c>
      <c r="E733" s="13">
        <v>5731.33</v>
      </c>
      <c r="F733" s="13">
        <v>5731.33</v>
      </c>
      <c r="G733" s="13">
        <v>5731.33</v>
      </c>
      <c r="H733" s="13">
        <v>5731.33</v>
      </c>
      <c r="I733" s="13">
        <v>5731.33</v>
      </c>
      <c r="J733" s="13">
        <v>5731.33</v>
      </c>
      <c r="K733" s="13">
        <v>5731.33</v>
      </c>
      <c r="L733" s="13">
        <v>5731.33</v>
      </c>
      <c r="M733" s="13">
        <v>5731.33</v>
      </c>
      <c r="N733" s="32">
        <f t="shared" si="11"/>
        <v>68775.960000000006</v>
      </c>
    </row>
    <row r="734" spans="1:14" x14ac:dyDescent="0.25">
      <c r="A734" s="12" t="s">
        <v>749</v>
      </c>
      <c r="B734" s="13">
        <v>2905.08</v>
      </c>
      <c r="C734" s="13">
        <v>2905.08</v>
      </c>
      <c r="D734" s="13">
        <v>2905.08</v>
      </c>
      <c r="E734" s="13">
        <v>2905.08</v>
      </c>
      <c r="F734" s="13">
        <v>2905.08</v>
      </c>
      <c r="G734" s="13">
        <v>2905.08</v>
      </c>
      <c r="H734" s="13">
        <v>2905.08</v>
      </c>
      <c r="I734" s="13">
        <v>2905.08</v>
      </c>
      <c r="J734" s="13">
        <v>2905.08</v>
      </c>
      <c r="K734" s="13">
        <v>2905.08</v>
      </c>
      <c r="L734" s="13">
        <v>2905.08</v>
      </c>
      <c r="M734" s="13">
        <v>2905.08</v>
      </c>
      <c r="N734" s="32">
        <f t="shared" si="11"/>
        <v>34860.960000000006</v>
      </c>
    </row>
    <row r="735" spans="1:14" x14ac:dyDescent="0.25">
      <c r="A735" s="12" t="s">
        <v>750</v>
      </c>
      <c r="B735" s="13">
        <v>3717.75</v>
      </c>
      <c r="C735" s="13">
        <v>3717.75</v>
      </c>
      <c r="D735" s="13">
        <v>3717.75</v>
      </c>
      <c r="E735" s="13">
        <v>3717.75</v>
      </c>
      <c r="F735" s="13">
        <v>3717.75</v>
      </c>
      <c r="G735" s="13">
        <v>3717.75</v>
      </c>
      <c r="H735" s="13">
        <v>3717.75</v>
      </c>
      <c r="I735" s="13">
        <v>3717.75</v>
      </c>
      <c r="J735" s="13">
        <v>3717.75</v>
      </c>
      <c r="K735" s="13">
        <v>3717.75</v>
      </c>
      <c r="L735" s="13">
        <v>3717.75</v>
      </c>
      <c r="M735" s="13">
        <v>3717.75</v>
      </c>
      <c r="N735" s="32">
        <f t="shared" si="11"/>
        <v>44613</v>
      </c>
    </row>
    <row r="736" spans="1:14" x14ac:dyDescent="0.25">
      <c r="A736" s="12" t="s">
        <v>751</v>
      </c>
      <c r="B736" s="13">
        <v>2191.08</v>
      </c>
      <c r="C736" s="13">
        <v>2191.08</v>
      </c>
      <c r="D736" s="13">
        <v>2191.08</v>
      </c>
      <c r="E736" s="13">
        <v>2191.08</v>
      </c>
      <c r="F736" s="13">
        <v>2191.08</v>
      </c>
      <c r="G736" s="13">
        <v>2191.08</v>
      </c>
      <c r="H736" s="13">
        <v>2191.08</v>
      </c>
      <c r="I736" s="13">
        <v>2191.08</v>
      </c>
      <c r="J736" s="13">
        <v>2191.08</v>
      </c>
      <c r="K736" s="13">
        <v>2191.08</v>
      </c>
      <c r="L736" s="13">
        <v>2191.08</v>
      </c>
      <c r="M736" s="13">
        <v>2191.08</v>
      </c>
      <c r="N736" s="32">
        <f t="shared" si="11"/>
        <v>26292.960000000006</v>
      </c>
    </row>
    <row r="737" spans="1:14" x14ac:dyDescent="0.25">
      <c r="A737" s="12" t="s">
        <v>752</v>
      </c>
      <c r="B737" s="13">
        <v>11710.59</v>
      </c>
      <c r="C737" s="13">
        <v>11710.59</v>
      </c>
      <c r="D737" s="13">
        <v>11710.59</v>
      </c>
      <c r="E737" s="13">
        <v>11710.59</v>
      </c>
      <c r="F737" s="13">
        <v>11710.59</v>
      </c>
      <c r="G737" s="13">
        <v>11710.59</v>
      </c>
      <c r="H737" s="13">
        <v>11710.59</v>
      </c>
      <c r="I737" s="13">
        <v>11710.59</v>
      </c>
      <c r="J737" s="13">
        <v>11710.59</v>
      </c>
      <c r="K737" s="13">
        <v>11710.59</v>
      </c>
      <c r="L737" s="13">
        <v>11710.59</v>
      </c>
      <c r="M737" s="13">
        <v>11710.59</v>
      </c>
      <c r="N737" s="32">
        <f t="shared" si="11"/>
        <v>140527.07999999999</v>
      </c>
    </row>
    <row r="738" spans="1:14" x14ac:dyDescent="0.25">
      <c r="A738" s="12" t="s">
        <v>753</v>
      </c>
      <c r="B738" s="13">
        <v>7821.27</v>
      </c>
      <c r="C738" s="13">
        <v>7821.27</v>
      </c>
      <c r="D738" s="13">
        <v>7821.27</v>
      </c>
      <c r="E738" s="13">
        <v>7821.27</v>
      </c>
      <c r="F738" s="13">
        <v>7821.27</v>
      </c>
      <c r="G738" s="13">
        <v>7821.27</v>
      </c>
      <c r="H738" s="13">
        <v>7821.27</v>
      </c>
      <c r="I738" s="13">
        <v>7821.27</v>
      </c>
      <c r="J738" s="13">
        <v>7821.27</v>
      </c>
      <c r="K738" s="13">
        <v>7821.27</v>
      </c>
      <c r="L738" s="13">
        <v>7821.27</v>
      </c>
      <c r="M738" s="13">
        <v>7821.27</v>
      </c>
      <c r="N738" s="32">
        <f t="shared" si="11"/>
        <v>93855.240000000034</v>
      </c>
    </row>
    <row r="739" spans="1:14" x14ac:dyDescent="0.25">
      <c r="A739" s="12" t="s">
        <v>754</v>
      </c>
      <c r="B739" s="13">
        <v>13070.66</v>
      </c>
      <c r="C739" s="13">
        <v>13070.66</v>
      </c>
      <c r="D739" s="13">
        <v>13070.66</v>
      </c>
      <c r="E739" s="13">
        <v>13070.66</v>
      </c>
      <c r="F739" s="13">
        <v>13070.66</v>
      </c>
      <c r="G739" s="13">
        <v>13070.66</v>
      </c>
      <c r="H739" s="13">
        <v>13070.66</v>
      </c>
      <c r="I739" s="13">
        <v>13070.66</v>
      </c>
      <c r="J739" s="13">
        <v>13070.66</v>
      </c>
      <c r="K739" s="13">
        <v>13070.66</v>
      </c>
      <c r="L739" s="13">
        <v>13070.66</v>
      </c>
      <c r="M739" s="13">
        <v>13070.66</v>
      </c>
      <c r="N739" s="32">
        <f t="shared" si="11"/>
        <v>156847.92000000001</v>
      </c>
    </row>
    <row r="740" spans="1:14" x14ac:dyDescent="0.25">
      <c r="A740" s="12" t="s">
        <v>755</v>
      </c>
      <c r="B740" s="13">
        <v>15657.42</v>
      </c>
      <c r="C740" s="13">
        <v>15657.42</v>
      </c>
      <c r="D740" s="13">
        <v>15657.42</v>
      </c>
      <c r="E740" s="13">
        <v>15657.42</v>
      </c>
      <c r="F740" s="13">
        <v>15657.42</v>
      </c>
      <c r="G740" s="13">
        <v>15657.42</v>
      </c>
      <c r="H740" s="13">
        <v>15657.42</v>
      </c>
      <c r="I740" s="13">
        <v>15657.42</v>
      </c>
      <c r="J740" s="13">
        <v>15657.42</v>
      </c>
      <c r="K740" s="13">
        <v>15657.42</v>
      </c>
      <c r="L740" s="13">
        <v>15657.42</v>
      </c>
      <c r="M740" s="13">
        <v>15657.42</v>
      </c>
      <c r="N740" s="32">
        <f t="shared" si="11"/>
        <v>187889.04000000004</v>
      </c>
    </row>
    <row r="741" spans="1:14" x14ac:dyDescent="0.25">
      <c r="A741" s="12" t="s">
        <v>756</v>
      </c>
      <c r="B741" s="13">
        <v>3682.05</v>
      </c>
      <c r="C741" s="13">
        <v>3682.05</v>
      </c>
      <c r="D741" s="13">
        <v>3682.05</v>
      </c>
      <c r="E741" s="13">
        <v>3682.05</v>
      </c>
      <c r="F741" s="13">
        <v>3682.05</v>
      </c>
      <c r="G741" s="13">
        <v>3682.05</v>
      </c>
      <c r="H741" s="13">
        <v>3682.05</v>
      </c>
      <c r="I741" s="13">
        <v>3682.05</v>
      </c>
      <c r="J741" s="13">
        <v>3682.05</v>
      </c>
      <c r="K741" s="13">
        <v>3682.05</v>
      </c>
      <c r="L741" s="13">
        <v>3682.05</v>
      </c>
      <c r="M741" s="13">
        <v>3682.05</v>
      </c>
      <c r="N741" s="32">
        <f t="shared" si="11"/>
        <v>44184.600000000006</v>
      </c>
    </row>
    <row r="742" spans="1:14" x14ac:dyDescent="0.25">
      <c r="A742" s="12" t="s">
        <v>757</v>
      </c>
      <c r="B742" s="13">
        <v>11783.97</v>
      </c>
      <c r="C742" s="13">
        <v>11783.97</v>
      </c>
      <c r="D742" s="13">
        <v>11783.97</v>
      </c>
      <c r="E742" s="13">
        <v>11783.97</v>
      </c>
      <c r="F742" s="13">
        <v>11783.97</v>
      </c>
      <c r="G742" s="13">
        <v>11783.97</v>
      </c>
      <c r="H742" s="13">
        <v>11783.97</v>
      </c>
      <c r="I742" s="13">
        <v>11783.97</v>
      </c>
      <c r="J742" s="13">
        <v>11783.97</v>
      </c>
      <c r="K742" s="13">
        <v>11783.97</v>
      </c>
      <c r="L742" s="13">
        <v>11783.97</v>
      </c>
      <c r="M742" s="13">
        <v>11783.97</v>
      </c>
      <c r="N742" s="32">
        <f t="shared" si="11"/>
        <v>141407.63999999998</v>
      </c>
    </row>
    <row r="743" spans="1:14" x14ac:dyDescent="0.25">
      <c r="A743" s="12" t="s">
        <v>758</v>
      </c>
      <c r="B743" s="13">
        <v>2116.21</v>
      </c>
      <c r="C743" s="13">
        <v>2116.21</v>
      </c>
      <c r="D743" s="13">
        <v>2116.21</v>
      </c>
      <c r="E743" s="13">
        <v>2116.21</v>
      </c>
      <c r="F743" s="13">
        <v>2116.21</v>
      </c>
      <c r="G743" s="13">
        <v>2116.21</v>
      </c>
      <c r="H743" s="13">
        <v>2116.21</v>
      </c>
      <c r="I743" s="13">
        <v>2116.21</v>
      </c>
      <c r="J743" s="13">
        <v>2116.21</v>
      </c>
      <c r="K743" s="13">
        <v>2116.21</v>
      </c>
      <c r="L743" s="13">
        <v>2116.21</v>
      </c>
      <c r="M743" s="13">
        <v>2116.21</v>
      </c>
      <c r="N743" s="32">
        <f t="shared" si="11"/>
        <v>25394.519999999993</v>
      </c>
    </row>
    <row r="744" spans="1:14" x14ac:dyDescent="0.25">
      <c r="A744" s="12" t="s">
        <v>759</v>
      </c>
      <c r="B744" s="13">
        <v>2481.15</v>
      </c>
      <c r="C744" s="13">
        <v>2481.15</v>
      </c>
      <c r="D744" s="13">
        <v>2481.15</v>
      </c>
      <c r="E744" s="13">
        <v>2481.15</v>
      </c>
      <c r="F744" s="13">
        <v>2481.15</v>
      </c>
      <c r="G744" s="13">
        <v>2481.15</v>
      </c>
      <c r="H744" s="13">
        <v>2481.15</v>
      </c>
      <c r="I744" s="13">
        <v>2481.15</v>
      </c>
      <c r="J744" s="13">
        <v>2481.15</v>
      </c>
      <c r="K744" s="13">
        <v>2481.15</v>
      </c>
      <c r="L744" s="13">
        <v>2481.15</v>
      </c>
      <c r="M744" s="13">
        <v>2481.15</v>
      </c>
      <c r="N744" s="32">
        <f t="shared" si="11"/>
        <v>29773.800000000007</v>
      </c>
    </row>
    <row r="745" spans="1:14" x14ac:dyDescent="0.25">
      <c r="A745" s="12" t="s">
        <v>760</v>
      </c>
      <c r="B745" s="13">
        <v>2080.5100000000002</v>
      </c>
      <c r="C745" s="13">
        <v>2080.5100000000002</v>
      </c>
      <c r="D745" s="13">
        <v>2080.5100000000002</v>
      </c>
      <c r="E745" s="13">
        <v>2080.5100000000002</v>
      </c>
      <c r="F745" s="13">
        <v>2080.5100000000002</v>
      </c>
      <c r="G745" s="13">
        <v>2080.5100000000002</v>
      </c>
      <c r="H745" s="13">
        <v>2080.5100000000002</v>
      </c>
      <c r="I745" s="13">
        <v>2080.5100000000002</v>
      </c>
      <c r="J745" s="13">
        <v>2080.5100000000002</v>
      </c>
      <c r="K745" s="13">
        <v>2080.5100000000002</v>
      </c>
      <c r="L745" s="13">
        <v>2080.5100000000002</v>
      </c>
      <c r="M745" s="13">
        <v>2080.5100000000002</v>
      </c>
      <c r="N745" s="32">
        <f t="shared" si="11"/>
        <v>24966.12000000001</v>
      </c>
    </row>
    <row r="746" spans="1:14" x14ac:dyDescent="0.25">
      <c r="A746" s="12" t="s">
        <v>761</v>
      </c>
      <c r="B746" s="13">
        <v>1913.91</v>
      </c>
      <c r="C746" s="13">
        <v>1913.91</v>
      </c>
      <c r="D746" s="13">
        <v>1913.91</v>
      </c>
      <c r="E746" s="13">
        <v>1913.91</v>
      </c>
      <c r="F746" s="13">
        <v>1913.91</v>
      </c>
      <c r="G746" s="13">
        <v>1913.91</v>
      </c>
      <c r="H746" s="13">
        <v>1913.91</v>
      </c>
      <c r="I746" s="13">
        <v>1913.91</v>
      </c>
      <c r="J746" s="13">
        <v>1913.91</v>
      </c>
      <c r="K746" s="13">
        <v>1913.91</v>
      </c>
      <c r="L746" s="13">
        <v>1913.91</v>
      </c>
      <c r="M746" s="13">
        <v>1913.91</v>
      </c>
      <c r="N746" s="32">
        <f t="shared" si="11"/>
        <v>22966.920000000002</v>
      </c>
    </row>
    <row r="747" spans="1:14" x14ac:dyDescent="0.25">
      <c r="A747" s="12" t="s">
        <v>762</v>
      </c>
      <c r="B747" s="13">
        <v>2687.41</v>
      </c>
      <c r="C747" s="13">
        <v>2687.41</v>
      </c>
      <c r="D747" s="13">
        <v>2687.41</v>
      </c>
      <c r="E747" s="13">
        <v>2687.41</v>
      </c>
      <c r="F747" s="13">
        <v>2687.41</v>
      </c>
      <c r="G747" s="13">
        <v>2687.41</v>
      </c>
      <c r="H747" s="13">
        <v>2687.41</v>
      </c>
      <c r="I747" s="13">
        <v>2687.41</v>
      </c>
      <c r="J747" s="13">
        <v>2687.41</v>
      </c>
      <c r="K747" s="13">
        <v>2687.41</v>
      </c>
      <c r="L747" s="13">
        <v>2687.41</v>
      </c>
      <c r="M747" s="13">
        <v>2687.41</v>
      </c>
      <c r="N747" s="32">
        <f t="shared" si="11"/>
        <v>32248.92</v>
      </c>
    </row>
    <row r="748" spans="1:14" x14ac:dyDescent="0.25">
      <c r="A748" s="12" t="s">
        <v>763</v>
      </c>
      <c r="B748" s="13">
        <v>3199.61</v>
      </c>
      <c r="C748" s="13">
        <v>3199.61</v>
      </c>
      <c r="D748" s="13">
        <v>3199.61</v>
      </c>
      <c r="E748" s="13">
        <v>3199.61</v>
      </c>
      <c r="F748" s="13">
        <v>3199.61</v>
      </c>
      <c r="G748" s="13">
        <v>3199.61</v>
      </c>
      <c r="H748" s="13">
        <v>3199.61</v>
      </c>
      <c r="I748" s="13">
        <v>3199.61</v>
      </c>
      <c r="J748" s="13">
        <v>3199.61</v>
      </c>
      <c r="K748" s="13">
        <v>3199.61</v>
      </c>
      <c r="L748" s="13">
        <v>3199.61</v>
      </c>
      <c r="M748" s="13">
        <v>3199.61</v>
      </c>
      <c r="N748" s="32">
        <f t="shared" si="11"/>
        <v>38395.32</v>
      </c>
    </row>
    <row r="749" spans="1:14" x14ac:dyDescent="0.25">
      <c r="A749" s="12" t="s">
        <v>764</v>
      </c>
      <c r="B749" s="13">
        <v>1383.88</v>
      </c>
      <c r="C749" s="13">
        <v>1383.88</v>
      </c>
      <c r="D749" s="13">
        <v>1383.88</v>
      </c>
      <c r="E749" s="13">
        <v>1383.88</v>
      </c>
      <c r="F749" s="13">
        <v>1383.88</v>
      </c>
      <c r="G749" s="13">
        <v>1383.88</v>
      </c>
      <c r="H749" s="13">
        <v>1383.88</v>
      </c>
      <c r="I749" s="13">
        <v>1383.88</v>
      </c>
      <c r="J749" s="13">
        <v>1383.88</v>
      </c>
      <c r="K749" s="13">
        <v>1383.88</v>
      </c>
      <c r="L749" s="13">
        <v>1383.88</v>
      </c>
      <c r="M749" s="13">
        <v>1383.88</v>
      </c>
      <c r="N749" s="32">
        <f t="shared" si="11"/>
        <v>16606.560000000005</v>
      </c>
    </row>
    <row r="750" spans="1:14" x14ac:dyDescent="0.25">
      <c r="A750" s="12" t="s">
        <v>765</v>
      </c>
      <c r="B750" s="13">
        <v>22734.45</v>
      </c>
      <c r="C750" s="13">
        <v>22734.45</v>
      </c>
      <c r="D750" s="13">
        <v>22734.45</v>
      </c>
      <c r="E750" s="13">
        <v>22734.45</v>
      </c>
      <c r="F750" s="13">
        <v>22734.45</v>
      </c>
      <c r="G750" s="13">
        <v>22734.45</v>
      </c>
      <c r="H750" s="13">
        <v>22734.45</v>
      </c>
      <c r="I750" s="13">
        <v>22734.45</v>
      </c>
      <c r="J750" s="13">
        <v>22734.45</v>
      </c>
      <c r="K750" s="13">
        <v>22734.45</v>
      </c>
      <c r="L750" s="13">
        <v>22734.45</v>
      </c>
      <c r="M750" s="13">
        <v>22734.45</v>
      </c>
      <c r="N750" s="32">
        <f t="shared" si="11"/>
        <v>272813.40000000008</v>
      </c>
    </row>
    <row r="751" spans="1:14" x14ac:dyDescent="0.25">
      <c r="A751" s="12" t="s">
        <v>766</v>
      </c>
      <c r="B751" s="13">
        <v>3440.09</v>
      </c>
      <c r="C751" s="13">
        <v>3440.09</v>
      </c>
      <c r="D751" s="13">
        <v>3440.09</v>
      </c>
      <c r="E751" s="13">
        <v>3440.09</v>
      </c>
      <c r="F751" s="13">
        <v>3440.09</v>
      </c>
      <c r="G751" s="13">
        <v>3440.09</v>
      </c>
      <c r="H751" s="13">
        <v>3440.09</v>
      </c>
      <c r="I751" s="13">
        <v>3440.09</v>
      </c>
      <c r="J751" s="13">
        <v>3440.09</v>
      </c>
      <c r="K751" s="13">
        <v>3440.09</v>
      </c>
      <c r="L751" s="13">
        <v>3440.09</v>
      </c>
      <c r="M751" s="13">
        <v>3440.09</v>
      </c>
      <c r="N751" s="32">
        <f t="shared" si="11"/>
        <v>41281.08</v>
      </c>
    </row>
    <row r="752" spans="1:14" x14ac:dyDescent="0.25">
      <c r="A752" s="12" t="s">
        <v>767</v>
      </c>
      <c r="B752" s="13">
        <v>2310.08</v>
      </c>
      <c r="C752" s="13">
        <v>2310.08</v>
      </c>
      <c r="D752" s="13">
        <v>2310.08</v>
      </c>
      <c r="E752" s="13">
        <v>2310.08</v>
      </c>
      <c r="F752" s="13">
        <v>2310.08</v>
      </c>
      <c r="G752" s="13">
        <v>2310.08</v>
      </c>
      <c r="H752" s="13">
        <v>2310.08</v>
      </c>
      <c r="I752" s="13">
        <v>2310.08</v>
      </c>
      <c r="J752" s="13">
        <v>2310.08</v>
      </c>
      <c r="K752" s="13">
        <v>2310.08</v>
      </c>
      <c r="L752" s="13">
        <v>2310.08</v>
      </c>
      <c r="M752" s="13">
        <v>2310.08</v>
      </c>
      <c r="N752" s="32">
        <f t="shared" si="11"/>
        <v>27720.960000000006</v>
      </c>
    </row>
    <row r="753" spans="1:14" x14ac:dyDescent="0.25">
      <c r="A753" s="12" t="s">
        <v>768</v>
      </c>
      <c r="B753" s="13">
        <v>2601.14</v>
      </c>
      <c r="C753" s="13">
        <v>2601.14</v>
      </c>
      <c r="D753" s="13">
        <v>2601.14</v>
      </c>
      <c r="E753" s="13">
        <v>2601.14</v>
      </c>
      <c r="F753" s="13">
        <v>2601.14</v>
      </c>
      <c r="G753" s="13">
        <v>2601.14</v>
      </c>
      <c r="H753" s="13">
        <v>2601.14</v>
      </c>
      <c r="I753" s="13">
        <v>2601.14</v>
      </c>
      <c r="J753" s="13">
        <v>2601.14</v>
      </c>
      <c r="K753" s="13">
        <v>2601.14</v>
      </c>
      <c r="L753" s="13">
        <v>2601.14</v>
      </c>
      <c r="M753" s="13">
        <v>2601.14</v>
      </c>
      <c r="N753" s="32">
        <f t="shared" si="11"/>
        <v>31213.679999999997</v>
      </c>
    </row>
    <row r="754" spans="1:14" x14ac:dyDescent="0.25">
      <c r="A754" s="12" t="s">
        <v>769</v>
      </c>
      <c r="B754" s="13">
        <v>3858.07</v>
      </c>
      <c r="C754" s="13">
        <v>3858.07</v>
      </c>
      <c r="D754" s="13">
        <v>3858.07</v>
      </c>
      <c r="E754" s="13">
        <v>3858.07</v>
      </c>
      <c r="F754" s="13">
        <v>3858.07</v>
      </c>
      <c r="G754" s="13">
        <v>3858.07</v>
      </c>
      <c r="H754" s="13">
        <v>3858.07</v>
      </c>
      <c r="I754" s="13">
        <v>3858.07</v>
      </c>
      <c r="J754" s="13">
        <v>3858.07</v>
      </c>
      <c r="K754" s="13">
        <v>3858.07</v>
      </c>
      <c r="L754" s="13">
        <v>3858.07</v>
      </c>
      <c r="M754" s="13">
        <v>3858.07</v>
      </c>
      <c r="N754" s="32">
        <f t="shared" si="11"/>
        <v>46296.840000000004</v>
      </c>
    </row>
    <row r="755" spans="1:14" x14ac:dyDescent="0.25">
      <c r="A755" s="12" t="s">
        <v>770</v>
      </c>
      <c r="B755" s="13">
        <v>6117.09</v>
      </c>
      <c r="C755" s="13">
        <v>6117.09</v>
      </c>
      <c r="D755" s="13">
        <v>6117.09</v>
      </c>
      <c r="E755" s="13">
        <v>6117.09</v>
      </c>
      <c r="F755" s="13">
        <v>6117.09</v>
      </c>
      <c r="G755" s="13">
        <v>6117.09</v>
      </c>
      <c r="H755" s="13">
        <v>6117.09</v>
      </c>
      <c r="I755" s="13">
        <v>6117.09</v>
      </c>
      <c r="J755" s="13">
        <v>6117.09</v>
      </c>
      <c r="K755" s="13">
        <v>6117.09</v>
      </c>
      <c r="L755" s="13">
        <v>6117.09</v>
      </c>
      <c r="M755" s="13">
        <v>6117.09</v>
      </c>
      <c r="N755" s="32">
        <f t="shared" si="11"/>
        <v>73405.079999999987</v>
      </c>
    </row>
    <row r="756" spans="1:14" x14ac:dyDescent="0.25">
      <c r="A756" s="12" t="s">
        <v>771</v>
      </c>
      <c r="B756" s="13">
        <v>3496.12</v>
      </c>
      <c r="C756" s="13">
        <v>3496.12</v>
      </c>
      <c r="D756" s="13">
        <v>3496.12</v>
      </c>
      <c r="E756" s="13">
        <v>3496.12</v>
      </c>
      <c r="F756" s="13">
        <v>3496.12</v>
      </c>
      <c r="G756" s="13">
        <v>3496.12</v>
      </c>
      <c r="H756" s="13">
        <v>3496.12</v>
      </c>
      <c r="I756" s="13">
        <v>3496.12</v>
      </c>
      <c r="J756" s="13">
        <v>3496.12</v>
      </c>
      <c r="K756" s="13">
        <v>3496.12</v>
      </c>
      <c r="L756" s="13">
        <v>3496.12</v>
      </c>
      <c r="M756" s="13">
        <v>3496.12</v>
      </c>
      <c r="N756" s="32">
        <f t="shared" si="11"/>
        <v>41953.440000000002</v>
      </c>
    </row>
    <row r="757" spans="1:14" x14ac:dyDescent="0.25">
      <c r="A757" s="12" t="s">
        <v>772</v>
      </c>
      <c r="B757" s="13">
        <v>2729.06</v>
      </c>
      <c r="C757" s="13">
        <v>2729.06</v>
      </c>
      <c r="D757" s="13">
        <v>2729.06</v>
      </c>
      <c r="E757" s="13">
        <v>2729.06</v>
      </c>
      <c r="F757" s="13">
        <v>2729.06</v>
      </c>
      <c r="G757" s="13">
        <v>2729.06</v>
      </c>
      <c r="H757" s="13">
        <v>2729.06</v>
      </c>
      <c r="I757" s="13">
        <v>2729.06</v>
      </c>
      <c r="J757" s="13">
        <v>2729.06</v>
      </c>
      <c r="K757" s="13">
        <v>2729.06</v>
      </c>
      <c r="L757" s="13">
        <v>2729.06</v>
      </c>
      <c r="M757" s="13">
        <v>2729.06</v>
      </c>
      <c r="N757" s="32">
        <f t="shared" si="11"/>
        <v>32748.720000000005</v>
      </c>
    </row>
    <row r="758" spans="1:14" x14ac:dyDescent="0.25">
      <c r="A758" s="12" t="s">
        <v>773</v>
      </c>
      <c r="B758" s="13">
        <v>1490.97</v>
      </c>
      <c r="C758" s="13">
        <v>1490.97</v>
      </c>
      <c r="D758" s="13">
        <v>1490.97</v>
      </c>
      <c r="E758" s="13">
        <v>1490.97</v>
      </c>
      <c r="F758" s="13">
        <v>1490.97</v>
      </c>
      <c r="G758" s="13">
        <v>1490.97</v>
      </c>
      <c r="H758" s="13">
        <v>1490.97</v>
      </c>
      <c r="I758" s="13">
        <v>1490.97</v>
      </c>
      <c r="J758" s="13">
        <v>1490.97</v>
      </c>
      <c r="K758" s="13">
        <v>1490.97</v>
      </c>
      <c r="L758" s="13">
        <v>1490.97</v>
      </c>
      <c r="M758" s="13">
        <v>1490.97</v>
      </c>
      <c r="N758" s="32">
        <f t="shared" si="11"/>
        <v>17891.64</v>
      </c>
    </row>
    <row r="759" spans="1:14" x14ac:dyDescent="0.25">
      <c r="A759" s="12" t="s">
        <v>774</v>
      </c>
      <c r="B759" s="13">
        <v>3250.18</v>
      </c>
      <c r="C759" s="13">
        <v>3250.18</v>
      </c>
      <c r="D759" s="13">
        <v>3250.18</v>
      </c>
      <c r="E759" s="13">
        <v>3250.18</v>
      </c>
      <c r="F759" s="13">
        <v>3250.18</v>
      </c>
      <c r="G759" s="13">
        <v>3250.18</v>
      </c>
      <c r="H759" s="13">
        <v>3250.18</v>
      </c>
      <c r="I759" s="13">
        <v>3250.18</v>
      </c>
      <c r="J759" s="13">
        <v>3250.18</v>
      </c>
      <c r="K759" s="13">
        <v>3250.18</v>
      </c>
      <c r="L759" s="13">
        <v>3250.18</v>
      </c>
      <c r="M759" s="13">
        <v>3250.18</v>
      </c>
      <c r="N759" s="32">
        <f t="shared" si="11"/>
        <v>39002.159999999996</v>
      </c>
    </row>
    <row r="760" spans="1:14" x14ac:dyDescent="0.25">
      <c r="A760" s="12" t="s">
        <v>775</v>
      </c>
      <c r="B760" s="13">
        <v>4980.1499999999996</v>
      </c>
      <c r="C760" s="13">
        <v>4980.1499999999996</v>
      </c>
      <c r="D760" s="13">
        <v>4980.1499999999996</v>
      </c>
      <c r="E760" s="13">
        <v>4980.1499999999996</v>
      </c>
      <c r="F760" s="13">
        <v>4980.1499999999996</v>
      </c>
      <c r="G760" s="13">
        <v>4980.1499999999996</v>
      </c>
      <c r="H760" s="13">
        <v>4980.1499999999996</v>
      </c>
      <c r="I760" s="13">
        <v>4980.1499999999996</v>
      </c>
      <c r="J760" s="13">
        <v>4980.1499999999996</v>
      </c>
      <c r="K760" s="13">
        <v>4980.1499999999996</v>
      </c>
      <c r="L760" s="13">
        <v>4980.1499999999996</v>
      </c>
      <c r="M760" s="13">
        <v>4980.1499999999996</v>
      </c>
      <c r="N760" s="32">
        <f t="shared" si="11"/>
        <v>59761.80000000001</v>
      </c>
    </row>
    <row r="761" spans="1:14" x14ac:dyDescent="0.25">
      <c r="A761" s="12" t="s">
        <v>776</v>
      </c>
      <c r="B761" s="13">
        <v>3359.27</v>
      </c>
      <c r="C761" s="13">
        <v>3359.27</v>
      </c>
      <c r="D761" s="13">
        <v>3359.27</v>
      </c>
      <c r="E761" s="13">
        <v>3359.27</v>
      </c>
      <c r="F761" s="13">
        <v>3359.27</v>
      </c>
      <c r="G761" s="13">
        <v>3359.27</v>
      </c>
      <c r="H761" s="13">
        <v>3359.27</v>
      </c>
      <c r="I761" s="13">
        <v>3359.27</v>
      </c>
      <c r="J761" s="13">
        <v>3359.27</v>
      </c>
      <c r="K761" s="13">
        <v>3359.27</v>
      </c>
      <c r="L761" s="13">
        <v>3359.27</v>
      </c>
      <c r="M761" s="13">
        <v>3359.27</v>
      </c>
      <c r="N761" s="32">
        <f t="shared" si="11"/>
        <v>40311.239999999991</v>
      </c>
    </row>
    <row r="762" spans="1:14" x14ac:dyDescent="0.25">
      <c r="A762" s="12" t="s">
        <v>777</v>
      </c>
      <c r="B762" s="13">
        <v>35182.35</v>
      </c>
      <c r="C762" s="13">
        <v>35182.35</v>
      </c>
      <c r="D762" s="13">
        <v>35182.35</v>
      </c>
      <c r="E762" s="13">
        <v>35182.35</v>
      </c>
      <c r="F762" s="13">
        <v>35182.35</v>
      </c>
      <c r="G762" s="13">
        <v>35182.35</v>
      </c>
      <c r="H762" s="13">
        <v>35182.35</v>
      </c>
      <c r="I762" s="13">
        <v>35182.35</v>
      </c>
      <c r="J762" s="13">
        <v>35182.35</v>
      </c>
      <c r="K762" s="13">
        <v>35182.35</v>
      </c>
      <c r="L762" s="13">
        <v>35182.35</v>
      </c>
      <c r="M762" s="13">
        <v>35182.35</v>
      </c>
      <c r="N762" s="32">
        <f t="shared" si="11"/>
        <v>422188.1999999999</v>
      </c>
    </row>
    <row r="763" spans="1:14" x14ac:dyDescent="0.25">
      <c r="A763" s="12" t="s">
        <v>778</v>
      </c>
      <c r="B763" s="13">
        <v>746.73</v>
      </c>
      <c r="C763" s="13">
        <v>746.73</v>
      </c>
      <c r="D763" s="13">
        <v>746.73</v>
      </c>
      <c r="E763" s="13">
        <v>746.73</v>
      </c>
      <c r="F763" s="13">
        <v>746.73</v>
      </c>
      <c r="G763" s="13">
        <v>746.73</v>
      </c>
      <c r="H763" s="13">
        <v>746.73</v>
      </c>
      <c r="I763" s="13">
        <v>746.73</v>
      </c>
      <c r="J763" s="13">
        <v>746.73</v>
      </c>
      <c r="K763" s="13">
        <v>746.73</v>
      </c>
      <c r="L763" s="13">
        <v>746.73</v>
      </c>
      <c r="M763" s="13">
        <v>746.73</v>
      </c>
      <c r="N763" s="32">
        <f t="shared" si="11"/>
        <v>8960.7599999999984</v>
      </c>
    </row>
    <row r="764" spans="1:14" x14ac:dyDescent="0.25">
      <c r="A764" s="12" t="s">
        <v>779</v>
      </c>
      <c r="B764" s="13">
        <v>1111.17</v>
      </c>
      <c r="C764" s="13">
        <v>1111.17</v>
      </c>
      <c r="D764" s="13">
        <v>1111.17</v>
      </c>
      <c r="E764" s="13">
        <v>1111.17</v>
      </c>
      <c r="F764" s="13">
        <v>1111.17</v>
      </c>
      <c r="G764" s="13">
        <v>1111.17</v>
      </c>
      <c r="H764" s="13">
        <v>1111.17</v>
      </c>
      <c r="I764" s="13">
        <v>1111.17</v>
      </c>
      <c r="J764" s="13">
        <v>1111.17</v>
      </c>
      <c r="K764" s="13">
        <v>1111.17</v>
      </c>
      <c r="L764" s="13">
        <v>1111.17</v>
      </c>
      <c r="M764" s="13">
        <v>1111.17</v>
      </c>
      <c r="N764" s="32">
        <f t="shared" si="11"/>
        <v>13334.04</v>
      </c>
    </row>
    <row r="765" spans="1:14" x14ac:dyDescent="0.25">
      <c r="A765" s="12" t="s">
        <v>780</v>
      </c>
      <c r="B765" s="13">
        <v>3514.96</v>
      </c>
      <c r="C765" s="13">
        <v>3514.96</v>
      </c>
      <c r="D765" s="13">
        <v>3514.96</v>
      </c>
      <c r="E765" s="13">
        <v>3514.96</v>
      </c>
      <c r="F765" s="13">
        <v>3514.96</v>
      </c>
      <c r="G765" s="13">
        <v>3514.96</v>
      </c>
      <c r="H765" s="13">
        <v>3514.96</v>
      </c>
      <c r="I765" s="13">
        <v>3514.96</v>
      </c>
      <c r="J765" s="13">
        <v>3514.96</v>
      </c>
      <c r="K765" s="13">
        <v>3514.96</v>
      </c>
      <c r="L765" s="13">
        <v>3514.96</v>
      </c>
      <c r="M765" s="13">
        <v>3514.96</v>
      </c>
      <c r="N765" s="32">
        <f t="shared" si="11"/>
        <v>42179.519999999997</v>
      </c>
    </row>
    <row r="766" spans="1:14" x14ac:dyDescent="0.25">
      <c r="A766" s="12" t="s">
        <v>781</v>
      </c>
      <c r="B766" s="13">
        <v>5424.91</v>
      </c>
      <c r="C766" s="13">
        <v>5424.91</v>
      </c>
      <c r="D766" s="13">
        <v>5424.91</v>
      </c>
      <c r="E766" s="13">
        <v>5424.91</v>
      </c>
      <c r="F766" s="13">
        <v>5424.91</v>
      </c>
      <c r="G766" s="13">
        <v>5424.91</v>
      </c>
      <c r="H766" s="13">
        <v>5424.91</v>
      </c>
      <c r="I766" s="13">
        <v>5424.91</v>
      </c>
      <c r="J766" s="13">
        <v>5424.91</v>
      </c>
      <c r="K766" s="13">
        <v>5424.91</v>
      </c>
      <c r="L766" s="13">
        <v>5424.91</v>
      </c>
      <c r="M766" s="13">
        <v>5424.91</v>
      </c>
      <c r="N766" s="32">
        <f t="shared" si="11"/>
        <v>65098.920000000013</v>
      </c>
    </row>
    <row r="767" spans="1:14" x14ac:dyDescent="0.25">
      <c r="A767" s="12" t="s">
        <v>782</v>
      </c>
      <c r="B767" s="13">
        <v>3481.24</v>
      </c>
      <c r="C767" s="13">
        <v>3481.24</v>
      </c>
      <c r="D767" s="13">
        <v>3481.24</v>
      </c>
      <c r="E767" s="13">
        <v>3481.24</v>
      </c>
      <c r="F767" s="13">
        <v>3481.24</v>
      </c>
      <c r="G767" s="13">
        <v>3481.24</v>
      </c>
      <c r="H767" s="13">
        <v>3481.24</v>
      </c>
      <c r="I767" s="13">
        <v>3481.24</v>
      </c>
      <c r="J767" s="13">
        <v>3481.24</v>
      </c>
      <c r="K767" s="13">
        <v>3481.24</v>
      </c>
      <c r="L767" s="13">
        <v>3481.24</v>
      </c>
      <c r="M767" s="13">
        <v>3481.24</v>
      </c>
      <c r="N767" s="32">
        <f t="shared" si="11"/>
        <v>41774.879999999983</v>
      </c>
    </row>
    <row r="768" spans="1:14" x14ac:dyDescent="0.25">
      <c r="A768" s="12" t="s">
        <v>783</v>
      </c>
      <c r="B768" s="13">
        <v>3844.19</v>
      </c>
      <c r="C768" s="13">
        <v>3844.19</v>
      </c>
      <c r="D768" s="13">
        <v>3844.19</v>
      </c>
      <c r="E768" s="13">
        <v>3844.19</v>
      </c>
      <c r="F768" s="13">
        <v>3844.19</v>
      </c>
      <c r="G768" s="13">
        <v>3844.19</v>
      </c>
      <c r="H768" s="13">
        <v>3844.19</v>
      </c>
      <c r="I768" s="13">
        <v>3844.19</v>
      </c>
      <c r="J768" s="13">
        <v>3844.19</v>
      </c>
      <c r="K768" s="13">
        <v>3844.19</v>
      </c>
      <c r="L768" s="13">
        <v>3844.19</v>
      </c>
      <c r="M768" s="13">
        <v>3844.19</v>
      </c>
      <c r="N768" s="32">
        <f t="shared" si="11"/>
        <v>46130.280000000006</v>
      </c>
    </row>
    <row r="769" spans="1:14" x14ac:dyDescent="0.25">
      <c r="A769" s="12" t="s">
        <v>784</v>
      </c>
      <c r="B769" s="13">
        <v>3436.12</v>
      </c>
      <c r="C769" s="13">
        <v>3436.12</v>
      </c>
      <c r="D769" s="13">
        <v>3436.12</v>
      </c>
      <c r="E769" s="13">
        <v>3436.12</v>
      </c>
      <c r="F769" s="13">
        <v>3436.12</v>
      </c>
      <c r="G769" s="13">
        <v>3436.12</v>
      </c>
      <c r="H769" s="13">
        <v>3436.12</v>
      </c>
      <c r="I769" s="13">
        <v>3436.12</v>
      </c>
      <c r="J769" s="13">
        <v>3436.12</v>
      </c>
      <c r="K769" s="13">
        <v>3436.12</v>
      </c>
      <c r="L769" s="13">
        <v>3436.12</v>
      </c>
      <c r="M769" s="13">
        <v>3436.12</v>
      </c>
      <c r="N769" s="32">
        <f t="shared" si="11"/>
        <v>41233.440000000002</v>
      </c>
    </row>
    <row r="770" spans="1:14" x14ac:dyDescent="0.25">
      <c r="A770" s="12" t="s">
        <v>785</v>
      </c>
      <c r="B770" s="13">
        <v>3123.75</v>
      </c>
      <c r="C770" s="13">
        <v>3123.75</v>
      </c>
      <c r="D770" s="13">
        <v>3123.75</v>
      </c>
      <c r="E770" s="13">
        <v>3123.75</v>
      </c>
      <c r="F770" s="13">
        <v>3123.75</v>
      </c>
      <c r="G770" s="13">
        <v>3123.75</v>
      </c>
      <c r="H770" s="13">
        <v>3123.75</v>
      </c>
      <c r="I770" s="13">
        <v>3123.75</v>
      </c>
      <c r="J770" s="13">
        <v>3123.75</v>
      </c>
      <c r="K770" s="13">
        <v>3123.75</v>
      </c>
      <c r="L770" s="13">
        <v>3123.75</v>
      </c>
      <c r="M770" s="13">
        <v>3123.75</v>
      </c>
      <c r="N770" s="32">
        <f t="shared" ref="N770:N833" si="12">SUM(B770:M770)</f>
        <v>37485</v>
      </c>
    </row>
    <row r="771" spans="1:14" x14ac:dyDescent="0.25">
      <c r="A771" s="12" t="s">
        <v>786</v>
      </c>
      <c r="B771" s="13">
        <v>16239.53</v>
      </c>
      <c r="C771" s="13">
        <v>16239.53</v>
      </c>
      <c r="D771" s="13">
        <v>16239.53</v>
      </c>
      <c r="E771" s="13">
        <v>16239.53</v>
      </c>
      <c r="F771" s="13">
        <v>16239.53</v>
      </c>
      <c r="G771" s="13">
        <v>16239.53</v>
      </c>
      <c r="H771" s="13">
        <v>16239.53</v>
      </c>
      <c r="I771" s="13">
        <v>16239.53</v>
      </c>
      <c r="J771" s="13">
        <v>16239.53</v>
      </c>
      <c r="K771" s="13">
        <v>16239.53</v>
      </c>
      <c r="L771" s="13">
        <v>16239.53</v>
      </c>
      <c r="M771" s="13">
        <v>16239.53</v>
      </c>
      <c r="N771" s="32">
        <f t="shared" si="12"/>
        <v>194874.36000000002</v>
      </c>
    </row>
    <row r="772" spans="1:14" x14ac:dyDescent="0.25">
      <c r="A772" s="12" t="s">
        <v>787</v>
      </c>
      <c r="B772" s="13">
        <v>1305.53</v>
      </c>
      <c r="C772" s="13">
        <v>1305.53</v>
      </c>
      <c r="D772" s="13">
        <v>1305.53</v>
      </c>
      <c r="E772" s="13">
        <v>1305.53</v>
      </c>
      <c r="F772" s="13">
        <v>1305.53</v>
      </c>
      <c r="G772" s="13">
        <v>1305.53</v>
      </c>
      <c r="H772" s="13">
        <v>1305.53</v>
      </c>
      <c r="I772" s="13">
        <v>1305.53</v>
      </c>
      <c r="J772" s="13">
        <v>1305.53</v>
      </c>
      <c r="K772" s="13">
        <v>1305.53</v>
      </c>
      <c r="L772" s="13">
        <v>1305.53</v>
      </c>
      <c r="M772" s="13">
        <v>1305.53</v>
      </c>
      <c r="N772" s="32">
        <f t="shared" si="12"/>
        <v>15666.360000000002</v>
      </c>
    </row>
    <row r="773" spans="1:14" x14ac:dyDescent="0.25">
      <c r="A773" s="12" t="s">
        <v>788</v>
      </c>
      <c r="B773" s="13">
        <v>2655.68</v>
      </c>
      <c r="C773" s="13">
        <v>2655.68</v>
      </c>
      <c r="D773" s="13">
        <v>2655.68</v>
      </c>
      <c r="E773" s="13">
        <v>2655.68</v>
      </c>
      <c r="F773" s="13">
        <v>2655.68</v>
      </c>
      <c r="G773" s="13">
        <v>2655.68</v>
      </c>
      <c r="H773" s="13">
        <v>2655.68</v>
      </c>
      <c r="I773" s="13">
        <v>2655.68</v>
      </c>
      <c r="J773" s="13">
        <v>2655.68</v>
      </c>
      <c r="K773" s="13">
        <v>2655.68</v>
      </c>
      <c r="L773" s="13">
        <v>2655.68</v>
      </c>
      <c r="M773" s="13">
        <v>2655.68</v>
      </c>
      <c r="N773" s="32">
        <f t="shared" si="12"/>
        <v>31868.16</v>
      </c>
    </row>
    <row r="774" spans="1:14" x14ac:dyDescent="0.25">
      <c r="A774" s="12" t="s">
        <v>789</v>
      </c>
      <c r="B774" s="13">
        <v>994.15</v>
      </c>
      <c r="C774" s="13">
        <v>994.15</v>
      </c>
      <c r="D774" s="13">
        <v>994.15</v>
      </c>
      <c r="E774" s="13">
        <v>994.15</v>
      </c>
      <c r="F774" s="13">
        <v>994.15</v>
      </c>
      <c r="G774" s="13">
        <v>994.15</v>
      </c>
      <c r="H774" s="13">
        <v>994.15</v>
      </c>
      <c r="I774" s="13">
        <v>994.15</v>
      </c>
      <c r="J774" s="13">
        <v>994.15</v>
      </c>
      <c r="K774" s="13">
        <v>994.15</v>
      </c>
      <c r="L774" s="13">
        <v>994.15</v>
      </c>
      <c r="M774" s="13">
        <v>994.15</v>
      </c>
      <c r="N774" s="32">
        <f t="shared" si="12"/>
        <v>11929.799999999997</v>
      </c>
    </row>
    <row r="775" spans="1:14" x14ac:dyDescent="0.25">
      <c r="A775" s="12" t="s">
        <v>790</v>
      </c>
      <c r="B775" s="13">
        <v>3873.45</v>
      </c>
      <c r="C775" s="13">
        <v>3873.45</v>
      </c>
      <c r="D775" s="13">
        <v>3873.45</v>
      </c>
      <c r="E775" s="13">
        <v>3873.45</v>
      </c>
      <c r="F775" s="13">
        <v>3873.45</v>
      </c>
      <c r="G775" s="13">
        <v>3873.45</v>
      </c>
      <c r="H775" s="13">
        <v>3873.45</v>
      </c>
      <c r="I775" s="13">
        <v>3873.45</v>
      </c>
      <c r="J775" s="13">
        <v>3873.45</v>
      </c>
      <c r="K775" s="13">
        <v>3873.45</v>
      </c>
      <c r="L775" s="13">
        <v>3873.45</v>
      </c>
      <c r="M775" s="13">
        <v>3873.45</v>
      </c>
      <c r="N775" s="32">
        <f t="shared" si="12"/>
        <v>46481.399999999994</v>
      </c>
    </row>
    <row r="776" spans="1:14" x14ac:dyDescent="0.25">
      <c r="A776" s="12" t="s">
        <v>791</v>
      </c>
      <c r="B776" s="13">
        <v>744.75</v>
      </c>
      <c r="C776" s="13">
        <v>744.75</v>
      </c>
      <c r="D776" s="13">
        <v>744.75</v>
      </c>
      <c r="E776" s="13">
        <v>744.75</v>
      </c>
      <c r="F776" s="13">
        <v>744.75</v>
      </c>
      <c r="G776" s="13">
        <v>744.75</v>
      </c>
      <c r="H776" s="13">
        <v>744.75</v>
      </c>
      <c r="I776" s="13">
        <v>744.75</v>
      </c>
      <c r="J776" s="13">
        <v>744.75</v>
      </c>
      <c r="K776" s="13">
        <v>744.75</v>
      </c>
      <c r="L776" s="13">
        <v>744.75</v>
      </c>
      <c r="M776" s="13">
        <v>744.75</v>
      </c>
      <c r="N776" s="32">
        <f t="shared" si="12"/>
        <v>8937</v>
      </c>
    </row>
    <row r="777" spans="1:14" x14ac:dyDescent="0.25">
      <c r="A777" s="12" t="s">
        <v>792</v>
      </c>
      <c r="B777" s="13">
        <v>2060.6799999999998</v>
      </c>
      <c r="C777" s="13">
        <v>2060.6799999999998</v>
      </c>
      <c r="D777" s="13">
        <v>2060.6799999999998</v>
      </c>
      <c r="E777" s="13">
        <v>2060.6799999999998</v>
      </c>
      <c r="F777" s="13">
        <v>2060.6799999999998</v>
      </c>
      <c r="G777" s="13">
        <v>2060.6799999999998</v>
      </c>
      <c r="H777" s="13">
        <v>2060.6799999999998</v>
      </c>
      <c r="I777" s="13">
        <v>2060.6799999999998</v>
      </c>
      <c r="J777" s="13">
        <v>2060.6799999999998</v>
      </c>
      <c r="K777" s="13">
        <v>2060.6799999999998</v>
      </c>
      <c r="L777" s="13">
        <v>2060.6799999999998</v>
      </c>
      <c r="M777" s="13">
        <v>2060.6799999999998</v>
      </c>
      <c r="N777" s="32">
        <f t="shared" si="12"/>
        <v>24728.16</v>
      </c>
    </row>
    <row r="778" spans="1:14" x14ac:dyDescent="0.25">
      <c r="A778" s="12" t="s">
        <v>793</v>
      </c>
      <c r="B778" s="13">
        <v>2868.89</v>
      </c>
      <c r="C778" s="13">
        <v>2868.89</v>
      </c>
      <c r="D778" s="13">
        <v>2868.89</v>
      </c>
      <c r="E778" s="13">
        <v>2868.89</v>
      </c>
      <c r="F778" s="13">
        <v>2868.89</v>
      </c>
      <c r="G778" s="13">
        <v>2868.89</v>
      </c>
      <c r="H778" s="13">
        <v>2868.89</v>
      </c>
      <c r="I778" s="13">
        <v>2868.89</v>
      </c>
      <c r="J778" s="13">
        <v>2868.89</v>
      </c>
      <c r="K778" s="13">
        <v>2868.89</v>
      </c>
      <c r="L778" s="13">
        <v>2868.89</v>
      </c>
      <c r="M778" s="13">
        <v>2868.89</v>
      </c>
      <c r="N778" s="32">
        <f t="shared" si="12"/>
        <v>34426.68</v>
      </c>
    </row>
    <row r="779" spans="1:14" x14ac:dyDescent="0.25">
      <c r="A779" s="12" t="s">
        <v>794</v>
      </c>
      <c r="B779" s="13">
        <v>1746.82</v>
      </c>
      <c r="C779" s="13">
        <v>1746.82</v>
      </c>
      <c r="D779" s="13">
        <v>1746.82</v>
      </c>
      <c r="E779" s="13">
        <v>1746.82</v>
      </c>
      <c r="F779" s="13">
        <v>1746.82</v>
      </c>
      <c r="G779" s="13">
        <v>1746.82</v>
      </c>
      <c r="H779" s="13">
        <v>1746.82</v>
      </c>
      <c r="I779" s="13">
        <v>1746.82</v>
      </c>
      <c r="J779" s="13">
        <v>1746.82</v>
      </c>
      <c r="K779" s="13">
        <v>1746.82</v>
      </c>
      <c r="L779" s="13">
        <v>1746.82</v>
      </c>
      <c r="M779" s="13">
        <v>1746.82</v>
      </c>
      <c r="N779" s="32">
        <f t="shared" si="12"/>
        <v>20961.84</v>
      </c>
    </row>
    <row r="780" spans="1:14" x14ac:dyDescent="0.25">
      <c r="A780" s="12" t="s">
        <v>795</v>
      </c>
      <c r="B780" s="13">
        <v>5185.92</v>
      </c>
      <c r="C780" s="13">
        <v>5185.92</v>
      </c>
      <c r="D780" s="13">
        <v>5185.92</v>
      </c>
      <c r="E780" s="13">
        <v>5185.92</v>
      </c>
      <c r="F780" s="13">
        <v>5185.92</v>
      </c>
      <c r="G780" s="13">
        <v>5185.92</v>
      </c>
      <c r="H780" s="13">
        <v>5185.92</v>
      </c>
      <c r="I780" s="13">
        <v>5185.92</v>
      </c>
      <c r="J780" s="13">
        <v>5185.92</v>
      </c>
      <c r="K780" s="13">
        <v>5185.92</v>
      </c>
      <c r="L780" s="13">
        <v>5185.92</v>
      </c>
      <c r="M780" s="13">
        <v>5185.92</v>
      </c>
      <c r="N780" s="32">
        <f t="shared" si="12"/>
        <v>62231.039999999986</v>
      </c>
    </row>
    <row r="781" spans="1:14" x14ac:dyDescent="0.25">
      <c r="A781" s="12" t="s">
        <v>796</v>
      </c>
      <c r="B781" s="13">
        <v>3632.47</v>
      </c>
      <c r="C781" s="13">
        <v>3632.47</v>
      </c>
      <c r="D781" s="13">
        <v>3632.47</v>
      </c>
      <c r="E781" s="13">
        <v>3632.47</v>
      </c>
      <c r="F781" s="13">
        <v>3632.47</v>
      </c>
      <c r="G781" s="13">
        <v>3632.47</v>
      </c>
      <c r="H781" s="13">
        <v>3632.47</v>
      </c>
      <c r="I781" s="13">
        <v>3632.47</v>
      </c>
      <c r="J781" s="13">
        <v>3632.47</v>
      </c>
      <c r="K781" s="13">
        <v>3632.47</v>
      </c>
      <c r="L781" s="13">
        <v>3632.47</v>
      </c>
      <c r="M781" s="13">
        <v>3632.47</v>
      </c>
      <c r="N781" s="32">
        <f t="shared" si="12"/>
        <v>43589.640000000007</v>
      </c>
    </row>
    <row r="782" spans="1:14" x14ac:dyDescent="0.25">
      <c r="A782" s="12" t="s">
        <v>797</v>
      </c>
      <c r="B782" s="13">
        <v>917.79</v>
      </c>
      <c r="C782" s="13">
        <v>917.79</v>
      </c>
      <c r="D782" s="13">
        <v>917.79</v>
      </c>
      <c r="E782" s="13">
        <v>917.79</v>
      </c>
      <c r="F782" s="13">
        <v>917.79</v>
      </c>
      <c r="G782" s="13">
        <v>917.79</v>
      </c>
      <c r="H782" s="13">
        <v>917.79</v>
      </c>
      <c r="I782" s="13">
        <v>917.79</v>
      </c>
      <c r="J782" s="13">
        <v>917.79</v>
      </c>
      <c r="K782" s="13">
        <v>917.79</v>
      </c>
      <c r="L782" s="13">
        <v>917.79</v>
      </c>
      <c r="M782" s="13">
        <v>917.79</v>
      </c>
      <c r="N782" s="32">
        <f t="shared" si="12"/>
        <v>11013.480000000003</v>
      </c>
    </row>
    <row r="783" spans="1:14" x14ac:dyDescent="0.25">
      <c r="A783" s="12" t="s">
        <v>798</v>
      </c>
      <c r="B783" s="13">
        <v>2128.61</v>
      </c>
      <c r="C783" s="13">
        <v>2128.61</v>
      </c>
      <c r="D783" s="13">
        <v>2128.61</v>
      </c>
      <c r="E783" s="13">
        <v>2128.61</v>
      </c>
      <c r="F783" s="13">
        <v>2128.61</v>
      </c>
      <c r="G783" s="13">
        <v>2128.61</v>
      </c>
      <c r="H783" s="13">
        <v>2128.61</v>
      </c>
      <c r="I783" s="13">
        <v>2128.61</v>
      </c>
      <c r="J783" s="13">
        <v>2128.61</v>
      </c>
      <c r="K783" s="13">
        <v>2128.61</v>
      </c>
      <c r="L783" s="13">
        <v>2128.61</v>
      </c>
      <c r="M783" s="13">
        <v>2128.61</v>
      </c>
      <c r="N783" s="32">
        <f t="shared" si="12"/>
        <v>25543.320000000003</v>
      </c>
    </row>
    <row r="784" spans="1:14" x14ac:dyDescent="0.25">
      <c r="A784" s="12" t="s">
        <v>799</v>
      </c>
      <c r="B784" s="13">
        <v>387.25</v>
      </c>
      <c r="C784" s="13">
        <v>387.25</v>
      </c>
      <c r="D784" s="13">
        <v>387.25</v>
      </c>
      <c r="E784" s="13">
        <v>387.25</v>
      </c>
      <c r="F784" s="13">
        <v>387.25</v>
      </c>
      <c r="G784" s="13">
        <v>387.25</v>
      </c>
      <c r="H784" s="13">
        <v>387.25</v>
      </c>
      <c r="I784" s="13">
        <v>387.25</v>
      </c>
      <c r="J784" s="13">
        <v>387.25</v>
      </c>
      <c r="K784" s="13">
        <v>387.25</v>
      </c>
      <c r="L784" s="13">
        <v>387.25</v>
      </c>
      <c r="M784" s="13">
        <v>387.25</v>
      </c>
      <c r="N784" s="32">
        <f t="shared" si="12"/>
        <v>4647</v>
      </c>
    </row>
    <row r="785" spans="1:14" x14ac:dyDescent="0.25">
      <c r="A785" s="12" t="s">
        <v>800</v>
      </c>
      <c r="B785" s="13">
        <v>5742.74</v>
      </c>
      <c r="C785" s="13">
        <v>5742.74</v>
      </c>
      <c r="D785" s="13">
        <v>5742.74</v>
      </c>
      <c r="E785" s="13">
        <v>5742.74</v>
      </c>
      <c r="F785" s="13">
        <v>5742.74</v>
      </c>
      <c r="G785" s="13">
        <v>5742.74</v>
      </c>
      <c r="H785" s="13">
        <v>5742.74</v>
      </c>
      <c r="I785" s="13">
        <v>5742.74</v>
      </c>
      <c r="J785" s="13">
        <v>5742.74</v>
      </c>
      <c r="K785" s="13">
        <v>5742.74</v>
      </c>
      <c r="L785" s="13">
        <v>5742.74</v>
      </c>
      <c r="M785" s="13">
        <v>5742.74</v>
      </c>
      <c r="N785" s="32">
        <f t="shared" si="12"/>
        <v>68912.87999999999</v>
      </c>
    </row>
    <row r="786" spans="1:14" x14ac:dyDescent="0.25">
      <c r="A786" s="12" t="s">
        <v>801</v>
      </c>
      <c r="B786" s="13">
        <v>4313.25</v>
      </c>
      <c r="C786" s="13">
        <v>4313.25</v>
      </c>
      <c r="D786" s="13">
        <v>4313.25</v>
      </c>
      <c r="E786" s="13">
        <v>4313.25</v>
      </c>
      <c r="F786" s="13">
        <v>4313.25</v>
      </c>
      <c r="G786" s="13">
        <v>4313.25</v>
      </c>
      <c r="H786" s="13">
        <v>4313.25</v>
      </c>
      <c r="I786" s="13">
        <v>4313.25</v>
      </c>
      <c r="J786" s="13">
        <v>4313.25</v>
      </c>
      <c r="K786" s="13">
        <v>4313.25</v>
      </c>
      <c r="L786" s="13">
        <v>4313.25</v>
      </c>
      <c r="M786" s="13">
        <v>4313.25</v>
      </c>
      <c r="N786" s="32">
        <f t="shared" si="12"/>
        <v>51759</v>
      </c>
    </row>
    <row r="787" spans="1:14" x14ac:dyDescent="0.25">
      <c r="A787" s="12" t="s">
        <v>802</v>
      </c>
      <c r="B787" s="13">
        <v>3802.54</v>
      </c>
      <c r="C787" s="13">
        <v>3802.54</v>
      </c>
      <c r="D787" s="13">
        <v>3802.54</v>
      </c>
      <c r="E787" s="13">
        <v>3802.54</v>
      </c>
      <c r="F787" s="13">
        <v>3802.54</v>
      </c>
      <c r="G787" s="13">
        <v>3802.54</v>
      </c>
      <c r="H787" s="13">
        <v>3802.54</v>
      </c>
      <c r="I787" s="13">
        <v>3802.54</v>
      </c>
      <c r="J787" s="13">
        <v>3802.54</v>
      </c>
      <c r="K787" s="13">
        <v>3802.54</v>
      </c>
      <c r="L787" s="13">
        <v>3802.54</v>
      </c>
      <c r="M787" s="13">
        <v>3802.54</v>
      </c>
      <c r="N787" s="32">
        <f t="shared" si="12"/>
        <v>45630.48</v>
      </c>
    </row>
    <row r="788" spans="1:14" x14ac:dyDescent="0.25">
      <c r="A788" s="12" t="s">
        <v>803</v>
      </c>
      <c r="B788" s="13">
        <v>2370.5700000000002</v>
      </c>
      <c r="C788" s="13">
        <v>2370.5700000000002</v>
      </c>
      <c r="D788" s="13">
        <v>2370.5700000000002</v>
      </c>
      <c r="E788" s="13">
        <v>2370.5700000000002</v>
      </c>
      <c r="F788" s="13">
        <v>2370.5700000000002</v>
      </c>
      <c r="G788" s="13">
        <v>2370.5700000000002</v>
      </c>
      <c r="H788" s="13">
        <v>2370.5700000000002</v>
      </c>
      <c r="I788" s="13">
        <v>2370.5700000000002</v>
      </c>
      <c r="J788" s="13">
        <v>2370.5700000000002</v>
      </c>
      <c r="K788" s="13">
        <v>2370.5700000000002</v>
      </c>
      <c r="L788" s="13">
        <v>2370.5700000000002</v>
      </c>
      <c r="M788" s="13">
        <v>2370.5700000000002</v>
      </c>
      <c r="N788" s="32">
        <f t="shared" si="12"/>
        <v>28446.84</v>
      </c>
    </row>
    <row r="789" spans="1:14" x14ac:dyDescent="0.25">
      <c r="A789" s="12" t="s">
        <v>804</v>
      </c>
      <c r="B789" s="13">
        <v>973.33</v>
      </c>
      <c r="C789" s="13">
        <v>973.33</v>
      </c>
      <c r="D789" s="13">
        <v>973.33</v>
      </c>
      <c r="E789" s="13">
        <v>973.33</v>
      </c>
      <c r="F789" s="13">
        <v>973.33</v>
      </c>
      <c r="G789" s="13">
        <v>973.33</v>
      </c>
      <c r="H789" s="13">
        <v>973.33</v>
      </c>
      <c r="I789" s="13">
        <v>973.33</v>
      </c>
      <c r="J789" s="13">
        <v>973.33</v>
      </c>
      <c r="K789" s="13">
        <v>973.33</v>
      </c>
      <c r="L789" s="13">
        <v>973.33</v>
      </c>
      <c r="M789" s="13">
        <v>973.33</v>
      </c>
      <c r="N789" s="32">
        <f t="shared" si="12"/>
        <v>11679.960000000001</v>
      </c>
    </row>
    <row r="790" spans="1:14" x14ac:dyDescent="0.25">
      <c r="A790" s="12" t="s">
        <v>805</v>
      </c>
      <c r="B790" s="13">
        <v>10395.64</v>
      </c>
      <c r="C790" s="13">
        <v>10395.64</v>
      </c>
      <c r="D790" s="13">
        <v>10395.64</v>
      </c>
      <c r="E790" s="13">
        <v>10395.64</v>
      </c>
      <c r="F790" s="13">
        <v>10395.64</v>
      </c>
      <c r="G790" s="13">
        <v>10395.64</v>
      </c>
      <c r="H790" s="13">
        <v>10395.64</v>
      </c>
      <c r="I790" s="13">
        <v>10395.64</v>
      </c>
      <c r="J790" s="13">
        <v>10395.64</v>
      </c>
      <c r="K790" s="13">
        <v>10395.64</v>
      </c>
      <c r="L790" s="13">
        <v>10395.64</v>
      </c>
      <c r="M790" s="13">
        <v>10395.64</v>
      </c>
      <c r="N790" s="32">
        <f t="shared" si="12"/>
        <v>124747.68</v>
      </c>
    </row>
    <row r="791" spans="1:14" x14ac:dyDescent="0.25">
      <c r="A791" s="12" t="s">
        <v>806</v>
      </c>
      <c r="B791" s="13">
        <v>118821</v>
      </c>
      <c r="C791" s="13">
        <v>118821</v>
      </c>
      <c r="D791" s="13">
        <v>118821</v>
      </c>
      <c r="E791" s="13">
        <v>118821</v>
      </c>
      <c r="F791" s="13">
        <v>118821</v>
      </c>
      <c r="G791" s="13">
        <v>118821</v>
      </c>
      <c r="H791" s="13">
        <v>118821</v>
      </c>
      <c r="I791" s="13">
        <v>118821</v>
      </c>
      <c r="J791" s="13">
        <v>118821</v>
      </c>
      <c r="K791" s="13">
        <v>118821</v>
      </c>
      <c r="L791" s="13">
        <v>118821</v>
      </c>
      <c r="M791" s="13">
        <v>118821</v>
      </c>
      <c r="N791" s="32">
        <f t="shared" si="12"/>
        <v>1425852</v>
      </c>
    </row>
    <row r="792" spans="1:14" x14ac:dyDescent="0.25">
      <c r="A792" s="12" t="s">
        <v>807</v>
      </c>
      <c r="B792" s="13">
        <v>6077.92</v>
      </c>
      <c r="C792" s="13">
        <v>6077.92</v>
      </c>
      <c r="D792" s="13">
        <v>6077.92</v>
      </c>
      <c r="E792" s="13">
        <v>6077.92</v>
      </c>
      <c r="F792" s="13">
        <v>6077.92</v>
      </c>
      <c r="G792" s="13">
        <v>6077.92</v>
      </c>
      <c r="H792" s="13">
        <v>6077.92</v>
      </c>
      <c r="I792" s="13">
        <v>6077.92</v>
      </c>
      <c r="J792" s="13">
        <v>6077.92</v>
      </c>
      <c r="K792" s="13">
        <v>6077.92</v>
      </c>
      <c r="L792" s="13">
        <v>6077.92</v>
      </c>
      <c r="M792" s="13">
        <v>6077.92</v>
      </c>
      <c r="N792" s="32">
        <f t="shared" si="12"/>
        <v>72935.039999999994</v>
      </c>
    </row>
    <row r="793" spans="1:14" x14ac:dyDescent="0.25">
      <c r="A793" s="12" t="s">
        <v>808</v>
      </c>
      <c r="B793" s="13">
        <v>1121.08</v>
      </c>
      <c r="C793" s="13">
        <v>1121.08</v>
      </c>
      <c r="D793" s="13">
        <v>1121.08</v>
      </c>
      <c r="E793" s="13">
        <v>1121.08</v>
      </c>
      <c r="F793" s="13">
        <v>1121.08</v>
      </c>
      <c r="G793" s="13">
        <v>1121.08</v>
      </c>
      <c r="H793" s="13">
        <v>1121.08</v>
      </c>
      <c r="I793" s="13">
        <v>1121.08</v>
      </c>
      <c r="J793" s="13">
        <v>1121.08</v>
      </c>
      <c r="K793" s="13">
        <v>1121.08</v>
      </c>
      <c r="L793" s="13">
        <v>1121.08</v>
      </c>
      <c r="M793" s="13">
        <v>1121.08</v>
      </c>
      <c r="N793" s="32">
        <f t="shared" si="12"/>
        <v>13452.96</v>
      </c>
    </row>
    <row r="794" spans="1:14" x14ac:dyDescent="0.25">
      <c r="A794" s="12" t="s">
        <v>809</v>
      </c>
      <c r="B794" s="13">
        <v>3093</v>
      </c>
      <c r="C794" s="13">
        <v>3093</v>
      </c>
      <c r="D794" s="13">
        <v>3093</v>
      </c>
      <c r="E794" s="13">
        <v>3093</v>
      </c>
      <c r="F794" s="13">
        <v>3093</v>
      </c>
      <c r="G794" s="13">
        <v>3093</v>
      </c>
      <c r="H794" s="13">
        <v>3093</v>
      </c>
      <c r="I794" s="13">
        <v>3093</v>
      </c>
      <c r="J794" s="13">
        <v>3093</v>
      </c>
      <c r="K794" s="13">
        <v>3093</v>
      </c>
      <c r="L794" s="13">
        <v>3093</v>
      </c>
      <c r="M794" s="13">
        <v>3093</v>
      </c>
      <c r="N794" s="32">
        <f t="shared" si="12"/>
        <v>37116</v>
      </c>
    </row>
    <row r="795" spans="1:14" x14ac:dyDescent="0.25">
      <c r="A795" s="12" t="s">
        <v>810</v>
      </c>
      <c r="B795" s="13">
        <v>1296.6099999999999</v>
      </c>
      <c r="C795" s="13">
        <v>1296.6099999999999</v>
      </c>
      <c r="D795" s="13">
        <v>1296.6099999999999</v>
      </c>
      <c r="E795" s="13">
        <v>1296.6099999999999</v>
      </c>
      <c r="F795" s="13">
        <v>1296.6099999999999</v>
      </c>
      <c r="G795" s="13">
        <v>1296.6099999999999</v>
      </c>
      <c r="H795" s="13">
        <v>1296.6099999999999</v>
      </c>
      <c r="I795" s="13">
        <v>1296.6099999999999</v>
      </c>
      <c r="J795" s="13">
        <v>1296.6099999999999</v>
      </c>
      <c r="K795" s="13">
        <v>1296.6099999999999</v>
      </c>
      <c r="L795" s="13">
        <v>1296.6099999999999</v>
      </c>
      <c r="M795" s="13">
        <v>1296.6099999999999</v>
      </c>
      <c r="N795" s="32">
        <f t="shared" si="12"/>
        <v>15559.320000000002</v>
      </c>
    </row>
    <row r="796" spans="1:14" x14ac:dyDescent="0.25">
      <c r="A796" s="12" t="s">
        <v>811</v>
      </c>
      <c r="B796" s="13">
        <v>9734.69</v>
      </c>
      <c r="C796" s="13">
        <v>9734.69</v>
      </c>
      <c r="D796" s="13">
        <v>9734.69</v>
      </c>
      <c r="E796" s="13">
        <v>9734.69</v>
      </c>
      <c r="F796" s="13">
        <v>9734.69</v>
      </c>
      <c r="G796" s="13">
        <v>9734.69</v>
      </c>
      <c r="H796" s="13">
        <v>9734.69</v>
      </c>
      <c r="I796" s="13">
        <v>9734.69</v>
      </c>
      <c r="J796" s="13">
        <v>9734.69</v>
      </c>
      <c r="K796" s="13">
        <v>9734.69</v>
      </c>
      <c r="L796" s="13">
        <v>9734.69</v>
      </c>
      <c r="M796" s="13">
        <v>9734.69</v>
      </c>
      <c r="N796" s="32">
        <f t="shared" si="12"/>
        <v>116816.28000000001</v>
      </c>
    </row>
    <row r="797" spans="1:14" x14ac:dyDescent="0.25">
      <c r="A797" s="12" t="s">
        <v>812</v>
      </c>
      <c r="B797" s="13">
        <v>2753.36</v>
      </c>
      <c r="C797" s="13">
        <v>2753.36</v>
      </c>
      <c r="D797" s="13">
        <v>2753.36</v>
      </c>
      <c r="E797" s="13">
        <v>2753.36</v>
      </c>
      <c r="F797" s="13">
        <v>2753.36</v>
      </c>
      <c r="G797" s="13">
        <v>2753.36</v>
      </c>
      <c r="H797" s="13">
        <v>2753.36</v>
      </c>
      <c r="I797" s="13">
        <v>2753.36</v>
      </c>
      <c r="J797" s="13">
        <v>2753.36</v>
      </c>
      <c r="K797" s="13">
        <v>2753.36</v>
      </c>
      <c r="L797" s="13">
        <v>2753.36</v>
      </c>
      <c r="M797" s="13">
        <v>2753.36</v>
      </c>
      <c r="N797" s="32">
        <f t="shared" si="12"/>
        <v>33040.32</v>
      </c>
    </row>
    <row r="798" spans="1:14" x14ac:dyDescent="0.25">
      <c r="A798" s="12" t="s">
        <v>813</v>
      </c>
      <c r="B798" s="13">
        <v>3049.87</v>
      </c>
      <c r="C798" s="13">
        <v>3049.87</v>
      </c>
      <c r="D798" s="13">
        <v>3049.87</v>
      </c>
      <c r="E798" s="13">
        <v>3049.87</v>
      </c>
      <c r="F798" s="13">
        <v>3049.87</v>
      </c>
      <c r="G798" s="13">
        <v>3049.87</v>
      </c>
      <c r="H798" s="13">
        <v>3049.87</v>
      </c>
      <c r="I798" s="13">
        <v>3049.87</v>
      </c>
      <c r="J798" s="13">
        <v>3049.87</v>
      </c>
      <c r="K798" s="13">
        <v>3049.87</v>
      </c>
      <c r="L798" s="13">
        <v>3049.87</v>
      </c>
      <c r="M798" s="13">
        <v>3049.87</v>
      </c>
      <c r="N798" s="32">
        <f t="shared" si="12"/>
        <v>36598.439999999995</v>
      </c>
    </row>
    <row r="799" spans="1:14" x14ac:dyDescent="0.25">
      <c r="A799" s="12" t="s">
        <v>814</v>
      </c>
      <c r="B799" s="13">
        <v>1859.37</v>
      </c>
      <c r="C799" s="13">
        <v>1859.37</v>
      </c>
      <c r="D799" s="13">
        <v>1859.37</v>
      </c>
      <c r="E799" s="13">
        <v>1859.37</v>
      </c>
      <c r="F799" s="13">
        <v>1859.37</v>
      </c>
      <c r="G799" s="13">
        <v>1859.37</v>
      </c>
      <c r="H799" s="13">
        <v>1859.37</v>
      </c>
      <c r="I799" s="13">
        <v>1859.37</v>
      </c>
      <c r="J799" s="13">
        <v>1859.37</v>
      </c>
      <c r="K799" s="13">
        <v>1859.37</v>
      </c>
      <c r="L799" s="13">
        <v>1859.37</v>
      </c>
      <c r="M799" s="13">
        <v>1859.37</v>
      </c>
      <c r="N799" s="32">
        <f t="shared" si="12"/>
        <v>22312.439999999991</v>
      </c>
    </row>
    <row r="800" spans="1:14" x14ac:dyDescent="0.25">
      <c r="A800" s="12" t="s">
        <v>815</v>
      </c>
      <c r="B800" s="13">
        <v>16923.78</v>
      </c>
      <c r="C800" s="13">
        <v>16923.78</v>
      </c>
      <c r="D800" s="13">
        <v>16923.78</v>
      </c>
      <c r="E800" s="13">
        <v>16923.78</v>
      </c>
      <c r="F800" s="13">
        <v>16923.78</v>
      </c>
      <c r="G800" s="13">
        <v>16923.78</v>
      </c>
      <c r="H800" s="13">
        <v>16923.78</v>
      </c>
      <c r="I800" s="13">
        <v>16923.78</v>
      </c>
      <c r="J800" s="13">
        <v>16923.78</v>
      </c>
      <c r="K800" s="13">
        <v>16923.78</v>
      </c>
      <c r="L800" s="13">
        <v>16923.78</v>
      </c>
      <c r="M800" s="13">
        <v>16923.78</v>
      </c>
      <c r="N800" s="32">
        <f t="shared" si="12"/>
        <v>203085.36</v>
      </c>
    </row>
    <row r="801" spans="1:14" x14ac:dyDescent="0.25">
      <c r="A801" s="12" t="s">
        <v>816</v>
      </c>
      <c r="B801" s="13">
        <v>1542.04</v>
      </c>
      <c r="C801" s="13">
        <v>1542.04</v>
      </c>
      <c r="D801" s="13">
        <v>1542.04</v>
      </c>
      <c r="E801" s="13">
        <v>1542.04</v>
      </c>
      <c r="F801" s="13">
        <v>1542.04</v>
      </c>
      <c r="G801" s="13">
        <v>1542.04</v>
      </c>
      <c r="H801" s="13">
        <v>1542.04</v>
      </c>
      <c r="I801" s="13">
        <v>1542.04</v>
      </c>
      <c r="J801" s="13">
        <v>1542.04</v>
      </c>
      <c r="K801" s="13">
        <v>1542.04</v>
      </c>
      <c r="L801" s="13">
        <v>1542.04</v>
      </c>
      <c r="M801" s="13">
        <v>1542.04</v>
      </c>
      <c r="N801" s="32">
        <f t="shared" si="12"/>
        <v>18504.480000000003</v>
      </c>
    </row>
    <row r="802" spans="1:14" x14ac:dyDescent="0.25">
      <c r="A802" s="12" t="s">
        <v>817</v>
      </c>
      <c r="B802" s="13">
        <v>2366.61</v>
      </c>
      <c r="C802" s="13">
        <v>2366.61</v>
      </c>
      <c r="D802" s="13">
        <v>2366.61</v>
      </c>
      <c r="E802" s="13">
        <v>2366.61</v>
      </c>
      <c r="F802" s="13">
        <v>2366.61</v>
      </c>
      <c r="G802" s="13">
        <v>2366.61</v>
      </c>
      <c r="H802" s="13">
        <v>2366.61</v>
      </c>
      <c r="I802" s="13">
        <v>2366.61</v>
      </c>
      <c r="J802" s="13">
        <v>2366.61</v>
      </c>
      <c r="K802" s="13">
        <v>2366.61</v>
      </c>
      <c r="L802" s="13">
        <v>2366.61</v>
      </c>
      <c r="M802" s="13">
        <v>2366.61</v>
      </c>
      <c r="N802" s="32">
        <f t="shared" si="12"/>
        <v>28399.320000000003</v>
      </c>
    </row>
    <row r="803" spans="1:14" x14ac:dyDescent="0.25">
      <c r="A803" s="12" t="s">
        <v>818</v>
      </c>
      <c r="B803" s="13">
        <v>929.69</v>
      </c>
      <c r="C803" s="13">
        <v>929.69</v>
      </c>
      <c r="D803" s="13">
        <v>929.69</v>
      </c>
      <c r="E803" s="13">
        <v>929.69</v>
      </c>
      <c r="F803" s="13">
        <v>929.69</v>
      </c>
      <c r="G803" s="13">
        <v>929.69</v>
      </c>
      <c r="H803" s="13">
        <v>929.69</v>
      </c>
      <c r="I803" s="13">
        <v>929.69</v>
      </c>
      <c r="J803" s="13">
        <v>929.69</v>
      </c>
      <c r="K803" s="13">
        <v>929.69</v>
      </c>
      <c r="L803" s="13">
        <v>929.69</v>
      </c>
      <c r="M803" s="13">
        <v>929.69</v>
      </c>
      <c r="N803" s="32">
        <f t="shared" si="12"/>
        <v>11156.280000000004</v>
      </c>
    </row>
    <row r="804" spans="1:14" x14ac:dyDescent="0.25">
      <c r="A804" s="12" t="s">
        <v>819</v>
      </c>
      <c r="B804" s="13">
        <v>2021.51</v>
      </c>
      <c r="C804" s="13">
        <v>2021.51</v>
      </c>
      <c r="D804" s="13">
        <v>2021.51</v>
      </c>
      <c r="E804" s="13">
        <v>2021.51</v>
      </c>
      <c r="F804" s="13">
        <v>2021.51</v>
      </c>
      <c r="G804" s="13">
        <v>2021.51</v>
      </c>
      <c r="H804" s="13">
        <v>2021.51</v>
      </c>
      <c r="I804" s="13">
        <v>2021.51</v>
      </c>
      <c r="J804" s="13">
        <v>2021.51</v>
      </c>
      <c r="K804" s="13">
        <v>2021.51</v>
      </c>
      <c r="L804" s="13">
        <v>2021.51</v>
      </c>
      <c r="M804" s="13">
        <v>2021.51</v>
      </c>
      <c r="N804" s="32">
        <f t="shared" si="12"/>
        <v>24258.119999999995</v>
      </c>
    </row>
    <row r="805" spans="1:14" x14ac:dyDescent="0.25">
      <c r="A805" s="12" t="s">
        <v>820</v>
      </c>
      <c r="B805" s="13">
        <v>7103.3</v>
      </c>
      <c r="C805" s="13">
        <v>7103.3</v>
      </c>
      <c r="D805" s="13">
        <v>7103.3</v>
      </c>
      <c r="E805" s="13">
        <v>7103.3</v>
      </c>
      <c r="F805" s="13">
        <v>7103.3</v>
      </c>
      <c r="G805" s="13">
        <v>7103.3</v>
      </c>
      <c r="H805" s="13">
        <v>7103.3</v>
      </c>
      <c r="I805" s="13">
        <v>7103.3</v>
      </c>
      <c r="J805" s="13">
        <v>7103.3</v>
      </c>
      <c r="K805" s="13">
        <v>7103.3</v>
      </c>
      <c r="L805" s="13">
        <v>7103.3</v>
      </c>
      <c r="M805" s="13">
        <v>7103.3</v>
      </c>
      <c r="N805" s="32">
        <f t="shared" si="12"/>
        <v>85239.60000000002</v>
      </c>
    </row>
    <row r="806" spans="1:14" x14ac:dyDescent="0.25">
      <c r="A806" s="12" t="s">
        <v>821</v>
      </c>
      <c r="B806" s="13">
        <v>5781.91</v>
      </c>
      <c r="C806" s="13">
        <v>5781.91</v>
      </c>
      <c r="D806" s="13">
        <v>5781.91</v>
      </c>
      <c r="E806" s="13">
        <v>5781.91</v>
      </c>
      <c r="F806" s="13">
        <v>5781.91</v>
      </c>
      <c r="G806" s="13">
        <v>5781.91</v>
      </c>
      <c r="H806" s="13">
        <v>5781.91</v>
      </c>
      <c r="I806" s="13">
        <v>5781.91</v>
      </c>
      <c r="J806" s="13">
        <v>5781.91</v>
      </c>
      <c r="K806" s="13">
        <v>5781.91</v>
      </c>
      <c r="L806" s="13">
        <v>5781.91</v>
      </c>
      <c r="M806" s="13">
        <v>5781.91</v>
      </c>
      <c r="N806" s="32">
        <f t="shared" si="12"/>
        <v>69382.920000000013</v>
      </c>
    </row>
    <row r="807" spans="1:14" x14ac:dyDescent="0.25">
      <c r="A807" s="12" t="s">
        <v>822</v>
      </c>
      <c r="B807" s="13">
        <v>69710.2</v>
      </c>
      <c r="C807" s="13">
        <v>69710.2</v>
      </c>
      <c r="D807" s="13">
        <v>69710.2</v>
      </c>
      <c r="E807" s="13">
        <v>69710.2</v>
      </c>
      <c r="F807" s="13">
        <v>69710.2</v>
      </c>
      <c r="G807" s="13">
        <v>69710.2</v>
      </c>
      <c r="H807" s="13">
        <v>69710.2</v>
      </c>
      <c r="I807" s="13">
        <v>69710.2</v>
      </c>
      <c r="J807" s="13">
        <v>69710.2</v>
      </c>
      <c r="K807" s="13">
        <v>69710.2</v>
      </c>
      <c r="L807" s="13">
        <v>69710.2</v>
      </c>
      <c r="M807" s="13">
        <v>69710.2</v>
      </c>
      <c r="N807" s="32">
        <f t="shared" si="12"/>
        <v>836522.39999999979</v>
      </c>
    </row>
    <row r="808" spans="1:14" x14ac:dyDescent="0.25">
      <c r="A808" s="12" t="s">
        <v>823</v>
      </c>
      <c r="B808" s="13">
        <v>44546.65</v>
      </c>
      <c r="C808" s="13">
        <v>44546.65</v>
      </c>
      <c r="D808" s="13">
        <v>44546.65</v>
      </c>
      <c r="E808" s="13">
        <v>44546.65</v>
      </c>
      <c r="F808" s="13">
        <v>44546.65</v>
      </c>
      <c r="G808" s="13">
        <v>44546.65</v>
      </c>
      <c r="H808" s="13">
        <v>44546.65</v>
      </c>
      <c r="I808" s="13">
        <v>44546.65</v>
      </c>
      <c r="J808" s="13">
        <v>44546.65</v>
      </c>
      <c r="K808" s="13">
        <v>44546.65</v>
      </c>
      <c r="L808" s="13">
        <v>44546.65</v>
      </c>
      <c r="M808" s="13">
        <v>44546.65</v>
      </c>
      <c r="N808" s="32">
        <f t="shared" si="12"/>
        <v>534559.80000000016</v>
      </c>
    </row>
    <row r="809" spans="1:14" x14ac:dyDescent="0.25">
      <c r="A809" s="12" t="s">
        <v>824</v>
      </c>
      <c r="B809" s="13">
        <v>3957.24</v>
      </c>
      <c r="C809" s="13">
        <v>3957.24</v>
      </c>
      <c r="D809" s="13">
        <v>3957.24</v>
      </c>
      <c r="E809" s="13">
        <v>3957.24</v>
      </c>
      <c r="F809" s="13">
        <v>3957.24</v>
      </c>
      <c r="G809" s="13">
        <v>3957.24</v>
      </c>
      <c r="H809" s="13">
        <v>3957.24</v>
      </c>
      <c r="I809" s="13">
        <v>3957.24</v>
      </c>
      <c r="J809" s="13">
        <v>3957.24</v>
      </c>
      <c r="K809" s="13">
        <v>3957.24</v>
      </c>
      <c r="L809" s="13">
        <v>3957.24</v>
      </c>
      <c r="M809" s="13">
        <v>3957.24</v>
      </c>
      <c r="N809" s="32">
        <f t="shared" si="12"/>
        <v>47486.879999999983</v>
      </c>
    </row>
    <row r="810" spans="1:14" x14ac:dyDescent="0.25">
      <c r="A810" s="12" t="s">
        <v>825</v>
      </c>
      <c r="B810" s="13">
        <v>3213</v>
      </c>
      <c r="C810" s="13">
        <v>3213</v>
      </c>
      <c r="D810" s="13">
        <v>3213</v>
      </c>
      <c r="E810" s="13">
        <v>3213</v>
      </c>
      <c r="F810" s="13">
        <v>3213</v>
      </c>
      <c r="G810" s="13">
        <v>3213</v>
      </c>
      <c r="H810" s="13">
        <v>3213</v>
      </c>
      <c r="I810" s="13">
        <v>3213</v>
      </c>
      <c r="J810" s="13">
        <v>3213</v>
      </c>
      <c r="K810" s="13">
        <v>3213</v>
      </c>
      <c r="L810" s="13">
        <v>3213</v>
      </c>
      <c r="M810" s="13">
        <v>3213</v>
      </c>
      <c r="N810" s="32">
        <f t="shared" si="12"/>
        <v>38556</v>
      </c>
    </row>
    <row r="811" spans="1:14" x14ac:dyDescent="0.25">
      <c r="A811" s="12" t="s">
        <v>826</v>
      </c>
      <c r="B811" s="13">
        <v>8260.08</v>
      </c>
      <c r="C811" s="13">
        <v>8260.08</v>
      </c>
      <c r="D811" s="13">
        <v>8260.08</v>
      </c>
      <c r="E811" s="13">
        <v>8260.08</v>
      </c>
      <c r="F811" s="13">
        <v>8260.08</v>
      </c>
      <c r="G811" s="13">
        <v>8260.08</v>
      </c>
      <c r="H811" s="13">
        <v>8260.08</v>
      </c>
      <c r="I811" s="13">
        <v>8260.08</v>
      </c>
      <c r="J811" s="13">
        <v>8260.08</v>
      </c>
      <c r="K811" s="13">
        <v>8260.08</v>
      </c>
      <c r="L811" s="13">
        <v>8260.08</v>
      </c>
      <c r="M811" s="13">
        <v>8260.08</v>
      </c>
      <c r="N811" s="32">
        <f t="shared" si="12"/>
        <v>99120.960000000006</v>
      </c>
    </row>
    <row r="812" spans="1:14" x14ac:dyDescent="0.25">
      <c r="A812" s="12" t="s">
        <v>827</v>
      </c>
      <c r="B812" s="13">
        <v>2033.41</v>
      </c>
      <c r="C812" s="13">
        <v>2033.41</v>
      </c>
      <c r="D812" s="13">
        <v>2033.41</v>
      </c>
      <c r="E812" s="13">
        <v>2033.41</v>
      </c>
      <c r="F812" s="13">
        <v>2033.41</v>
      </c>
      <c r="G812" s="13">
        <v>2033.41</v>
      </c>
      <c r="H812" s="13">
        <v>2033.41</v>
      </c>
      <c r="I812" s="13">
        <v>2033.41</v>
      </c>
      <c r="J812" s="13">
        <v>2033.41</v>
      </c>
      <c r="K812" s="13">
        <v>2033.41</v>
      </c>
      <c r="L812" s="13">
        <v>2033.41</v>
      </c>
      <c r="M812" s="13">
        <v>2033.41</v>
      </c>
      <c r="N812" s="32">
        <f t="shared" si="12"/>
        <v>24400.920000000002</v>
      </c>
    </row>
    <row r="813" spans="1:14" x14ac:dyDescent="0.25">
      <c r="A813" s="12" t="s">
        <v>828</v>
      </c>
      <c r="B813" s="13">
        <v>3102.92</v>
      </c>
      <c r="C813" s="13">
        <v>3102.92</v>
      </c>
      <c r="D813" s="13">
        <v>3102.92</v>
      </c>
      <c r="E813" s="13">
        <v>3102.92</v>
      </c>
      <c r="F813" s="13">
        <v>3102.92</v>
      </c>
      <c r="G813" s="13">
        <v>3102.92</v>
      </c>
      <c r="H813" s="13">
        <v>3102.92</v>
      </c>
      <c r="I813" s="13">
        <v>3102.92</v>
      </c>
      <c r="J813" s="13">
        <v>3102.92</v>
      </c>
      <c r="K813" s="13">
        <v>3102.92</v>
      </c>
      <c r="L813" s="13">
        <v>3102.92</v>
      </c>
      <c r="M813" s="13">
        <v>3102.92</v>
      </c>
      <c r="N813" s="32">
        <f t="shared" si="12"/>
        <v>37235.039999999994</v>
      </c>
    </row>
    <row r="814" spans="1:14" x14ac:dyDescent="0.25">
      <c r="A814" s="12" t="s">
        <v>829</v>
      </c>
      <c r="B814" s="13">
        <v>3977.57</v>
      </c>
      <c r="C814" s="13">
        <v>3977.57</v>
      </c>
      <c r="D814" s="13">
        <v>3977.57</v>
      </c>
      <c r="E814" s="13">
        <v>3977.57</v>
      </c>
      <c r="F814" s="13">
        <v>3977.57</v>
      </c>
      <c r="G814" s="13">
        <v>3977.57</v>
      </c>
      <c r="H814" s="13">
        <v>3977.57</v>
      </c>
      <c r="I814" s="13">
        <v>3977.57</v>
      </c>
      <c r="J814" s="13">
        <v>3977.57</v>
      </c>
      <c r="K814" s="13">
        <v>3977.57</v>
      </c>
      <c r="L814" s="13">
        <v>3977.57</v>
      </c>
      <c r="M814" s="13">
        <v>3977.57</v>
      </c>
      <c r="N814" s="32">
        <f t="shared" si="12"/>
        <v>47730.840000000004</v>
      </c>
    </row>
    <row r="815" spans="1:14" x14ac:dyDescent="0.25">
      <c r="A815" s="12" t="s">
        <v>830</v>
      </c>
      <c r="B815" s="13">
        <v>39409.82</v>
      </c>
      <c r="C815" s="13">
        <v>39409.82</v>
      </c>
      <c r="D815" s="13">
        <v>39409.82</v>
      </c>
      <c r="E815" s="13">
        <v>39409.82</v>
      </c>
      <c r="F815" s="13">
        <v>39409.82</v>
      </c>
      <c r="G815" s="13">
        <v>39409.82</v>
      </c>
      <c r="H815" s="13">
        <v>39409.82</v>
      </c>
      <c r="I815" s="13">
        <v>39409.82</v>
      </c>
      <c r="J815" s="13">
        <v>39409.82</v>
      </c>
      <c r="K815" s="13">
        <v>39409.82</v>
      </c>
      <c r="L815" s="13">
        <v>39409.82</v>
      </c>
      <c r="M815" s="13">
        <v>39409.82</v>
      </c>
      <c r="N815" s="32">
        <f t="shared" si="12"/>
        <v>472917.84</v>
      </c>
    </row>
    <row r="816" spans="1:14" x14ac:dyDescent="0.25">
      <c r="A816" s="12" t="s">
        <v>831</v>
      </c>
      <c r="B816" s="13">
        <v>16043.18</v>
      </c>
      <c r="C816" s="13">
        <v>16043.18</v>
      </c>
      <c r="D816" s="13">
        <v>16043.18</v>
      </c>
      <c r="E816" s="13">
        <v>16043.18</v>
      </c>
      <c r="F816" s="13">
        <v>16043.18</v>
      </c>
      <c r="G816" s="13">
        <v>16043.18</v>
      </c>
      <c r="H816" s="13">
        <v>16043.18</v>
      </c>
      <c r="I816" s="13">
        <v>16043.18</v>
      </c>
      <c r="J816" s="13">
        <v>16043.18</v>
      </c>
      <c r="K816" s="13">
        <v>16043.18</v>
      </c>
      <c r="L816" s="13">
        <v>16043.18</v>
      </c>
      <c r="M816" s="13">
        <v>16043.18</v>
      </c>
      <c r="N816" s="32">
        <f t="shared" si="12"/>
        <v>192518.15999999995</v>
      </c>
    </row>
    <row r="817" spans="1:14" x14ac:dyDescent="0.25">
      <c r="A817" s="12" t="s">
        <v>832</v>
      </c>
      <c r="B817" s="13">
        <v>28136.55</v>
      </c>
      <c r="C817" s="13">
        <v>28136.55</v>
      </c>
      <c r="D817" s="13">
        <v>28136.55</v>
      </c>
      <c r="E817" s="13">
        <v>28136.55</v>
      </c>
      <c r="F817" s="13">
        <v>28136.55</v>
      </c>
      <c r="G817" s="13">
        <v>28136.55</v>
      </c>
      <c r="H817" s="13">
        <v>28136.55</v>
      </c>
      <c r="I817" s="13">
        <v>28136.55</v>
      </c>
      <c r="J817" s="13">
        <v>28136.55</v>
      </c>
      <c r="K817" s="13">
        <v>28136.55</v>
      </c>
      <c r="L817" s="13">
        <v>28136.55</v>
      </c>
      <c r="M817" s="13">
        <v>28136.55</v>
      </c>
      <c r="N817" s="32">
        <f t="shared" si="12"/>
        <v>337638.59999999992</v>
      </c>
    </row>
    <row r="818" spans="1:14" x14ac:dyDescent="0.25">
      <c r="A818" s="12" t="s">
        <v>833</v>
      </c>
      <c r="B818" s="13">
        <v>3337.95</v>
      </c>
      <c r="C818" s="13">
        <v>3337.95</v>
      </c>
      <c r="D818" s="13">
        <v>3337.95</v>
      </c>
      <c r="E818" s="13">
        <v>3337.95</v>
      </c>
      <c r="F818" s="13">
        <v>3337.95</v>
      </c>
      <c r="G818" s="13">
        <v>3337.95</v>
      </c>
      <c r="H818" s="13">
        <v>3337.95</v>
      </c>
      <c r="I818" s="13">
        <v>3337.95</v>
      </c>
      <c r="J818" s="13">
        <v>3337.95</v>
      </c>
      <c r="K818" s="13">
        <v>3337.95</v>
      </c>
      <c r="L818" s="13">
        <v>3337.95</v>
      </c>
      <c r="M818" s="13">
        <v>3337.95</v>
      </c>
      <c r="N818" s="32">
        <f t="shared" si="12"/>
        <v>40055.399999999994</v>
      </c>
    </row>
    <row r="819" spans="1:14" x14ac:dyDescent="0.25">
      <c r="A819" s="12" t="s">
        <v>834</v>
      </c>
      <c r="B819" s="13">
        <v>12557.97</v>
      </c>
      <c r="C819" s="13">
        <v>12557.97</v>
      </c>
      <c r="D819" s="13">
        <v>12557.97</v>
      </c>
      <c r="E819" s="13">
        <v>12557.97</v>
      </c>
      <c r="F819" s="13">
        <v>12557.97</v>
      </c>
      <c r="G819" s="13">
        <v>12557.97</v>
      </c>
      <c r="H819" s="13">
        <v>12557.97</v>
      </c>
      <c r="I819" s="13">
        <v>12557.97</v>
      </c>
      <c r="J819" s="13">
        <v>12557.97</v>
      </c>
      <c r="K819" s="13">
        <v>12557.97</v>
      </c>
      <c r="L819" s="13">
        <v>12557.97</v>
      </c>
      <c r="M819" s="13">
        <v>12557.97</v>
      </c>
      <c r="N819" s="32">
        <f t="shared" si="12"/>
        <v>150695.63999999998</v>
      </c>
    </row>
    <row r="820" spans="1:14" x14ac:dyDescent="0.25">
      <c r="A820" s="12" t="s">
        <v>835</v>
      </c>
      <c r="B820" s="13">
        <v>9898.81</v>
      </c>
      <c r="C820" s="13">
        <v>9898.81</v>
      </c>
      <c r="D820" s="13">
        <v>9898.81</v>
      </c>
      <c r="E820" s="13">
        <v>9898.81</v>
      </c>
      <c r="F820" s="13">
        <v>9898.81</v>
      </c>
      <c r="G820" s="13">
        <v>9898.81</v>
      </c>
      <c r="H820" s="13">
        <v>9898.81</v>
      </c>
      <c r="I820" s="13">
        <v>9898.81</v>
      </c>
      <c r="J820" s="13">
        <v>9898.81</v>
      </c>
      <c r="K820" s="13">
        <v>9898.81</v>
      </c>
      <c r="L820" s="13">
        <v>9898.81</v>
      </c>
      <c r="M820" s="13">
        <v>9898.81</v>
      </c>
      <c r="N820" s="32">
        <f t="shared" si="12"/>
        <v>118785.71999999999</v>
      </c>
    </row>
    <row r="821" spans="1:14" x14ac:dyDescent="0.25">
      <c r="A821" s="12" t="s">
        <v>836</v>
      </c>
      <c r="B821" s="13">
        <v>2499</v>
      </c>
      <c r="C821" s="13">
        <v>2499</v>
      </c>
      <c r="D821" s="13">
        <v>2499</v>
      </c>
      <c r="E821" s="13">
        <v>2499</v>
      </c>
      <c r="F821" s="13">
        <v>2499</v>
      </c>
      <c r="G821" s="13">
        <v>2499</v>
      </c>
      <c r="H821" s="13">
        <v>2499</v>
      </c>
      <c r="I821" s="13">
        <v>2499</v>
      </c>
      <c r="J821" s="13">
        <v>2499</v>
      </c>
      <c r="K821" s="13">
        <v>2499</v>
      </c>
      <c r="L821" s="13">
        <v>2499</v>
      </c>
      <c r="M821" s="13">
        <v>2499</v>
      </c>
      <c r="N821" s="32">
        <f t="shared" si="12"/>
        <v>29988</v>
      </c>
    </row>
    <row r="822" spans="1:14" x14ac:dyDescent="0.25">
      <c r="A822" s="12" t="s">
        <v>837</v>
      </c>
      <c r="B822" s="13">
        <v>57294.53</v>
      </c>
      <c r="C822" s="13">
        <v>57294.53</v>
      </c>
      <c r="D822" s="13">
        <v>57294.53</v>
      </c>
      <c r="E822" s="13">
        <v>57294.53</v>
      </c>
      <c r="F822" s="13">
        <v>57294.53</v>
      </c>
      <c r="G822" s="13">
        <v>57294.53</v>
      </c>
      <c r="H822" s="13">
        <v>57294.53</v>
      </c>
      <c r="I822" s="13">
        <v>57294.53</v>
      </c>
      <c r="J822" s="13">
        <v>57294.53</v>
      </c>
      <c r="K822" s="13">
        <v>57294.53</v>
      </c>
      <c r="L822" s="13">
        <v>57294.53</v>
      </c>
      <c r="M822" s="13">
        <v>57294.53</v>
      </c>
      <c r="N822" s="32">
        <f t="shared" si="12"/>
        <v>687534.36000000022</v>
      </c>
    </row>
    <row r="823" spans="1:14" x14ac:dyDescent="0.25">
      <c r="A823" s="12" t="s">
        <v>838</v>
      </c>
      <c r="B823" s="13">
        <v>6214.27</v>
      </c>
      <c r="C823" s="13">
        <v>6214.27</v>
      </c>
      <c r="D823" s="13">
        <v>6214.27</v>
      </c>
      <c r="E823" s="13">
        <v>6214.27</v>
      </c>
      <c r="F823" s="13">
        <v>6214.27</v>
      </c>
      <c r="G823" s="13">
        <v>6214.27</v>
      </c>
      <c r="H823" s="13">
        <v>6214.27</v>
      </c>
      <c r="I823" s="13">
        <v>6214.27</v>
      </c>
      <c r="J823" s="13">
        <v>6214.27</v>
      </c>
      <c r="K823" s="13">
        <v>6214.27</v>
      </c>
      <c r="L823" s="13">
        <v>6214.27</v>
      </c>
      <c r="M823" s="13">
        <v>6214.27</v>
      </c>
      <c r="N823" s="32">
        <f t="shared" si="12"/>
        <v>74571.24000000002</v>
      </c>
    </row>
    <row r="824" spans="1:14" x14ac:dyDescent="0.25">
      <c r="A824" s="12" t="s">
        <v>839</v>
      </c>
      <c r="B824" s="13">
        <v>6183.53</v>
      </c>
      <c r="C824" s="13">
        <v>6183.53</v>
      </c>
      <c r="D824" s="13">
        <v>6183.53</v>
      </c>
      <c r="E824" s="13">
        <v>6183.53</v>
      </c>
      <c r="F824" s="13">
        <v>6183.53</v>
      </c>
      <c r="G824" s="13">
        <v>6183.53</v>
      </c>
      <c r="H824" s="13">
        <v>6183.53</v>
      </c>
      <c r="I824" s="13">
        <v>6183.53</v>
      </c>
      <c r="J824" s="13">
        <v>6183.53</v>
      </c>
      <c r="K824" s="13">
        <v>6183.53</v>
      </c>
      <c r="L824" s="13">
        <v>6183.53</v>
      </c>
      <c r="M824" s="13">
        <v>6183.53</v>
      </c>
      <c r="N824" s="32">
        <f t="shared" si="12"/>
        <v>74202.36</v>
      </c>
    </row>
    <row r="825" spans="1:14" x14ac:dyDescent="0.25">
      <c r="A825" s="12" t="s">
        <v>840</v>
      </c>
      <c r="B825" s="13">
        <v>165500.73000000001</v>
      </c>
      <c r="C825" s="13">
        <v>165500.73000000001</v>
      </c>
      <c r="D825" s="13">
        <v>165500.73000000001</v>
      </c>
      <c r="E825" s="13">
        <v>165500.73000000001</v>
      </c>
      <c r="F825" s="13">
        <v>165500.73000000001</v>
      </c>
      <c r="G825" s="13">
        <v>165500.73000000001</v>
      </c>
      <c r="H825" s="13">
        <v>165500.73000000001</v>
      </c>
      <c r="I825" s="13">
        <v>165500.73000000001</v>
      </c>
      <c r="J825" s="13">
        <v>165500.73000000001</v>
      </c>
      <c r="K825" s="13">
        <v>165500.73000000001</v>
      </c>
      <c r="L825" s="13">
        <v>165500.73000000001</v>
      </c>
      <c r="M825" s="13">
        <v>165500.73000000001</v>
      </c>
      <c r="N825" s="32">
        <f t="shared" si="12"/>
        <v>1986008.76</v>
      </c>
    </row>
    <row r="826" spans="1:14" x14ac:dyDescent="0.25">
      <c r="A826" s="12" t="s">
        <v>841</v>
      </c>
      <c r="B826" s="13">
        <v>342772.06</v>
      </c>
      <c r="C826" s="13">
        <v>342772.06</v>
      </c>
      <c r="D826" s="13">
        <v>342772.06</v>
      </c>
      <c r="E826" s="13">
        <v>342772.06</v>
      </c>
      <c r="F826" s="13">
        <v>342772.06</v>
      </c>
      <c r="G826" s="13">
        <v>342772.06</v>
      </c>
      <c r="H826" s="13">
        <v>342772.06</v>
      </c>
      <c r="I826" s="13">
        <v>342772.06</v>
      </c>
      <c r="J826" s="13">
        <v>342772.06</v>
      </c>
      <c r="K826" s="13">
        <v>342772.06</v>
      </c>
      <c r="L826" s="13">
        <v>342772.06</v>
      </c>
      <c r="M826" s="13">
        <v>342772.06</v>
      </c>
      <c r="N826" s="32">
        <f t="shared" si="12"/>
        <v>4113264.72</v>
      </c>
    </row>
    <row r="827" spans="1:14" x14ac:dyDescent="0.25">
      <c r="A827" s="12" t="s">
        <v>842</v>
      </c>
      <c r="B827" s="13">
        <v>1294.6300000000001</v>
      </c>
      <c r="C827" s="13">
        <v>1294.6300000000001</v>
      </c>
      <c r="D827" s="13">
        <v>1294.6300000000001</v>
      </c>
      <c r="E827" s="13">
        <v>1294.6300000000001</v>
      </c>
      <c r="F827" s="13">
        <v>1294.6300000000001</v>
      </c>
      <c r="G827" s="13">
        <v>1294.6300000000001</v>
      </c>
      <c r="H827" s="13">
        <v>1294.6300000000001</v>
      </c>
      <c r="I827" s="13">
        <v>1294.6300000000001</v>
      </c>
      <c r="J827" s="13">
        <v>1294.6300000000001</v>
      </c>
      <c r="K827" s="13">
        <v>1294.6300000000001</v>
      </c>
      <c r="L827" s="13">
        <v>1294.6300000000001</v>
      </c>
      <c r="M827" s="13">
        <v>1294.6300000000001</v>
      </c>
      <c r="N827" s="32">
        <f t="shared" si="12"/>
        <v>15535.560000000005</v>
      </c>
    </row>
    <row r="828" spans="1:14" x14ac:dyDescent="0.25">
      <c r="A828" s="12" t="s">
        <v>843</v>
      </c>
      <c r="B828" s="13">
        <v>41837.42</v>
      </c>
      <c r="C828" s="13">
        <v>41837.42</v>
      </c>
      <c r="D828" s="13">
        <v>41837.42</v>
      </c>
      <c r="E828" s="13">
        <v>41837.42</v>
      </c>
      <c r="F828" s="13">
        <v>41837.42</v>
      </c>
      <c r="G828" s="13">
        <v>41837.42</v>
      </c>
      <c r="H828" s="13">
        <v>41837.42</v>
      </c>
      <c r="I828" s="13">
        <v>41837.42</v>
      </c>
      <c r="J828" s="13">
        <v>41837.42</v>
      </c>
      <c r="K828" s="13">
        <v>41837.42</v>
      </c>
      <c r="L828" s="13">
        <v>41837.42</v>
      </c>
      <c r="M828" s="13">
        <v>41837.42</v>
      </c>
      <c r="N828" s="32">
        <f t="shared" si="12"/>
        <v>502049.03999999986</v>
      </c>
    </row>
    <row r="829" spans="1:14" x14ac:dyDescent="0.25">
      <c r="A829" s="12" t="s">
        <v>844</v>
      </c>
      <c r="B829" s="13">
        <v>2134.06</v>
      </c>
      <c r="C829" s="13">
        <v>2134.06</v>
      </c>
      <c r="D829" s="13">
        <v>2134.06</v>
      </c>
      <c r="E829" s="13">
        <v>2134.06</v>
      </c>
      <c r="F829" s="13">
        <v>2134.06</v>
      </c>
      <c r="G829" s="13">
        <v>2134.06</v>
      </c>
      <c r="H829" s="13">
        <v>2134.06</v>
      </c>
      <c r="I829" s="13">
        <v>2134.06</v>
      </c>
      <c r="J829" s="13">
        <v>2134.06</v>
      </c>
      <c r="K829" s="13">
        <v>2134.06</v>
      </c>
      <c r="L829" s="13">
        <v>2134.06</v>
      </c>
      <c r="M829" s="13">
        <v>2134.06</v>
      </c>
      <c r="N829" s="32">
        <f t="shared" si="12"/>
        <v>25608.720000000005</v>
      </c>
    </row>
    <row r="830" spans="1:14" x14ac:dyDescent="0.25">
      <c r="A830" s="12" t="s">
        <v>845</v>
      </c>
      <c r="B830" s="13">
        <v>1618.4</v>
      </c>
      <c r="C830" s="13">
        <v>1618.4</v>
      </c>
      <c r="D830" s="13">
        <v>1618.4</v>
      </c>
      <c r="E830" s="13">
        <v>1618.4</v>
      </c>
      <c r="F830" s="13">
        <v>1618.4</v>
      </c>
      <c r="G830" s="13">
        <v>1618.4</v>
      </c>
      <c r="H830" s="13">
        <v>1618.4</v>
      </c>
      <c r="I830" s="13">
        <v>1618.4</v>
      </c>
      <c r="J830" s="13">
        <v>1618.4</v>
      </c>
      <c r="K830" s="13">
        <v>1618.4</v>
      </c>
      <c r="L830" s="13">
        <v>1618.4</v>
      </c>
      <c r="M830" s="13">
        <v>1618.4</v>
      </c>
      <c r="N830" s="32">
        <f t="shared" si="12"/>
        <v>19420.8</v>
      </c>
    </row>
    <row r="831" spans="1:14" x14ac:dyDescent="0.25">
      <c r="A831" s="12" t="s">
        <v>846</v>
      </c>
      <c r="B831" s="13">
        <v>5135.84</v>
      </c>
      <c r="C831" s="13">
        <v>5135.84</v>
      </c>
      <c r="D831" s="13">
        <v>5135.84</v>
      </c>
      <c r="E831" s="13">
        <v>5135.84</v>
      </c>
      <c r="F831" s="13">
        <v>5135.84</v>
      </c>
      <c r="G831" s="13">
        <v>5135.84</v>
      </c>
      <c r="H831" s="13">
        <v>5135.84</v>
      </c>
      <c r="I831" s="13">
        <v>5135.84</v>
      </c>
      <c r="J831" s="13">
        <v>5135.84</v>
      </c>
      <c r="K831" s="13">
        <v>5135.84</v>
      </c>
      <c r="L831" s="13">
        <v>5135.84</v>
      </c>
      <c r="M831" s="13">
        <v>5135.84</v>
      </c>
      <c r="N831" s="32">
        <f t="shared" si="12"/>
        <v>61630.079999999987</v>
      </c>
    </row>
    <row r="832" spans="1:14" x14ac:dyDescent="0.25">
      <c r="A832" s="12" t="s">
        <v>847</v>
      </c>
      <c r="B832" s="13">
        <v>8362.2199999999993</v>
      </c>
      <c r="C832" s="13">
        <v>8362.2199999999993</v>
      </c>
      <c r="D832" s="13">
        <v>8362.2199999999993</v>
      </c>
      <c r="E832" s="13">
        <v>8362.2199999999993</v>
      </c>
      <c r="F832" s="13">
        <v>8362.2199999999993</v>
      </c>
      <c r="G832" s="13">
        <v>8362.2199999999993</v>
      </c>
      <c r="H832" s="13">
        <v>8362.2199999999993</v>
      </c>
      <c r="I832" s="13">
        <v>8362.2199999999993</v>
      </c>
      <c r="J832" s="13">
        <v>8362.2199999999993</v>
      </c>
      <c r="K832" s="13">
        <v>8362.2199999999993</v>
      </c>
      <c r="L832" s="13">
        <v>8362.2199999999993</v>
      </c>
      <c r="M832" s="13">
        <v>8362.2199999999993</v>
      </c>
      <c r="N832" s="32">
        <f t="shared" si="12"/>
        <v>100346.64</v>
      </c>
    </row>
    <row r="833" spans="1:14" x14ac:dyDescent="0.25">
      <c r="A833" s="12" t="s">
        <v>848</v>
      </c>
      <c r="B833" s="13">
        <v>3213</v>
      </c>
      <c r="C833" s="13">
        <v>3213</v>
      </c>
      <c r="D833" s="13">
        <v>3213</v>
      </c>
      <c r="E833" s="13">
        <v>3213</v>
      </c>
      <c r="F833" s="13">
        <v>3213</v>
      </c>
      <c r="G833" s="13">
        <v>3213</v>
      </c>
      <c r="H833" s="13">
        <v>3213</v>
      </c>
      <c r="I833" s="13">
        <v>3213</v>
      </c>
      <c r="J833" s="13">
        <v>3213</v>
      </c>
      <c r="K833" s="13">
        <v>3213</v>
      </c>
      <c r="L833" s="13">
        <v>3213</v>
      </c>
      <c r="M833" s="13">
        <v>3213</v>
      </c>
      <c r="N833" s="32">
        <f t="shared" si="12"/>
        <v>38556</v>
      </c>
    </row>
    <row r="834" spans="1:14" x14ac:dyDescent="0.25">
      <c r="A834" s="12" t="s">
        <v>849</v>
      </c>
      <c r="B834" s="13">
        <v>1067.53</v>
      </c>
      <c r="C834" s="13">
        <v>1067.53</v>
      </c>
      <c r="D834" s="13">
        <v>1067.53</v>
      </c>
      <c r="E834" s="13">
        <v>1067.53</v>
      </c>
      <c r="F834" s="13">
        <v>1067.53</v>
      </c>
      <c r="G834" s="13">
        <v>1067.53</v>
      </c>
      <c r="H834" s="13">
        <v>1067.53</v>
      </c>
      <c r="I834" s="13">
        <v>1067.53</v>
      </c>
      <c r="J834" s="13">
        <v>1067.53</v>
      </c>
      <c r="K834" s="13">
        <v>1067.53</v>
      </c>
      <c r="L834" s="13">
        <v>1067.53</v>
      </c>
      <c r="M834" s="13">
        <v>1067.53</v>
      </c>
      <c r="N834" s="32">
        <f t="shared" ref="N834:N854" si="13">SUM(B834:M834)</f>
        <v>12810.360000000002</v>
      </c>
    </row>
    <row r="835" spans="1:14" x14ac:dyDescent="0.25">
      <c r="A835" s="12" t="s">
        <v>850</v>
      </c>
      <c r="B835" s="13">
        <v>2482.63</v>
      </c>
      <c r="C835" s="13">
        <v>2482.63</v>
      </c>
      <c r="D835" s="13">
        <v>2482.63</v>
      </c>
      <c r="E835" s="13">
        <v>2482.63</v>
      </c>
      <c r="F835" s="13">
        <v>2482.63</v>
      </c>
      <c r="G835" s="13">
        <v>2482.63</v>
      </c>
      <c r="H835" s="13">
        <v>2482.63</v>
      </c>
      <c r="I835" s="13">
        <v>2482.63</v>
      </c>
      <c r="J835" s="13">
        <v>2482.63</v>
      </c>
      <c r="K835" s="13">
        <v>2482.63</v>
      </c>
      <c r="L835" s="13">
        <v>2482.63</v>
      </c>
      <c r="M835" s="13">
        <v>2482.63</v>
      </c>
      <c r="N835" s="32">
        <f t="shared" si="13"/>
        <v>29791.560000000009</v>
      </c>
    </row>
    <row r="836" spans="1:14" x14ac:dyDescent="0.25">
      <c r="A836" s="12" t="s">
        <v>851</v>
      </c>
      <c r="B836" s="13">
        <v>67214.17</v>
      </c>
      <c r="C836" s="13">
        <v>67214.17</v>
      </c>
      <c r="D836" s="13">
        <v>67214.17</v>
      </c>
      <c r="E836" s="13">
        <v>67214.17</v>
      </c>
      <c r="F836" s="13">
        <v>67214.17</v>
      </c>
      <c r="G836" s="13">
        <v>67214.17</v>
      </c>
      <c r="H836" s="13">
        <v>67214.17</v>
      </c>
      <c r="I836" s="13">
        <v>67214.17</v>
      </c>
      <c r="J836" s="13">
        <v>67214.17</v>
      </c>
      <c r="K836" s="13">
        <v>67214.17</v>
      </c>
      <c r="L836" s="13">
        <v>67214.17</v>
      </c>
      <c r="M836" s="13">
        <v>67214.17</v>
      </c>
      <c r="N836" s="32">
        <f t="shared" si="13"/>
        <v>806570.04000000015</v>
      </c>
    </row>
    <row r="837" spans="1:14" x14ac:dyDescent="0.25">
      <c r="A837" s="12" t="s">
        <v>852</v>
      </c>
      <c r="B837" s="13">
        <v>3488.68</v>
      </c>
      <c r="C837" s="13">
        <v>3488.68</v>
      </c>
      <c r="D837" s="13">
        <v>3488.68</v>
      </c>
      <c r="E837" s="13">
        <v>3488.68</v>
      </c>
      <c r="F837" s="13">
        <v>3488.68</v>
      </c>
      <c r="G837" s="13">
        <v>3488.68</v>
      </c>
      <c r="H837" s="13">
        <v>3488.68</v>
      </c>
      <c r="I837" s="13">
        <v>3488.68</v>
      </c>
      <c r="J837" s="13">
        <v>3488.68</v>
      </c>
      <c r="K837" s="13">
        <v>3488.68</v>
      </c>
      <c r="L837" s="13">
        <v>3488.68</v>
      </c>
      <c r="M837" s="13">
        <v>3488.68</v>
      </c>
      <c r="N837" s="32">
        <f t="shared" si="13"/>
        <v>41864.159999999996</v>
      </c>
    </row>
    <row r="838" spans="1:14" x14ac:dyDescent="0.25">
      <c r="A838" s="12" t="s">
        <v>853</v>
      </c>
      <c r="B838" s="13">
        <v>19581.939999999999</v>
      </c>
      <c r="C838" s="13">
        <v>19581.939999999999</v>
      </c>
      <c r="D838" s="13">
        <v>19581.939999999999</v>
      </c>
      <c r="E838" s="13">
        <v>19581.939999999999</v>
      </c>
      <c r="F838" s="13">
        <v>19581.939999999999</v>
      </c>
      <c r="G838" s="13">
        <v>19581.939999999999</v>
      </c>
      <c r="H838" s="13">
        <v>19581.939999999999</v>
      </c>
      <c r="I838" s="13">
        <v>19581.939999999999</v>
      </c>
      <c r="J838" s="13">
        <v>19581.939999999999</v>
      </c>
      <c r="K838" s="13">
        <v>19581.939999999999</v>
      </c>
      <c r="L838" s="13">
        <v>19581.939999999999</v>
      </c>
      <c r="M838" s="13">
        <v>19581.939999999999</v>
      </c>
      <c r="N838" s="32">
        <f t="shared" si="13"/>
        <v>234983.28</v>
      </c>
    </row>
    <row r="839" spans="1:14" x14ac:dyDescent="0.25">
      <c r="A839" s="12" t="s">
        <v>854</v>
      </c>
      <c r="B839" s="13">
        <v>9579.5</v>
      </c>
      <c r="C839" s="13">
        <v>9579.5</v>
      </c>
      <c r="D839" s="13">
        <v>9579.5</v>
      </c>
      <c r="E839" s="13">
        <v>9579.5</v>
      </c>
      <c r="F839" s="13">
        <v>9579.5</v>
      </c>
      <c r="G839" s="13">
        <v>9579.5</v>
      </c>
      <c r="H839" s="13">
        <v>9579.5</v>
      </c>
      <c r="I839" s="13">
        <v>9579.5</v>
      </c>
      <c r="J839" s="13">
        <v>9579.5</v>
      </c>
      <c r="K839" s="13">
        <v>9579.5</v>
      </c>
      <c r="L839" s="13">
        <v>9579.5</v>
      </c>
      <c r="M839" s="13">
        <v>9579.5</v>
      </c>
      <c r="N839" s="32">
        <f t="shared" si="13"/>
        <v>114954</v>
      </c>
    </row>
    <row r="840" spans="1:14" x14ac:dyDescent="0.25">
      <c r="A840" s="12" t="s">
        <v>855</v>
      </c>
      <c r="B840" s="13">
        <v>10209.200000000001</v>
      </c>
      <c r="C840" s="13">
        <v>10209.200000000001</v>
      </c>
      <c r="D840" s="13">
        <v>10209.200000000001</v>
      </c>
      <c r="E840" s="13">
        <v>10209.200000000001</v>
      </c>
      <c r="F840" s="13">
        <v>10209.200000000001</v>
      </c>
      <c r="G840" s="13">
        <v>10209.200000000001</v>
      </c>
      <c r="H840" s="13">
        <v>10209.200000000001</v>
      </c>
      <c r="I840" s="13">
        <v>10209.200000000001</v>
      </c>
      <c r="J840" s="13">
        <v>10209.200000000001</v>
      </c>
      <c r="K840" s="13">
        <v>10209.200000000001</v>
      </c>
      <c r="L840" s="13">
        <v>10209.200000000001</v>
      </c>
      <c r="M840" s="13">
        <v>10209.200000000001</v>
      </c>
      <c r="N840" s="32">
        <f t="shared" si="13"/>
        <v>122510.39999999998</v>
      </c>
    </row>
    <row r="841" spans="1:14" x14ac:dyDescent="0.25">
      <c r="A841" s="12" t="s">
        <v>856</v>
      </c>
      <c r="B841" s="13">
        <v>4638.5200000000004</v>
      </c>
      <c r="C841" s="13">
        <v>4638.5200000000004</v>
      </c>
      <c r="D841" s="13">
        <v>4638.5200000000004</v>
      </c>
      <c r="E841" s="13">
        <v>4638.5200000000004</v>
      </c>
      <c r="F841" s="13">
        <v>4638.5200000000004</v>
      </c>
      <c r="G841" s="13">
        <v>4638.5200000000004</v>
      </c>
      <c r="H841" s="13">
        <v>4638.5200000000004</v>
      </c>
      <c r="I841" s="13">
        <v>4638.5200000000004</v>
      </c>
      <c r="J841" s="13">
        <v>4638.5200000000004</v>
      </c>
      <c r="K841" s="13">
        <v>4638.5200000000004</v>
      </c>
      <c r="L841" s="13">
        <v>4638.5200000000004</v>
      </c>
      <c r="M841" s="13">
        <v>4638.5200000000004</v>
      </c>
      <c r="N841" s="32">
        <f t="shared" si="13"/>
        <v>55662.24000000002</v>
      </c>
    </row>
    <row r="842" spans="1:14" x14ac:dyDescent="0.25">
      <c r="A842" s="12" t="s">
        <v>857</v>
      </c>
      <c r="B842" s="13">
        <v>2836.16</v>
      </c>
      <c r="C842" s="13">
        <v>2836.16</v>
      </c>
      <c r="D842" s="13">
        <v>2836.16</v>
      </c>
      <c r="E842" s="13">
        <v>2836.16</v>
      </c>
      <c r="F842" s="13">
        <v>2836.16</v>
      </c>
      <c r="G842" s="13">
        <v>2836.16</v>
      </c>
      <c r="H842" s="13">
        <v>2836.16</v>
      </c>
      <c r="I842" s="13">
        <v>2836.16</v>
      </c>
      <c r="J842" s="13">
        <v>2836.16</v>
      </c>
      <c r="K842" s="13">
        <v>2836.16</v>
      </c>
      <c r="L842" s="13">
        <v>2836.16</v>
      </c>
      <c r="M842" s="13">
        <v>2836.16</v>
      </c>
      <c r="N842" s="32">
        <f t="shared" si="13"/>
        <v>34033.919999999998</v>
      </c>
    </row>
    <row r="843" spans="1:14" x14ac:dyDescent="0.25">
      <c r="A843" s="12" t="s">
        <v>858</v>
      </c>
      <c r="B843" s="13">
        <v>1982.83</v>
      </c>
      <c r="C843" s="13">
        <v>1982.83</v>
      </c>
      <c r="D843" s="13">
        <v>1982.83</v>
      </c>
      <c r="E843" s="13">
        <v>1982.83</v>
      </c>
      <c r="F843" s="13">
        <v>1982.83</v>
      </c>
      <c r="G843" s="13">
        <v>1982.83</v>
      </c>
      <c r="H843" s="13">
        <v>1982.83</v>
      </c>
      <c r="I843" s="13">
        <v>1982.83</v>
      </c>
      <c r="J843" s="13">
        <v>1982.83</v>
      </c>
      <c r="K843" s="13">
        <v>1982.83</v>
      </c>
      <c r="L843" s="13">
        <v>1982.83</v>
      </c>
      <c r="M843" s="13">
        <v>1982.83</v>
      </c>
      <c r="N843" s="32">
        <f t="shared" si="13"/>
        <v>23793.960000000006</v>
      </c>
    </row>
    <row r="844" spans="1:14" x14ac:dyDescent="0.25">
      <c r="A844" s="12" t="s">
        <v>859</v>
      </c>
      <c r="B844" s="13">
        <v>2399.33</v>
      </c>
      <c r="C844" s="13">
        <v>2399.33</v>
      </c>
      <c r="D844" s="13">
        <v>2399.33</v>
      </c>
      <c r="E844" s="13">
        <v>2399.33</v>
      </c>
      <c r="F844" s="13">
        <v>2399.33</v>
      </c>
      <c r="G844" s="13">
        <v>2399.33</v>
      </c>
      <c r="H844" s="13">
        <v>2399.33</v>
      </c>
      <c r="I844" s="13">
        <v>2399.33</v>
      </c>
      <c r="J844" s="13">
        <v>2399.33</v>
      </c>
      <c r="K844" s="13">
        <v>2399.33</v>
      </c>
      <c r="L844" s="13">
        <v>2399.33</v>
      </c>
      <c r="M844" s="13">
        <v>2399.33</v>
      </c>
      <c r="N844" s="32">
        <f t="shared" si="13"/>
        <v>28791.960000000006</v>
      </c>
    </row>
    <row r="845" spans="1:14" x14ac:dyDescent="0.25">
      <c r="A845" s="12" t="s">
        <v>860</v>
      </c>
      <c r="B845" s="13">
        <v>63268.82</v>
      </c>
      <c r="C845" s="13">
        <v>63268.82</v>
      </c>
      <c r="D845" s="13">
        <v>63268.82</v>
      </c>
      <c r="E845" s="13">
        <v>63268.82</v>
      </c>
      <c r="F845" s="13">
        <v>63268.82</v>
      </c>
      <c r="G845" s="13">
        <v>63268.82</v>
      </c>
      <c r="H845" s="13">
        <v>63268.82</v>
      </c>
      <c r="I845" s="13">
        <v>63268.82</v>
      </c>
      <c r="J845" s="13">
        <v>63268.82</v>
      </c>
      <c r="K845" s="13">
        <v>63268.82</v>
      </c>
      <c r="L845" s="13">
        <v>63268.82</v>
      </c>
      <c r="M845" s="13">
        <v>63268.82</v>
      </c>
      <c r="N845" s="32">
        <f t="shared" si="13"/>
        <v>759225.83999999985</v>
      </c>
    </row>
    <row r="846" spans="1:14" x14ac:dyDescent="0.25">
      <c r="A846" s="12" t="s">
        <v>861</v>
      </c>
      <c r="B846" s="13">
        <v>39094.47</v>
      </c>
      <c r="C846" s="13">
        <v>39094.47</v>
      </c>
      <c r="D846" s="13">
        <v>39094.47</v>
      </c>
      <c r="E846" s="13">
        <v>39094.47</v>
      </c>
      <c r="F846" s="13">
        <v>39094.47</v>
      </c>
      <c r="G846" s="13">
        <v>39094.47</v>
      </c>
      <c r="H846" s="13">
        <v>39094.47</v>
      </c>
      <c r="I846" s="13">
        <v>39094.47</v>
      </c>
      <c r="J846" s="13">
        <v>39094.47</v>
      </c>
      <c r="K846" s="13">
        <v>39094.47</v>
      </c>
      <c r="L846" s="13">
        <v>39094.47</v>
      </c>
      <c r="M846" s="13">
        <v>39094.47</v>
      </c>
      <c r="N846" s="32">
        <f t="shared" si="13"/>
        <v>469133.6399999999</v>
      </c>
    </row>
    <row r="847" spans="1:14" x14ac:dyDescent="0.25">
      <c r="A847" s="12" t="s">
        <v>862</v>
      </c>
      <c r="B847" s="13">
        <v>1788.96</v>
      </c>
      <c r="C847" s="13">
        <v>1788.96</v>
      </c>
      <c r="D847" s="13">
        <v>1788.96</v>
      </c>
      <c r="E847" s="13">
        <v>1788.96</v>
      </c>
      <c r="F847" s="13">
        <v>1788.96</v>
      </c>
      <c r="G847" s="13">
        <v>1788.96</v>
      </c>
      <c r="H847" s="13">
        <v>1788.96</v>
      </c>
      <c r="I847" s="13">
        <v>1788.96</v>
      </c>
      <c r="J847" s="13">
        <v>1788.96</v>
      </c>
      <c r="K847" s="13">
        <v>1788.96</v>
      </c>
      <c r="L847" s="13">
        <v>1788.96</v>
      </c>
      <c r="M847" s="13">
        <v>1788.96</v>
      </c>
      <c r="N847" s="32">
        <f t="shared" si="13"/>
        <v>21467.519999999993</v>
      </c>
    </row>
    <row r="848" spans="1:14" x14ac:dyDescent="0.25">
      <c r="A848" s="12" t="s">
        <v>863</v>
      </c>
      <c r="B848" s="13">
        <v>6818.7</v>
      </c>
      <c r="C848" s="13">
        <v>6818.7</v>
      </c>
      <c r="D848" s="13">
        <v>6818.7</v>
      </c>
      <c r="E848" s="13">
        <v>6818.7</v>
      </c>
      <c r="F848" s="13">
        <v>6818.7</v>
      </c>
      <c r="G848" s="13">
        <v>6818.7</v>
      </c>
      <c r="H848" s="13">
        <v>6818.7</v>
      </c>
      <c r="I848" s="13">
        <v>6818.7</v>
      </c>
      <c r="J848" s="13">
        <v>6818.7</v>
      </c>
      <c r="K848" s="13">
        <v>6818.7</v>
      </c>
      <c r="L848" s="13">
        <v>6818.7</v>
      </c>
      <c r="M848" s="13">
        <v>6818.7</v>
      </c>
      <c r="N848" s="32">
        <f t="shared" si="13"/>
        <v>81824.39999999998</v>
      </c>
    </row>
    <row r="849" spans="1:14" x14ac:dyDescent="0.25">
      <c r="A849" s="12" t="s">
        <v>864</v>
      </c>
      <c r="B849" s="13">
        <v>4300.8500000000004</v>
      </c>
      <c r="C849" s="13">
        <v>4300.8500000000004</v>
      </c>
      <c r="D849" s="13">
        <v>4300.8500000000004</v>
      </c>
      <c r="E849" s="13">
        <v>4300.8500000000004</v>
      </c>
      <c r="F849" s="13">
        <v>4300.8500000000004</v>
      </c>
      <c r="G849" s="13">
        <v>4300.8500000000004</v>
      </c>
      <c r="H849" s="13">
        <v>4300.8500000000004</v>
      </c>
      <c r="I849" s="13">
        <v>4300.8500000000004</v>
      </c>
      <c r="J849" s="13">
        <v>4300.8500000000004</v>
      </c>
      <c r="K849" s="13">
        <v>4300.8500000000004</v>
      </c>
      <c r="L849" s="13">
        <v>4300.8500000000004</v>
      </c>
      <c r="M849" s="13">
        <v>4300.8500000000004</v>
      </c>
      <c r="N849" s="32">
        <f t="shared" si="13"/>
        <v>51610.19999999999</v>
      </c>
    </row>
    <row r="850" spans="1:14" x14ac:dyDescent="0.25">
      <c r="A850" s="12" t="s">
        <v>865</v>
      </c>
      <c r="B850" s="13">
        <v>5211.2</v>
      </c>
      <c r="C850" s="13">
        <v>5211.2</v>
      </c>
      <c r="D850" s="13">
        <v>5211.2</v>
      </c>
      <c r="E850" s="13">
        <v>5211.2</v>
      </c>
      <c r="F850" s="13">
        <v>5211.2</v>
      </c>
      <c r="G850" s="13">
        <v>5211.2</v>
      </c>
      <c r="H850" s="13">
        <v>5211.2</v>
      </c>
      <c r="I850" s="13">
        <v>5211.2</v>
      </c>
      <c r="J850" s="13">
        <v>5211.2</v>
      </c>
      <c r="K850" s="13">
        <v>5211.2</v>
      </c>
      <c r="L850" s="13">
        <v>5211.2</v>
      </c>
      <c r="M850" s="13">
        <v>5211.2</v>
      </c>
      <c r="N850" s="32">
        <f t="shared" si="13"/>
        <v>62534.399999999987</v>
      </c>
    </row>
    <row r="851" spans="1:14" x14ac:dyDescent="0.25">
      <c r="A851" s="12" t="s">
        <v>866</v>
      </c>
      <c r="B851" s="13">
        <v>2667.58</v>
      </c>
      <c r="C851" s="13">
        <v>2667.58</v>
      </c>
      <c r="D851" s="13">
        <v>2667.58</v>
      </c>
      <c r="E851" s="13">
        <v>2667.58</v>
      </c>
      <c r="F851" s="13">
        <v>2667.58</v>
      </c>
      <c r="G851" s="13">
        <v>2667.58</v>
      </c>
      <c r="H851" s="13">
        <v>2667.58</v>
      </c>
      <c r="I851" s="13">
        <v>2667.58</v>
      </c>
      <c r="J851" s="13">
        <v>2667.58</v>
      </c>
      <c r="K851" s="13">
        <v>2667.58</v>
      </c>
      <c r="L851" s="13">
        <v>2667.58</v>
      </c>
      <c r="M851" s="13">
        <v>2667.58</v>
      </c>
      <c r="N851" s="32">
        <f t="shared" si="13"/>
        <v>32010.960000000006</v>
      </c>
    </row>
    <row r="852" spans="1:14" x14ac:dyDescent="0.25">
      <c r="A852" s="12" t="s">
        <v>867</v>
      </c>
      <c r="B852" s="13">
        <v>21104.65</v>
      </c>
      <c r="C852" s="13">
        <v>21104.65</v>
      </c>
      <c r="D852" s="13">
        <v>21104.65</v>
      </c>
      <c r="E852" s="13">
        <v>21104.65</v>
      </c>
      <c r="F852" s="13">
        <v>21104.65</v>
      </c>
      <c r="G852" s="13">
        <v>21104.65</v>
      </c>
      <c r="H852" s="13">
        <v>21104.65</v>
      </c>
      <c r="I852" s="13">
        <v>21104.65</v>
      </c>
      <c r="J852" s="13">
        <v>21104.65</v>
      </c>
      <c r="K852" s="13">
        <v>21104.65</v>
      </c>
      <c r="L852" s="13">
        <v>21104.65</v>
      </c>
      <c r="M852" s="13">
        <v>21104.65</v>
      </c>
      <c r="N852" s="32">
        <f t="shared" si="13"/>
        <v>253255.79999999996</v>
      </c>
    </row>
    <row r="853" spans="1:14" x14ac:dyDescent="0.25">
      <c r="A853" s="12" t="s">
        <v>868</v>
      </c>
      <c r="B853" s="13">
        <v>2604.11</v>
      </c>
      <c r="C853" s="13">
        <v>2604.11</v>
      </c>
      <c r="D853" s="13">
        <v>2604.11</v>
      </c>
      <c r="E853" s="13">
        <v>2604.11</v>
      </c>
      <c r="F853" s="13">
        <v>2604.11</v>
      </c>
      <c r="G853" s="13">
        <v>2604.11</v>
      </c>
      <c r="H853" s="13">
        <v>2604.11</v>
      </c>
      <c r="I853" s="13">
        <v>2604.11</v>
      </c>
      <c r="J853" s="13">
        <v>2604.11</v>
      </c>
      <c r="K853" s="13">
        <v>2604.11</v>
      </c>
      <c r="L853" s="13">
        <v>2604.11</v>
      </c>
      <c r="M853" s="13">
        <v>2604.11</v>
      </c>
      <c r="N853" s="32">
        <f t="shared" si="13"/>
        <v>31249.320000000003</v>
      </c>
    </row>
    <row r="854" spans="1:14" x14ac:dyDescent="0.25">
      <c r="A854" s="12" t="s">
        <v>869</v>
      </c>
      <c r="B854" s="13">
        <v>1265.3699999999999</v>
      </c>
      <c r="C854" s="13">
        <v>1265.3699999999999</v>
      </c>
      <c r="D854" s="13">
        <v>1265.3699999999999</v>
      </c>
      <c r="E854" s="13">
        <v>1265.3699999999999</v>
      </c>
      <c r="F854" s="13">
        <v>1265.3699999999999</v>
      </c>
      <c r="G854" s="13">
        <v>1265.3699999999999</v>
      </c>
      <c r="H854" s="13">
        <v>1265.3699999999999</v>
      </c>
      <c r="I854" s="13">
        <v>1265.3699999999999</v>
      </c>
      <c r="J854" s="13">
        <v>1265.3699999999999</v>
      </c>
      <c r="K854" s="13">
        <v>1265.3699999999999</v>
      </c>
      <c r="L854" s="13">
        <v>1265.3699999999999</v>
      </c>
      <c r="M854" s="13">
        <v>1265.3699999999999</v>
      </c>
      <c r="N854" s="32">
        <f t="shared" si="13"/>
        <v>15184.439999999995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88D5-6F82-43FD-819B-0B4689E72F47}">
  <dimension ref="A1:N854"/>
  <sheetViews>
    <sheetView showGridLines="0" workbookViewId="0"/>
  </sheetViews>
  <sheetFormatPr defaultRowHeight="15" x14ac:dyDescent="0.25"/>
  <cols>
    <col min="1" max="1" width="33.85546875" bestFit="1" customWidth="1"/>
    <col min="2" max="13" width="11.28515625" style="11" bestFit="1" customWidth="1"/>
    <col min="14" max="14" width="12.28515625" style="11" bestFit="1" customWidth="1"/>
  </cols>
  <sheetData>
    <row r="1" spans="1:14" x14ac:dyDescent="0.25">
      <c r="A1" s="23" t="s">
        <v>877</v>
      </c>
      <c r="B1" s="21" t="s">
        <v>896</v>
      </c>
      <c r="C1" s="21" t="s">
        <v>895</v>
      </c>
      <c r="D1" s="21" t="s">
        <v>900</v>
      </c>
      <c r="E1" s="21" t="s">
        <v>892</v>
      </c>
      <c r="F1" s="21" t="s">
        <v>899</v>
      </c>
      <c r="G1" s="21" t="s">
        <v>898</v>
      </c>
      <c r="H1" s="21" t="s">
        <v>897</v>
      </c>
      <c r="I1" s="21" t="s">
        <v>893</v>
      </c>
      <c r="J1" s="21" t="s">
        <v>903</v>
      </c>
      <c r="K1" s="21" t="s">
        <v>902</v>
      </c>
      <c r="L1" s="21" t="s">
        <v>901</v>
      </c>
      <c r="M1" s="21" t="s">
        <v>894</v>
      </c>
      <c r="N1" s="36" t="s">
        <v>879</v>
      </c>
    </row>
    <row r="2" spans="1:14" x14ac:dyDescent="0.25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31">
        <v>0</v>
      </c>
    </row>
    <row r="3" spans="1:14" x14ac:dyDescent="0.25">
      <c r="A3" s="12" t="s">
        <v>5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1">
        <v>0</v>
      </c>
    </row>
    <row r="4" spans="1:14" x14ac:dyDescent="0.25">
      <c r="A4" s="12" t="s">
        <v>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31">
        <v>0</v>
      </c>
    </row>
    <row r="5" spans="1:14" x14ac:dyDescent="0.25">
      <c r="A5" s="12" t="s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31">
        <v>0</v>
      </c>
    </row>
    <row r="6" spans="1:14" x14ac:dyDescent="0.25">
      <c r="A6" s="12" t="s">
        <v>10</v>
      </c>
      <c r="B6" s="9">
        <v>369.34</v>
      </c>
      <c r="C6" s="9">
        <v>369.34</v>
      </c>
      <c r="D6" s="9">
        <v>369.34</v>
      </c>
      <c r="E6" s="9">
        <v>369.34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31">
        <v>1477.36</v>
      </c>
    </row>
    <row r="7" spans="1:14" x14ac:dyDescent="0.25">
      <c r="A7" s="12" t="s">
        <v>12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31">
        <v>0</v>
      </c>
    </row>
    <row r="8" spans="1:14" x14ac:dyDescent="0.25">
      <c r="A8" s="12" t="s">
        <v>14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31">
        <v>0</v>
      </c>
    </row>
    <row r="9" spans="1:14" x14ac:dyDescent="0.25">
      <c r="A9" s="12" t="s">
        <v>16</v>
      </c>
      <c r="B9" s="9">
        <v>1881.18</v>
      </c>
      <c r="C9" s="9">
        <v>1881.18</v>
      </c>
      <c r="D9" s="9">
        <v>1881.18</v>
      </c>
      <c r="E9" s="9">
        <v>1881.18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31">
        <v>7524.72</v>
      </c>
    </row>
    <row r="10" spans="1:14" x14ac:dyDescent="0.25">
      <c r="A10" s="12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53558.51</v>
      </c>
      <c r="K10" s="9">
        <v>40854.01</v>
      </c>
      <c r="L10" s="9">
        <v>40854.01</v>
      </c>
      <c r="M10" s="9">
        <v>40854.01</v>
      </c>
      <c r="N10" s="31">
        <v>176120.54</v>
      </c>
    </row>
    <row r="11" spans="1:14" x14ac:dyDescent="0.25">
      <c r="A11" s="12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31">
        <v>0</v>
      </c>
    </row>
    <row r="12" spans="1:14" x14ac:dyDescent="0.25">
      <c r="A12" s="12" t="s">
        <v>21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31">
        <v>0</v>
      </c>
    </row>
    <row r="13" spans="1:14" x14ac:dyDescent="0.25">
      <c r="A13" s="12" t="s">
        <v>22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31">
        <v>0</v>
      </c>
    </row>
    <row r="14" spans="1:14" x14ac:dyDescent="0.25">
      <c r="A14" s="12" t="s">
        <v>24</v>
      </c>
      <c r="B14" s="9">
        <v>1028.49</v>
      </c>
      <c r="C14" s="9">
        <v>1028.49</v>
      </c>
      <c r="D14" s="9">
        <v>1028.49</v>
      </c>
      <c r="E14" s="9">
        <v>1028.49</v>
      </c>
      <c r="F14" s="9">
        <v>805.49</v>
      </c>
      <c r="G14" s="9">
        <v>805.49</v>
      </c>
      <c r="H14" s="9">
        <v>805.49</v>
      </c>
      <c r="I14" s="9">
        <v>805.49</v>
      </c>
      <c r="J14" s="9">
        <v>2447.13</v>
      </c>
      <c r="K14" s="9">
        <v>2447.13</v>
      </c>
      <c r="L14" s="9">
        <v>2447.13</v>
      </c>
      <c r="M14" s="9">
        <v>2447.13</v>
      </c>
      <c r="N14" s="31">
        <v>17124.440000000002</v>
      </c>
    </row>
    <row r="15" spans="1:14" x14ac:dyDescent="0.25">
      <c r="A15" s="12" t="s">
        <v>25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31">
        <v>0</v>
      </c>
    </row>
    <row r="16" spans="1:14" x14ac:dyDescent="0.25">
      <c r="A16" s="12" t="s">
        <v>26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31">
        <v>0</v>
      </c>
    </row>
    <row r="17" spans="1:14" x14ac:dyDescent="0.25">
      <c r="A17" s="12" t="s">
        <v>28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31">
        <v>0</v>
      </c>
    </row>
    <row r="18" spans="1:14" x14ac:dyDescent="0.25">
      <c r="A18" s="12" t="s">
        <v>29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31">
        <v>0</v>
      </c>
    </row>
    <row r="19" spans="1:14" x14ac:dyDescent="0.25">
      <c r="A19" s="12" t="s">
        <v>31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31">
        <v>0</v>
      </c>
    </row>
    <row r="20" spans="1:14" x14ac:dyDescent="0.25">
      <c r="A20" s="12" t="s">
        <v>32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31">
        <v>0</v>
      </c>
    </row>
    <row r="21" spans="1:14" x14ac:dyDescent="0.25">
      <c r="A21" s="12" t="s">
        <v>33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31">
        <v>0</v>
      </c>
    </row>
    <row r="22" spans="1:14" x14ac:dyDescent="0.25">
      <c r="A22" s="12" t="s">
        <v>34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31">
        <v>0</v>
      </c>
    </row>
    <row r="23" spans="1:14" x14ac:dyDescent="0.25">
      <c r="A23" s="12" t="s">
        <v>35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31">
        <v>0</v>
      </c>
    </row>
    <row r="24" spans="1:14" x14ac:dyDescent="0.25">
      <c r="A24" s="12" t="s">
        <v>36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31">
        <v>0</v>
      </c>
    </row>
    <row r="25" spans="1:14" x14ac:dyDescent="0.25">
      <c r="A25" s="12" t="s">
        <v>37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31">
        <v>0</v>
      </c>
    </row>
    <row r="26" spans="1:14" x14ac:dyDescent="0.25">
      <c r="A26" s="12" t="s">
        <v>38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31">
        <v>0</v>
      </c>
    </row>
    <row r="27" spans="1:14" x14ac:dyDescent="0.25">
      <c r="A27" s="12" t="s">
        <v>39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31">
        <v>0</v>
      </c>
    </row>
    <row r="28" spans="1:14" x14ac:dyDescent="0.25">
      <c r="A28" s="12" t="s">
        <v>40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31">
        <v>0</v>
      </c>
    </row>
    <row r="29" spans="1:14" x14ac:dyDescent="0.25">
      <c r="A29" s="12" t="s">
        <v>42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31">
        <v>0</v>
      </c>
    </row>
    <row r="30" spans="1:14" x14ac:dyDescent="0.25">
      <c r="A30" s="12" t="s">
        <v>43</v>
      </c>
      <c r="B30" s="9">
        <v>197.95</v>
      </c>
      <c r="C30" s="9">
        <v>197.95</v>
      </c>
      <c r="D30" s="9">
        <v>197.95</v>
      </c>
      <c r="E30" s="9">
        <v>197.95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31">
        <v>791.8</v>
      </c>
    </row>
    <row r="31" spans="1:14" x14ac:dyDescent="0.25">
      <c r="A31" s="12" t="s">
        <v>44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31">
        <v>0</v>
      </c>
    </row>
    <row r="32" spans="1:14" x14ac:dyDescent="0.25">
      <c r="A32" s="12" t="s">
        <v>45</v>
      </c>
      <c r="B32" s="9">
        <v>9251.64</v>
      </c>
      <c r="C32" s="9">
        <v>9251.64</v>
      </c>
      <c r="D32" s="9">
        <v>9251.64</v>
      </c>
      <c r="E32" s="9">
        <v>9251.64</v>
      </c>
      <c r="F32" s="9">
        <v>8525.49</v>
      </c>
      <c r="G32" s="9">
        <v>8525.49</v>
      </c>
      <c r="H32" s="9">
        <v>8525.49</v>
      </c>
      <c r="I32" s="9">
        <v>8525.49</v>
      </c>
      <c r="J32" s="9">
        <v>5709.14</v>
      </c>
      <c r="K32" s="9">
        <v>5709.14</v>
      </c>
      <c r="L32" s="9">
        <v>5709.14</v>
      </c>
      <c r="M32" s="9">
        <v>5709.14</v>
      </c>
      <c r="N32" s="31">
        <v>93945.079999999987</v>
      </c>
    </row>
    <row r="33" spans="1:14" x14ac:dyDescent="0.25">
      <c r="A33" s="12" t="s">
        <v>46</v>
      </c>
      <c r="B33" s="9">
        <v>6644.13</v>
      </c>
      <c r="C33" s="9">
        <v>6644.13</v>
      </c>
      <c r="D33" s="9">
        <v>6644.13</v>
      </c>
      <c r="E33" s="9">
        <v>6644.13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31">
        <v>26576.52</v>
      </c>
    </row>
    <row r="34" spans="1:14" x14ac:dyDescent="0.25">
      <c r="A34" s="12" t="s">
        <v>47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31">
        <v>0</v>
      </c>
    </row>
    <row r="35" spans="1:14" x14ac:dyDescent="0.25">
      <c r="A35" s="12" t="s">
        <v>48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31">
        <v>0</v>
      </c>
    </row>
    <row r="36" spans="1:14" x14ac:dyDescent="0.25">
      <c r="A36" s="12" t="s">
        <v>49</v>
      </c>
      <c r="B36" s="9">
        <v>335.83</v>
      </c>
      <c r="C36" s="9">
        <v>335.83</v>
      </c>
      <c r="D36" s="9">
        <v>335.83</v>
      </c>
      <c r="E36" s="9">
        <v>335.83</v>
      </c>
      <c r="F36" s="9">
        <v>112.83</v>
      </c>
      <c r="G36" s="9">
        <v>112.83</v>
      </c>
      <c r="H36" s="9">
        <v>112.83</v>
      </c>
      <c r="I36" s="9">
        <v>112.83</v>
      </c>
      <c r="J36" s="9">
        <v>0</v>
      </c>
      <c r="K36" s="9">
        <v>0</v>
      </c>
      <c r="L36" s="9">
        <v>0</v>
      </c>
      <c r="M36" s="9">
        <v>0</v>
      </c>
      <c r="N36" s="31">
        <v>1794.6399999999996</v>
      </c>
    </row>
    <row r="37" spans="1:14" x14ac:dyDescent="0.25">
      <c r="A37" s="12" t="s">
        <v>50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31">
        <v>0</v>
      </c>
    </row>
    <row r="38" spans="1:14" x14ac:dyDescent="0.25">
      <c r="A38" s="12" t="s">
        <v>51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31">
        <v>0</v>
      </c>
    </row>
    <row r="39" spans="1:14" x14ac:dyDescent="0.25">
      <c r="A39" s="12" t="s">
        <v>52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31">
        <v>0</v>
      </c>
    </row>
    <row r="40" spans="1:14" x14ac:dyDescent="0.25">
      <c r="A40" s="12" t="s">
        <v>53</v>
      </c>
      <c r="B40" s="9">
        <v>7948</v>
      </c>
      <c r="C40" s="9">
        <v>7948</v>
      </c>
      <c r="D40" s="9">
        <v>7948</v>
      </c>
      <c r="E40" s="9">
        <v>7948</v>
      </c>
      <c r="F40" s="9">
        <v>7725</v>
      </c>
      <c r="G40" s="9">
        <v>7725</v>
      </c>
      <c r="H40" s="9">
        <v>7725</v>
      </c>
      <c r="I40" s="9">
        <v>7725</v>
      </c>
      <c r="J40" s="9">
        <v>6365.21</v>
      </c>
      <c r="K40" s="9">
        <v>6365.21</v>
      </c>
      <c r="L40" s="9">
        <v>6365.21</v>
      </c>
      <c r="M40" s="9">
        <v>6365.21</v>
      </c>
      <c r="N40" s="31">
        <v>88152.840000000011</v>
      </c>
    </row>
    <row r="41" spans="1:14" x14ac:dyDescent="0.25">
      <c r="A41" s="12" t="s">
        <v>54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31">
        <v>0</v>
      </c>
    </row>
    <row r="42" spans="1:14" x14ac:dyDescent="0.25">
      <c r="A42" s="12" t="s">
        <v>55</v>
      </c>
      <c r="B42" s="9">
        <v>4524.93</v>
      </c>
      <c r="C42" s="9">
        <v>4524.93</v>
      </c>
      <c r="D42" s="9">
        <v>4524.93</v>
      </c>
      <c r="E42" s="9">
        <v>4524.93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31">
        <v>18099.72</v>
      </c>
    </row>
    <row r="43" spans="1:14" x14ac:dyDescent="0.25">
      <c r="A43" s="12" t="s">
        <v>56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31">
        <v>0</v>
      </c>
    </row>
    <row r="44" spans="1:14" x14ac:dyDescent="0.25">
      <c r="A44" s="12" t="s">
        <v>58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31">
        <v>0</v>
      </c>
    </row>
    <row r="45" spans="1:14" x14ac:dyDescent="0.25">
      <c r="A45" s="12" t="s">
        <v>59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31">
        <v>0</v>
      </c>
    </row>
    <row r="46" spans="1:14" x14ac:dyDescent="0.25">
      <c r="A46" s="12" t="s">
        <v>60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31">
        <v>0</v>
      </c>
    </row>
    <row r="47" spans="1:14" x14ac:dyDescent="0.25">
      <c r="A47" s="12" t="s">
        <v>61</v>
      </c>
      <c r="B47" s="9">
        <v>92756.34</v>
      </c>
      <c r="C47" s="9">
        <v>92756.34</v>
      </c>
      <c r="D47" s="9">
        <v>92756.34</v>
      </c>
      <c r="E47" s="9">
        <v>92756.34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31">
        <v>371025.36</v>
      </c>
    </row>
    <row r="48" spans="1:14" x14ac:dyDescent="0.25">
      <c r="A48" s="12" t="s">
        <v>62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31">
        <v>0</v>
      </c>
    </row>
    <row r="49" spans="1:14" x14ac:dyDescent="0.25">
      <c r="A49" s="12" t="s">
        <v>63</v>
      </c>
      <c r="B49" s="9">
        <v>2547.1999999999998</v>
      </c>
      <c r="C49" s="9">
        <v>2547.1999999999998</v>
      </c>
      <c r="D49" s="9">
        <v>2547.1999999999998</v>
      </c>
      <c r="E49" s="9">
        <v>2547.1999999999998</v>
      </c>
      <c r="F49" s="9">
        <v>580.45000000000005</v>
      </c>
      <c r="G49" s="9">
        <v>580.45000000000005</v>
      </c>
      <c r="H49" s="9">
        <v>580.45000000000005</v>
      </c>
      <c r="I49" s="9">
        <v>580.45000000000005</v>
      </c>
      <c r="J49" s="9">
        <v>0</v>
      </c>
      <c r="K49" s="9">
        <v>0</v>
      </c>
      <c r="L49" s="9">
        <v>0</v>
      </c>
      <c r="M49" s="9">
        <v>0</v>
      </c>
      <c r="N49" s="31">
        <v>12510.600000000002</v>
      </c>
    </row>
    <row r="50" spans="1:14" x14ac:dyDescent="0.25">
      <c r="A50" s="12" t="s">
        <v>64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31">
        <v>0</v>
      </c>
    </row>
    <row r="51" spans="1:14" x14ac:dyDescent="0.25">
      <c r="A51" s="12" t="s">
        <v>65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31">
        <v>0</v>
      </c>
    </row>
    <row r="52" spans="1:14" x14ac:dyDescent="0.25">
      <c r="A52" s="12" t="s">
        <v>66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31">
        <v>0</v>
      </c>
    </row>
    <row r="53" spans="1:14" x14ac:dyDescent="0.25">
      <c r="A53" s="12" t="s">
        <v>67</v>
      </c>
      <c r="B53" s="9">
        <v>138.25</v>
      </c>
      <c r="C53" s="9">
        <v>138.25</v>
      </c>
      <c r="D53" s="9">
        <v>138.25</v>
      </c>
      <c r="E53" s="9">
        <v>138.25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31">
        <v>553</v>
      </c>
    </row>
    <row r="54" spans="1:14" x14ac:dyDescent="0.25">
      <c r="A54" s="12" t="s">
        <v>68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31">
        <v>0</v>
      </c>
    </row>
    <row r="55" spans="1:14" x14ac:dyDescent="0.25">
      <c r="A55" s="12" t="s">
        <v>69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31">
        <v>0</v>
      </c>
    </row>
    <row r="56" spans="1:14" x14ac:dyDescent="0.25">
      <c r="A56" s="12" t="s">
        <v>70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31">
        <v>0</v>
      </c>
    </row>
    <row r="57" spans="1:14" x14ac:dyDescent="0.25">
      <c r="A57" s="12" t="s">
        <v>71</v>
      </c>
      <c r="B57" s="9">
        <v>14181.48</v>
      </c>
      <c r="C57" s="9">
        <v>14181.48</v>
      </c>
      <c r="D57" s="9">
        <v>14181.48</v>
      </c>
      <c r="E57" s="9">
        <v>14181.48</v>
      </c>
      <c r="F57" s="9">
        <v>12338.23</v>
      </c>
      <c r="G57" s="9">
        <v>12338.23</v>
      </c>
      <c r="H57" s="9">
        <v>12338.23</v>
      </c>
      <c r="I57" s="9">
        <v>12338.23</v>
      </c>
      <c r="J57" s="9">
        <v>15270.49</v>
      </c>
      <c r="K57" s="9">
        <v>15270.49</v>
      </c>
      <c r="L57" s="9">
        <v>15270.49</v>
      </c>
      <c r="M57" s="9">
        <v>15270.49</v>
      </c>
      <c r="N57" s="31">
        <v>167160.79999999996</v>
      </c>
    </row>
    <row r="58" spans="1:14" x14ac:dyDescent="0.25">
      <c r="A58" s="12" t="s">
        <v>72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31">
        <v>0</v>
      </c>
    </row>
    <row r="59" spans="1:14" x14ac:dyDescent="0.25">
      <c r="A59" s="12" t="s">
        <v>73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31">
        <v>0</v>
      </c>
    </row>
    <row r="60" spans="1:14" x14ac:dyDescent="0.25">
      <c r="A60" s="12" t="s">
        <v>74</v>
      </c>
      <c r="B60" s="9">
        <v>23430.37</v>
      </c>
      <c r="C60" s="9">
        <v>23430.37</v>
      </c>
      <c r="D60" s="9">
        <v>23430.37</v>
      </c>
      <c r="E60" s="9">
        <v>23430.37</v>
      </c>
      <c r="F60" s="9">
        <v>21869.37</v>
      </c>
      <c r="G60" s="9">
        <v>21869.37</v>
      </c>
      <c r="H60" s="9">
        <v>21869.37</v>
      </c>
      <c r="I60" s="9">
        <v>21869.37</v>
      </c>
      <c r="J60" s="9">
        <v>12520.67</v>
      </c>
      <c r="K60" s="9">
        <v>12520.67</v>
      </c>
      <c r="L60" s="9">
        <v>12520.67</v>
      </c>
      <c r="M60" s="9">
        <v>12520.67</v>
      </c>
      <c r="N60" s="31">
        <v>231281.64</v>
      </c>
    </row>
    <row r="61" spans="1:14" x14ac:dyDescent="0.25">
      <c r="A61" s="12" t="s">
        <v>75</v>
      </c>
      <c r="B61" s="9">
        <v>18937.37</v>
      </c>
      <c r="C61" s="9">
        <v>18937.37</v>
      </c>
      <c r="D61" s="9">
        <v>18937.37</v>
      </c>
      <c r="E61" s="9">
        <v>18937.37</v>
      </c>
      <c r="F61" s="9">
        <v>17933.87</v>
      </c>
      <c r="G61" s="9">
        <v>17933.87</v>
      </c>
      <c r="H61" s="9">
        <v>17933.87</v>
      </c>
      <c r="I61" s="9">
        <v>17933.87</v>
      </c>
      <c r="J61" s="9">
        <v>12079.14</v>
      </c>
      <c r="K61" s="9">
        <v>12079.14</v>
      </c>
      <c r="L61" s="9">
        <v>12079.14</v>
      </c>
      <c r="M61" s="9">
        <v>12079.14</v>
      </c>
      <c r="N61" s="31">
        <v>195801.52000000002</v>
      </c>
    </row>
    <row r="62" spans="1:14" x14ac:dyDescent="0.25">
      <c r="A62" s="12" t="s">
        <v>76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31">
        <v>0</v>
      </c>
    </row>
    <row r="63" spans="1:14" x14ac:dyDescent="0.25">
      <c r="A63" s="12" t="s">
        <v>77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31">
        <v>0</v>
      </c>
    </row>
    <row r="64" spans="1:14" x14ac:dyDescent="0.25">
      <c r="A64" s="12" t="s">
        <v>78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31">
        <v>0</v>
      </c>
    </row>
    <row r="65" spans="1:14" x14ac:dyDescent="0.25">
      <c r="A65" s="12" t="s">
        <v>79</v>
      </c>
      <c r="B65" s="9">
        <v>5883.67</v>
      </c>
      <c r="C65" s="9">
        <v>5883.67</v>
      </c>
      <c r="D65" s="9">
        <v>5883.67</v>
      </c>
      <c r="E65" s="9">
        <v>5883.67</v>
      </c>
      <c r="F65" s="9">
        <v>5883.67</v>
      </c>
      <c r="G65" s="9">
        <v>5883.67</v>
      </c>
      <c r="H65" s="9">
        <v>5883.67</v>
      </c>
      <c r="I65" s="9">
        <v>5883.67</v>
      </c>
      <c r="J65" s="9">
        <v>0</v>
      </c>
      <c r="K65" s="9">
        <v>0</v>
      </c>
      <c r="L65" s="9">
        <v>0</v>
      </c>
      <c r="M65" s="9">
        <v>0</v>
      </c>
      <c r="N65" s="31">
        <v>47069.359999999993</v>
      </c>
    </row>
    <row r="66" spans="1:14" x14ac:dyDescent="0.25">
      <c r="A66" s="12" t="s">
        <v>80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31">
        <v>0</v>
      </c>
    </row>
    <row r="67" spans="1:14" x14ac:dyDescent="0.25">
      <c r="A67" s="12" t="s">
        <v>81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31">
        <v>0</v>
      </c>
    </row>
    <row r="68" spans="1:14" x14ac:dyDescent="0.25">
      <c r="A68" s="12" t="s">
        <v>82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31">
        <v>0</v>
      </c>
    </row>
    <row r="69" spans="1:14" x14ac:dyDescent="0.25">
      <c r="A69" s="12" t="s">
        <v>83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31">
        <v>0</v>
      </c>
    </row>
    <row r="70" spans="1:14" x14ac:dyDescent="0.25">
      <c r="A70" s="12" t="s">
        <v>84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31">
        <v>0</v>
      </c>
    </row>
    <row r="71" spans="1:14" x14ac:dyDescent="0.25">
      <c r="A71" s="12" t="s">
        <v>85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31">
        <v>0</v>
      </c>
    </row>
    <row r="72" spans="1:14" x14ac:dyDescent="0.25">
      <c r="A72" s="12" t="s">
        <v>87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31">
        <v>0</v>
      </c>
    </row>
    <row r="73" spans="1:14" x14ac:dyDescent="0.25">
      <c r="A73" s="12" t="s">
        <v>88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31">
        <v>0</v>
      </c>
    </row>
    <row r="74" spans="1:14" x14ac:dyDescent="0.25">
      <c r="A74" s="12" t="s">
        <v>89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31">
        <v>0</v>
      </c>
    </row>
    <row r="75" spans="1:14" x14ac:dyDescent="0.25">
      <c r="A75" s="12" t="s">
        <v>90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31">
        <v>0</v>
      </c>
    </row>
    <row r="76" spans="1:14" x14ac:dyDescent="0.25">
      <c r="A76" s="12" t="s">
        <v>91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31">
        <v>0</v>
      </c>
    </row>
    <row r="77" spans="1:14" x14ac:dyDescent="0.25">
      <c r="A77" s="12" t="s">
        <v>92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31">
        <v>0</v>
      </c>
    </row>
    <row r="78" spans="1:14" x14ac:dyDescent="0.25">
      <c r="A78" s="12" t="s">
        <v>93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31">
        <v>0</v>
      </c>
    </row>
    <row r="79" spans="1:14" x14ac:dyDescent="0.25">
      <c r="A79" s="12" t="s">
        <v>94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31">
        <v>0</v>
      </c>
    </row>
    <row r="80" spans="1:14" x14ac:dyDescent="0.25">
      <c r="A80" s="12" t="s">
        <v>95</v>
      </c>
      <c r="B80" s="9">
        <v>397.36</v>
      </c>
      <c r="C80" s="9">
        <v>397.36</v>
      </c>
      <c r="D80" s="9">
        <v>397.36</v>
      </c>
      <c r="E80" s="9">
        <v>397.36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31">
        <v>1589.44</v>
      </c>
    </row>
    <row r="81" spans="1:14" x14ac:dyDescent="0.25">
      <c r="A81" s="12" t="s">
        <v>96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31">
        <v>0</v>
      </c>
    </row>
    <row r="82" spans="1:14" x14ac:dyDescent="0.25">
      <c r="A82" s="12" t="s">
        <v>97</v>
      </c>
      <c r="B82" s="9">
        <v>3890.61</v>
      </c>
      <c r="C82" s="9">
        <v>3890.61</v>
      </c>
      <c r="D82" s="9">
        <v>3890.61</v>
      </c>
      <c r="E82" s="9">
        <v>3890.61</v>
      </c>
      <c r="F82" s="9">
        <v>2627.48</v>
      </c>
      <c r="G82" s="9">
        <v>2627.48</v>
      </c>
      <c r="H82" s="9">
        <v>2627.48</v>
      </c>
      <c r="I82" s="9">
        <v>2627.48</v>
      </c>
      <c r="J82" s="9">
        <v>3042.52</v>
      </c>
      <c r="K82" s="9">
        <v>3042.52</v>
      </c>
      <c r="L82" s="9">
        <v>3042.52</v>
      </c>
      <c r="M82" s="9">
        <v>3042.52</v>
      </c>
      <c r="N82" s="31">
        <v>38242.439999999995</v>
      </c>
    </row>
    <row r="83" spans="1:14" x14ac:dyDescent="0.25">
      <c r="A83" s="12" t="s">
        <v>98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31">
        <v>0</v>
      </c>
    </row>
    <row r="84" spans="1:14" x14ac:dyDescent="0.25">
      <c r="A84" s="12" t="s">
        <v>99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31">
        <v>0</v>
      </c>
    </row>
    <row r="85" spans="1:14" x14ac:dyDescent="0.25">
      <c r="A85" s="12" t="s">
        <v>100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31">
        <v>0</v>
      </c>
    </row>
    <row r="86" spans="1:14" x14ac:dyDescent="0.25">
      <c r="A86" s="12" t="s">
        <v>101</v>
      </c>
      <c r="B86" s="9">
        <v>13281.23</v>
      </c>
      <c r="C86" s="9">
        <v>13281.23</v>
      </c>
      <c r="D86" s="9">
        <v>13281.23</v>
      </c>
      <c r="E86" s="9">
        <v>13281.23</v>
      </c>
      <c r="F86" s="9">
        <v>11366.73</v>
      </c>
      <c r="G86" s="9">
        <v>11366.73</v>
      </c>
      <c r="H86" s="9">
        <v>11366.73</v>
      </c>
      <c r="I86" s="9">
        <v>11366.73</v>
      </c>
      <c r="J86" s="9">
        <v>8923.69</v>
      </c>
      <c r="K86" s="9">
        <v>8923.69</v>
      </c>
      <c r="L86" s="9">
        <v>8923.69</v>
      </c>
      <c r="M86" s="9">
        <v>8923.69</v>
      </c>
      <c r="N86" s="31">
        <v>134286.59999999998</v>
      </c>
    </row>
    <row r="87" spans="1:14" x14ac:dyDescent="0.25">
      <c r="A87" s="12" t="s">
        <v>102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31">
        <v>0</v>
      </c>
    </row>
    <row r="88" spans="1:14" x14ac:dyDescent="0.25">
      <c r="A88" s="12" t="s">
        <v>103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31">
        <v>0</v>
      </c>
    </row>
    <row r="89" spans="1:14" x14ac:dyDescent="0.25">
      <c r="A89" s="12" t="s">
        <v>104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31">
        <v>0</v>
      </c>
    </row>
    <row r="90" spans="1:14" x14ac:dyDescent="0.25">
      <c r="A90" s="12" t="s">
        <v>105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31">
        <v>0</v>
      </c>
    </row>
    <row r="91" spans="1:14" x14ac:dyDescent="0.25">
      <c r="A91" s="12" t="s">
        <v>106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31">
        <v>0</v>
      </c>
    </row>
    <row r="92" spans="1:14" x14ac:dyDescent="0.25">
      <c r="A92" s="12" t="s">
        <v>107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31">
        <v>0</v>
      </c>
    </row>
    <row r="93" spans="1:14" x14ac:dyDescent="0.25">
      <c r="A93" s="12" t="s">
        <v>108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31">
        <v>0</v>
      </c>
    </row>
    <row r="94" spans="1:14" x14ac:dyDescent="0.25">
      <c r="A94" s="12" t="s">
        <v>109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31">
        <v>0</v>
      </c>
    </row>
    <row r="95" spans="1:14" x14ac:dyDescent="0.25">
      <c r="A95" s="12" t="s">
        <v>110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31">
        <v>0</v>
      </c>
    </row>
    <row r="96" spans="1:14" x14ac:dyDescent="0.25">
      <c r="A96" s="12" t="s">
        <v>111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31">
        <v>0</v>
      </c>
    </row>
    <row r="97" spans="1:14" x14ac:dyDescent="0.25">
      <c r="A97" s="12" t="s">
        <v>112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31">
        <v>0</v>
      </c>
    </row>
    <row r="98" spans="1:14" x14ac:dyDescent="0.25">
      <c r="A98" s="12" t="s">
        <v>113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31">
        <v>0</v>
      </c>
    </row>
    <row r="99" spans="1:14" x14ac:dyDescent="0.25">
      <c r="A99" s="12" t="s">
        <v>114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31">
        <v>0</v>
      </c>
    </row>
    <row r="100" spans="1:14" x14ac:dyDescent="0.25">
      <c r="A100" s="12" t="s">
        <v>115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31">
        <v>0</v>
      </c>
    </row>
    <row r="101" spans="1:14" x14ac:dyDescent="0.25">
      <c r="A101" s="12" t="s">
        <v>116</v>
      </c>
      <c r="B101" s="9">
        <v>4870.58</v>
      </c>
      <c r="C101" s="9">
        <v>4870.58</v>
      </c>
      <c r="D101" s="9">
        <v>4870.58</v>
      </c>
      <c r="E101" s="9">
        <v>4870.58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31">
        <v>19482.32</v>
      </c>
    </row>
    <row r="102" spans="1:14" x14ac:dyDescent="0.25">
      <c r="A102" s="12" t="s">
        <v>117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31">
        <v>0</v>
      </c>
    </row>
    <row r="103" spans="1:14" x14ac:dyDescent="0.25">
      <c r="A103" s="12" t="s">
        <v>118</v>
      </c>
      <c r="B103" s="9">
        <v>23798.97</v>
      </c>
      <c r="C103" s="9">
        <v>23798.97</v>
      </c>
      <c r="D103" s="9">
        <v>23798.97</v>
      </c>
      <c r="E103" s="9">
        <v>23798.97</v>
      </c>
      <c r="F103" s="9">
        <v>18567.72</v>
      </c>
      <c r="G103" s="9">
        <v>18567.72</v>
      </c>
      <c r="H103" s="9">
        <v>18567.72</v>
      </c>
      <c r="I103" s="9">
        <v>18567.72</v>
      </c>
      <c r="J103" s="9">
        <v>6047.15</v>
      </c>
      <c r="K103" s="9">
        <v>6047.15</v>
      </c>
      <c r="L103" s="9">
        <v>6047.15</v>
      </c>
      <c r="M103" s="9">
        <v>6047.15</v>
      </c>
      <c r="N103" s="31">
        <v>193655.36</v>
      </c>
    </row>
    <row r="104" spans="1:14" x14ac:dyDescent="0.25">
      <c r="A104" s="12" t="s">
        <v>119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31">
        <v>0</v>
      </c>
    </row>
    <row r="105" spans="1:14" x14ac:dyDescent="0.25">
      <c r="A105" s="12" t="s">
        <v>120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31">
        <v>0</v>
      </c>
    </row>
    <row r="106" spans="1:14" x14ac:dyDescent="0.25">
      <c r="A106" s="12" t="s">
        <v>121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31">
        <v>0</v>
      </c>
    </row>
    <row r="107" spans="1:14" x14ac:dyDescent="0.25">
      <c r="A107" s="12" t="s">
        <v>122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31">
        <v>0</v>
      </c>
    </row>
    <row r="108" spans="1:14" x14ac:dyDescent="0.25">
      <c r="A108" s="12" t="s">
        <v>123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31">
        <v>0</v>
      </c>
    </row>
    <row r="109" spans="1:14" x14ac:dyDescent="0.25">
      <c r="A109" s="12" t="s">
        <v>124</v>
      </c>
      <c r="B109" s="9">
        <v>2233.7399999999998</v>
      </c>
      <c r="C109" s="9">
        <v>2233.7399999999998</v>
      </c>
      <c r="D109" s="9">
        <v>2233.7399999999998</v>
      </c>
      <c r="E109" s="9">
        <v>2233.7399999999998</v>
      </c>
      <c r="F109" s="9">
        <v>191.99</v>
      </c>
      <c r="G109" s="9">
        <v>191.99</v>
      </c>
      <c r="H109" s="9">
        <v>191.99</v>
      </c>
      <c r="I109" s="9">
        <v>191.99</v>
      </c>
      <c r="J109" s="9">
        <v>2587.63</v>
      </c>
      <c r="K109" s="9">
        <v>2587.63</v>
      </c>
      <c r="L109" s="9">
        <v>2587.63</v>
      </c>
      <c r="M109" s="9">
        <v>2587.63</v>
      </c>
      <c r="N109" s="31">
        <v>20053.440000000002</v>
      </c>
    </row>
    <row r="110" spans="1:14" x14ac:dyDescent="0.25">
      <c r="A110" s="12" t="s">
        <v>125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31">
        <v>0</v>
      </c>
    </row>
    <row r="111" spans="1:14" x14ac:dyDescent="0.25">
      <c r="A111" s="12" t="s">
        <v>126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31">
        <v>0</v>
      </c>
    </row>
    <row r="112" spans="1:14" x14ac:dyDescent="0.25">
      <c r="A112" s="12" t="s">
        <v>127</v>
      </c>
      <c r="B112" s="9">
        <v>1323.47</v>
      </c>
      <c r="C112" s="9">
        <v>1323.47</v>
      </c>
      <c r="D112" s="9">
        <v>1323.47</v>
      </c>
      <c r="E112" s="9">
        <v>1323.47</v>
      </c>
      <c r="F112" s="9">
        <v>50.36</v>
      </c>
      <c r="G112" s="9">
        <v>50.36</v>
      </c>
      <c r="H112" s="9">
        <v>50.36</v>
      </c>
      <c r="I112" s="9">
        <v>50.36</v>
      </c>
      <c r="J112" s="9">
        <v>0</v>
      </c>
      <c r="K112" s="9">
        <v>0</v>
      </c>
      <c r="L112" s="9">
        <v>0</v>
      </c>
      <c r="M112" s="9">
        <v>0</v>
      </c>
      <c r="N112" s="31">
        <v>5495.3200000000006</v>
      </c>
    </row>
    <row r="113" spans="1:14" x14ac:dyDescent="0.25">
      <c r="A113" s="12" t="s">
        <v>128</v>
      </c>
      <c r="B113" s="9">
        <v>136.19999999999999</v>
      </c>
      <c r="C113" s="9">
        <v>136.19999999999999</v>
      </c>
      <c r="D113" s="9">
        <v>136.19999999999999</v>
      </c>
      <c r="E113" s="9">
        <v>136.19999999999999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31">
        <v>544.79999999999995</v>
      </c>
    </row>
    <row r="114" spans="1:14" x14ac:dyDescent="0.25">
      <c r="A114" s="12" t="s">
        <v>129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31">
        <v>0</v>
      </c>
    </row>
    <row r="115" spans="1:14" x14ac:dyDescent="0.25">
      <c r="A115" s="12" t="s">
        <v>130</v>
      </c>
      <c r="B115" s="9">
        <v>10280.74</v>
      </c>
      <c r="C115" s="9">
        <v>10280.74</v>
      </c>
      <c r="D115" s="9">
        <v>10280.74</v>
      </c>
      <c r="E115" s="9">
        <v>10280.74</v>
      </c>
      <c r="F115" s="9">
        <v>9273.89</v>
      </c>
      <c r="G115" s="9">
        <v>9273.89</v>
      </c>
      <c r="H115" s="9">
        <v>9273.89</v>
      </c>
      <c r="I115" s="9">
        <v>9273.89</v>
      </c>
      <c r="J115" s="9">
        <v>3641.07</v>
      </c>
      <c r="K115" s="9">
        <v>3641.07</v>
      </c>
      <c r="L115" s="9">
        <v>3641.07</v>
      </c>
      <c r="M115" s="9">
        <v>3641.07</v>
      </c>
      <c r="N115" s="31">
        <v>92782.800000000017</v>
      </c>
    </row>
    <row r="116" spans="1:14" x14ac:dyDescent="0.25">
      <c r="A116" s="12" t="s">
        <v>131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31">
        <v>0</v>
      </c>
    </row>
    <row r="117" spans="1:14" x14ac:dyDescent="0.25">
      <c r="A117" s="12" t="s">
        <v>132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31">
        <v>0</v>
      </c>
    </row>
    <row r="118" spans="1:14" x14ac:dyDescent="0.25">
      <c r="A118" s="12" t="s">
        <v>133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31">
        <v>0</v>
      </c>
    </row>
    <row r="119" spans="1:14" x14ac:dyDescent="0.25">
      <c r="A119" s="12" t="s">
        <v>134</v>
      </c>
      <c r="B119" s="9">
        <v>10714.09</v>
      </c>
      <c r="C119" s="9">
        <v>10714.09</v>
      </c>
      <c r="D119" s="9">
        <v>10714.09</v>
      </c>
      <c r="E119" s="9">
        <v>10714.09</v>
      </c>
      <c r="F119" s="9">
        <v>4720.9399999999996</v>
      </c>
      <c r="G119" s="9">
        <v>4720.9399999999996</v>
      </c>
      <c r="H119" s="9">
        <v>4720.9399999999996</v>
      </c>
      <c r="I119" s="9">
        <v>4720.9399999999996</v>
      </c>
      <c r="J119" s="9">
        <v>4504.1400000000003</v>
      </c>
      <c r="K119" s="9">
        <v>4504.1400000000003</v>
      </c>
      <c r="L119" s="9">
        <v>4504.1400000000003</v>
      </c>
      <c r="M119" s="9">
        <v>4504.1400000000003</v>
      </c>
      <c r="N119" s="31">
        <v>79756.680000000008</v>
      </c>
    </row>
    <row r="120" spans="1:14" x14ac:dyDescent="0.25">
      <c r="A120" s="12" t="s">
        <v>135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31">
        <v>0</v>
      </c>
    </row>
    <row r="121" spans="1:14" x14ac:dyDescent="0.25">
      <c r="A121" s="12" t="s">
        <v>136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31">
        <v>0</v>
      </c>
    </row>
    <row r="122" spans="1:14" x14ac:dyDescent="0.25">
      <c r="A122" s="12" t="s">
        <v>137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31">
        <v>0</v>
      </c>
    </row>
    <row r="123" spans="1:14" x14ac:dyDescent="0.25">
      <c r="A123" s="12" t="s">
        <v>138</v>
      </c>
      <c r="B123" s="9">
        <v>12166.24</v>
      </c>
      <c r="C123" s="9">
        <v>12166.24</v>
      </c>
      <c r="D123" s="9">
        <v>12166.24</v>
      </c>
      <c r="E123" s="9">
        <v>12166.24</v>
      </c>
      <c r="F123" s="9">
        <v>10422.49</v>
      </c>
      <c r="G123" s="9">
        <v>10422.49</v>
      </c>
      <c r="H123" s="9">
        <v>10422.49</v>
      </c>
      <c r="I123" s="9">
        <v>10422.49</v>
      </c>
      <c r="J123" s="9">
        <v>6081.93</v>
      </c>
      <c r="K123" s="9">
        <v>6081.93</v>
      </c>
      <c r="L123" s="9">
        <v>6081.93</v>
      </c>
      <c r="M123" s="9">
        <v>6081.93</v>
      </c>
      <c r="N123" s="31">
        <v>114682.63999999998</v>
      </c>
    </row>
    <row r="124" spans="1:14" x14ac:dyDescent="0.25">
      <c r="A124" s="12" t="s">
        <v>139</v>
      </c>
      <c r="B124" s="9">
        <v>44162.49</v>
      </c>
      <c r="C124" s="9">
        <v>44162.49</v>
      </c>
      <c r="D124" s="9">
        <v>44162.49</v>
      </c>
      <c r="E124" s="9">
        <v>44162.49</v>
      </c>
      <c r="F124" s="9">
        <v>28239.74</v>
      </c>
      <c r="G124" s="9">
        <v>28239.74</v>
      </c>
      <c r="H124" s="9">
        <v>28239.74</v>
      </c>
      <c r="I124" s="9">
        <v>28239.74</v>
      </c>
      <c r="J124" s="9">
        <v>20039.82</v>
      </c>
      <c r="K124" s="9">
        <v>20039.82</v>
      </c>
      <c r="L124" s="9">
        <v>20039.82</v>
      </c>
      <c r="M124" s="9">
        <v>20039.82</v>
      </c>
      <c r="N124" s="31">
        <v>369768.19999999995</v>
      </c>
    </row>
    <row r="125" spans="1:14" x14ac:dyDescent="0.25">
      <c r="A125" s="12" t="s">
        <v>140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31">
        <v>0</v>
      </c>
    </row>
    <row r="126" spans="1:14" x14ac:dyDescent="0.25">
      <c r="A126" s="12" t="s">
        <v>141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31">
        <v>0</v>
      </c>
    </row>
    <row r="127" spans="1:14" x14ac:dyDescent="0.25">
      <c r="A127" s="12" t="s">
        <v>142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31">
        <v>0</v>
      </c>
    </row>
    <row r="128" spans="1:14" x14ac:dyDescent="0.25">
      <c r="A128" s="12" t="s">
        <v>143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31">
        <v>0</v>
      </c>
    </row>
    <row r="129" spans="1:14" x14ac:dyDescent="0.25">
      <c r="A129" s="12" t="s">
        <v>144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31">
        <v>0</v>
      </c>
    </row>
    <row r="130" spans="1:14" x14ac:dyDescent="0.25">
      <c r="A130" s="12" t="s">
        <v>145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31">
        <v>0</v>
      </c>
    </row>
    <row r="131" spans="1:14" x14ac:dyDescent="0.25">
      <c r="A131" s="12" t="s">
        <v>146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31">
        <v>0</v>
      </c>
    </row>
    <row r="132" spans="1:14" x14ac:dyDescent="0.25">
      <c r="A132" s="12" t="s">
        <v>147</v>
      </c>
      <c r="B132" s="9">
        <v>15402.1</v>
      </c>
      <c r="C132" s="9">
        <v>15402.1</v>
      </c>
      <c r="D132" s="9">
        <v>15402.1</v>
      </c>
      <c r="E132" s="9">
        <v>15402.1</v>
      </c>
      <c r="F132" s="9">
        <v>9682.4699999999993</v>
      </c>
      <c r="G132" s="9">
        <v>9682.4699999999993</v>
      </c>
      <c r="H132" s="9">
        <v>9682.4699999999993</v>
      </c>
      <c r="I132" s="9">
        <v>9682.4699999999993</v>
      </c>
      <c r="J132" s="9">
        <v>0</v>
      </c>
      <c r="K132" s="9">
        <v>0</v>
      </c>
      <c r="L132" s="9">
        <v>0</v>
      </c>
      <c r="M132" s="9">
        <v>0</v>
      </c>
      <c r="N132" s="31">
        <v>100338.28</v>
      </c>
    </row>
    <row r="133" spans="1:14" x14ac:dyDescent="0.25">
      <c r="A133" s="12" t="s">
        <v>148</v>
      </c>
      <c r="B133" s="9">
        <v>327.55</v>
      </c>
      <c r="C133" s="9">
        <v>327.55</v>
      </c>
      <c r="D133" s="9">
        <v>327.55</v>
      </c>
      <c r="E133" s="9">
        <v>327.55</v>
      </c>
      <c r="F133" s="9">
        <v>327.55</v>
      </c>
      <c r="G133" s="9">
        <v>327.55</v>
      </c>
      <c r="H133" s="9">
        <v>327.55</v>
      </c>
      <c r="I133" s="9">
        <v>327.55</v>
      </c>
      <c r="J133" s="9">
        <v>3388.94</v>
      </c>
      <c r="K133" s="9">
        <v>3388.94</v>
      </c>
      <c r="L133" s="9">
        <v>3388.94</v>
      </c>
      <c r="M133" s="9">
        <v>3388.94</v>
      </c>
      <c r="N133" s="31">
        <v>16176.160000000002</v>
      </c>
    </row>
    <row r="134" spans="1:14" x14ac:dyDescent="0.25">
      <c r="A134" s="12" t="s">
        <v>149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31">
        <v>0</v>
      </c>
    </row>
    <row r="135" spans="1:14" x14ac:dyDescent="0.25">
      <c r="A135" s="12" t="s">
        <v>150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31">
        <v>0</v>
      </c>
    </row>
    <row r="136" spans="1:14" x14ac:dyDescent="0.25">
      <c r="A136" s="12" t="s">
        <v>151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31">
        <v>0</v>
      </c>
    </row>
    <row r="137" spans="1:14" x14ac:dyDescent="0.25">
      <c r="A137" s="12" t="s">
        <v>152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31">
        <v>0</v>
      </c>
    </row>
    <row r="138" spans="1:14" x14ac:dyDescent="0.25">
      <c r="A138" s="12" t="s">
        <v>153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31">
        <v>0</v>
      </c>
    </row>
    <row r="139" spans="1:14" x14ac:dyDescent="0.25">
      <c r="A139" s="12" t="s">
        <v>154</v>
      </c>
      <c r="B139" s="9">
        <v>790.15</v>
      </c>
      <c r="C139" s="9">
        <v>790.15</v>
      </c>
      <c r="D139" s="9">
        <v>790.15</v>
      </c>
      <c r="E139" s="9">
        <v>790.15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31">
        <v>3160.6</v>
      </c>
    </row>
    <row r="140" spans="1:14" x14ac:dyDescent="0.25">
      <c r="A140" s="12" t="s">
        <v>155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31">
        <v>0</v>
      </c>
    </row>
    <row r="141" spans="1:14" x14ac:dyDescent="0.25">
      <c r="A141" s="12" t="s">
        <v>156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31">
        <v>0</v>
      </c>
    </row>
    <row r="142" spans="1:14" x14ac:dyDescent="0.25">
      <c r="A142" s="12" t="s">
        <v>157</v>
      </c>
      <c r="B142" s="9">
        <v>2917.03</v>
      </c>
      <c r="C142" s="9">
        <v>2917.03</v>
      </c>
      <c r="D142" s="9">
        <v>2917.03</v>
      </c>
      <c r="E142" s="9">
        <v>2917.03</v>
      </c>
      <c r="F142" s="9">
        <v>1646.03</v>
      </c>
      <c r="G142" s="9">
        <v>1646.03</v>
      </c>
      <c r="H142" s="9">
        <v>1646.03</v>
      </c>
      <c r="I142" s="9">
        <v>1646.03</v>
      </c>
      <c r="J142" s="9">
        <v>0</v>
      </c>
      <c r="K142" s="9">
        <v>0</v>
      </c>
      <c r="L142" s="9">
        <v>0</v>
      </c>
      <c r="M142" s="9">
        <v>0</v>
      </c>
      <c r="N142" s="31">
        <v>18252.240000000002</v>
      </c>
    </row>
    <row r="143" spans="1:14" x14ac:dyDescent="0.25">
      <c r="A143" s="12" t="s">
        <v>158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31">
        <v>0</v>
      </c>
    </row>
    <row r="144" spans="1:14" x14ac:dyDescent="0.25">
      <c r="A144" s="12" t="s">
        <v>159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31">
        <v>0</v>
      </c>
    </row>
    <row r="145" spans="1:14" x14ac:dyDescent="0.25">
      <c r="A145" s="12" t="s">
        <v>160</v>
      </c>
      <c r="B145" s="9">
        <v>291.33999999999997</v>
      </c>
      <c r="C145" s="9">
        <v>291.33999999999997</v>
      </c>
      <c r="D145" s="9">
        <v>291.33999999999997</v>
      </c>
      <c r="E145" s="9">
        <v>291.33999999999997</v>
      </c>
      <c r="F145" s="9">
        <v>68.34</v>
      </c>
      <c r="G145" s="9">
        <v>68.34</v>
      </c>
      <c r="H145" s="9">
        <v>68.34</v>
      </c>
      <c r="I145" s="9">
        <v>68.34</v>
      </c>
      <c r="J145" s="9">
        <v>0</v>
      </c>
      <c r="K145" s="9">
        <v>0</v>
      </c>
      <c r="L145" s="9">
        <v>0</v>
      </c>
      <c r="M145" s="9">
        <v>0</v>
      </c>
      <c r="N145" s="31">
        <v>1438.7199999999998</v>
      </c>
    </row>
    <row r="146" spans="1:14" x14ac:dyDescent="0.25">
      <c r="A146" s="12" t="s">
        <v>161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31">
        <v>0</v>
      </c>
    </row>
    <row r="147" spans="1:14" x14ac:dyDescent="0.25">
      <c r="A147" s="12" t="s">
        <v>162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31">
        <v>0</v>
      </c>
    </row>
    <row r="148" spans="1:14" x14ac:dyDescent="0.25">
      <c r="A148" s="12" t="s">
        <v>163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31">
        <v>0</v>
      </c>
    </row>
    <row r="149" spans="1:14" x14ac:dyDescent="0.25">
      <c r="A149" s="12" t="s">
        <v>164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31">
        <v>0</v>
      </c>
    </row>
    <row r="150" spans="1:14" x14ac:dyDescent="0.25">
      <c r="A150" s="12" t="s">
        <v>165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31">
        <v>0</v>
      </c>
    </row>
    <row r="151" spans="1:14" x14ac:dyDescent="0.25">
      <c r="A151" s="12" t="s">
        <v>166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31">
        <v>0</v>
      </c>
    </row>
    <row r="152" spans="1:14" x14ac:dyDescent="0.25">
      <c r="A152" s="12" t="s">
        <v>167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31">
        <v>0</v>
      </c>
    </row>
    <row r="153" spans="1:14" x14ac:dyDescent="0.25">
      <c r="A153" s="12" t="s">
        <v>168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31">
        <v>0</v>
      </c>
    </row>
    <row r="154" spans="1:14" x14ac:dyDescent="0.25">
      <c r="A154" s="12" t="s">
        <v>169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31">
        <v>0</v>
      </c>
    </row>
    <row r="155" spans="1:14" x14ac:dyDescent="0.25">
      <c r="A155" s="12" t="s">
        <v>170</v>
      </c>
      <c r="B155" s="9">
        <v>8157.88</v>
      </c>
      <c r="C155" s="9">
        <v>8157.88</v>
      </c>
      <c r="D155" s="9">
        <v>8157.88</v>
      </c>
      <c r="E155" s="9">
        <v>8157.88</v>
      </c>
      <c r="F155" s="9">
        <v>6967.88</v>
      </c>
      <c r="G155" s="9">
        <v>6967.88</v>
      </c>
      <c r="H155" s="9">
        <v>6967.88</v>
      </c>
      <c r="I155" s="9">
        <v>6967.88</v>
      </c>
      <c r="J155" s="9">
        <v>9981.7800000000007</v>
      </c>
      <c r="K155" s="9">
        <v>9981.7800000000007</v>
      </c>
      <c r="L155" s="9">
        <v>9981.7800000000007</v>
      </c>
      <c r="M155" s="9">
        <v>9981.7800000000007</v>
      </c>
      <c r="N155" s="31">
        <v>100430.15999999999</v>
      </c>
    </row>
    <row r="156" spans="1:14" x14ac:dyDescent="0.25">
      <c r="A156" s="12" t="s">
        <v>171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31">
        <v>0</v>
      </c>
    </row>
    <row r="157" spans="1:14" x14ac:dyDescent="0.25">
      <c r="A157" s="12" t="s">
        <v>172</v>
      </c>
      <c r="B157" s="9">
        <v>26334.59</v>
      </c>
      <c r="C157" s="9">
        <v>26334.59</v>
      </c>
      <c r="D157" s="9">
        <v>26334.59</v>
      </c>
      <c r="E157" s="9">
        <v>26334.59</v>
      </c>
      <c r="F157" s="9">
        <v>16260.38</v>
      </c>
      <c r="G157" s="9">
        <v>16260.38</v>
      </c>
      <c r="H157" s="9">
        <v>16260.38</v>
      </c>
      <c r="I157" s="9">
        <v>16260.38</v>
      </c>
      <c r="J157" s="9">
        <v>0</v>
      </c>
      <c r="K157" s="9">
        <v>0</v>
      </c>
      <c r="L157" s="9">
        <v>0</v>
      </c>
      <c r="M157" s="9">
        <v>0</v>
      </c>
      <c r="N157" s="31">
        <v>170379.88</v>
      </c>
    </row>
    <row r="158" spans="1:14" x14ac:dyDescent="0.25">
      <c r="A158" s="12" t="s">
        <v>173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31">
        <v>0</v>
      </c>
    </row>
    <row r="159" spans="1:14" x14ac:dyDescent="0.25">
      <c r="A159" s="12" t="s">
        <v>174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31">
        <v>0</v>
      </c>
    </row>
    <row r="160" spans="1:14" x14ac:dyDescent="0.25">
      <c r="A160" s="12" t="s">
        <v>175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31">
        <v>0</v>
      </c>
    </row>
    <row r="161" spans="1:14" x14ac:dyDescent="0.25">
      <c r="A161" s="12" t="s">
        <v>176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31">
        <v>0</v>
      </c>
    </row>
    <row r="162" spans="1:14" x14ac:dyDescent="0.25">
      <c r="A162" s="12" t="s">
        <v>177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31">
        <v>0</v>
      </c>
    </row>
    <row r="163" spans="1:14" x14ac:dyDescent="0.25">
      <c r="A163" s="12" t="s">
        <v>178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31">
        <v>0</v>
      </c>
    </row>
    <row r="164" spans="1:14" x14ac:dyDescent="0.25">
      <c r="A164" s="12" t="s">
        <v>179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31">
        <v>0</v>
      </c>
    </row>
    <row r="165" spans="1:14" x14ac:dyDescent="0.25">
      <c r="A165" s="12" t="s">
        <v>180</v>
      </c>
      <c r="B165" s="9">
        <v>3089.08</v>
      </c>
      <c r="C165" s="9">
        <v>3089.08</v>
      </c>
      <c r="D165" s="9">
        <v>3089.08</v>
      </c>
      <c r="E165" s="9">
        <v>3089.08</v>
      </c>
      <c r="F165" s="9">
        <v>2866.08</v>
      </c>
      <c r="G165" s="9">
        <v>2866.08</v>
      </c>
      <c r="H165" s="9">
        <v>2866.08</v>
      </c>
      <c r="I165" s="9">
        <v>2866.08</v>
      </c>
      <c r="J165" s="9">
        <v>0</v>
      </c>
      <c r="K165" s="9">
        <v>0</v>
      </c>
      <c r="L165" s="9">
        <v>0</v>
      </c>
      <c r="M165" s="9">
        <v>0</v>
      </c>
      <c r="N165" s="31">
        <v>23820.639999999999</v>
      </c>
    </row>
    <row r="166" spans="1:14" x14ac:dyDescent="0.25">
      <c r="A166" s="12" t="s">
        <v>181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31">
        <v>0</v>
      </c>
    </row>
    <row r="167" spans="1:14" x14ac:dyDescent="0.25">
      <c r="A167" s="12" t="s">
        <v>182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31">
        <v>0</v>
      </c>
    </row>
    <row r="168" spans="1:14" x14ac:dyDescent="0.25">
      <c r="A168" s="12" t="s">
        <v>183</v>
      </c>
      <c r="B168" s="9">
        <v>2216.39</v>
      </c>
      <c r="C168" s="9">
        <v>2216.39</v>
      </c>
      <c r="D168" s="9">
        <v>2216.39</v>
      </c>
      <c r="E168" s="9">
        <v>2216.39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31">
        <v>8865.56</v>
      </c>
    </row>
    <row r="169" spans="1:14" x14ac:dyDescent="0.25">
      <c r="A169" s="12" t="s">
        <v>184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31">
        <v>0</v>
      </c>
    </row>
    <row r="170" spans="1:14" x14ac:dyDescent="0.25">
      <c r="A170" s="12" t="s">
        <v>185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31">
        <v>0</v>
      </c>
    </row>
    <row r="171" spans="1:14" x14ac:dyDescent="0.25">
      <c r="A171" s="12" t="s">
        <v>186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31">
        <v>0</v>
      </c>
    </row>
    <row r="172" spans="1:14" x14ac:dyDescent="0.25">
      <c r="A172" s="12" t="s">
        <v>187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31">
        <v>0</v>
      </c>
    </row>
    <row r="173" spans="1:14" x14ac:dyDescent="0.25">
      <c r="A173" s="12" t="s">
        <v>188</v>
      </c>
      <c r="B173" s="9">
        <v>201.65</v>
      </c>
      <c r="C173" s="9">
        <v>201.65</v>
      </c>
      <c r="D173" s="9">
        <v>201.65</v>
      </c>
      <c r="E173" s="9">
        <v>201.65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31">
        <v>806.6</v>
      </c>
    </row>
    <row r="174" spans="1:14" x14ac:dyDescent="0.25">
      <c r="A174" s="12" t="s">
        <v>189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31">
        <v>0</v>
      </c>
    </row>
    <row r="175" spans="1:14" x14ac:dyDescent="0.25">
      <c r="A175" s="12" t="s">
        <v>190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31">
        <v>0</v>
      </c>
    </row>
    <row r="176" spans="1:14" x14ac:dyDescent="0.25">
      <c r="A176" s="12" t="s">
        <v>191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31">
        <v>0</v>
      </c>
    </row>
    <row r="177" spans="1:14" x14ac:dyDescent="0.25">
      <c r="A177" s="12" t="s">
        <v>192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31">
        <v>0</v>
      </c>
    </row>
    <row r="178" spans="1:14" x14ac:dyDescent="0.25">
      <c r="A178" s="12" t="s">
        <v>193</v>
      </c>
      <c r="B178" s="9">
        <v>4101.18</v>
      </c>
      <c r="C178" s="9">
        <v>4101.18</v>
      </c>
      <c r="D178" s="9">
        <v>4101.18</v>
      </c>
      <c r="E178" s="9">
        <v>4101.18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31">
        <v>16404.72</v>
      </c>
    </row>
    <row r="179" spans="1:14" x14ac:dyDescent="0.25">
      <c r="A179" s="12" t="s">
        <v>194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31">
        <v>0</v>
      </c>
    </row>
    <row r="180" spans="1:14" x14ac:dyDescent="0.25">
      <c r="A180" s="12" t="s">
        <v>195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2632.27</v>
      </c>
      <c r="K180" s="9">
        <v>2632.27</v>
      </c>
      <c r="L180" s="9">
        <v>2632.27</v>
      </c>
      <c r="M180" s="9">
        <v>2632.27</v>
      </c>
      <c r="N180" s="31">
        <v>10529.08</v>
      </c>
    </row>
    <row r="181" spans="1:14" x14ac:dyDescent="0.25">
      <c r="A181" s="12" t="s">
        <v>196</v>
      </c>
      <c r="B181" s="9">
        <v>18112.22</v>
      </c>
      <c r="C181" s="9">
        <v>18112.22</v>
      </c>
      <c r="D181" s="9">
        <v>18112.22</v>
      </c>
      <c r="E181" s="9">
        <v>18112.22</v>
      </c>
      <c r="F181" s="9">
        <v>18112.22</v>
      </c>
      <c r="G181" s="9">
        <v>18112.22</v>
      </c>
      <c r="H181" s="9">
        <v>18112.22</v>
      </c>
      <c r="I181" s="9">
        <v>18112.22</v>
      </c>
      <c r="J181" s="9">
        <v>15551.36</v>
      </c>
      <c r="K181" s="9">
        <v>15551.36</v>
      </c>
      <c r="L181" s="9">
        <v>15551.36</v>
      </c>
      <c r="M181" s="9">
        <v>15551.36</v>
      </c>
      <c r="N181" s="31">
        <v>207103.2</v>
      </c>
    </row>
    <row r="182" spans="1:14" x14ac:dyDescent="0.25">
      <c r="A182" s="12" t="s">
        <v>197</v>
      </c>
      <c r="B182" s="9">
        <v>10077.89</v>
      </c>
      <c r="C182" s="9">
        <v>10077.89</v>
      </c>
      <c r="D182" s="9">
        <v>10077.89</v>
      </c>
      <c r="E182" s="9">
        <v>10077.89</v>
      </c>
      <c r="F182" s="9">
        <v>5560.85</v>
      </c>
      <c r="G182" s="9">
        <v>5560.85</v>
      </c>
      <c r="H182" s="9">
        <v>5560.85</v>
      </c>
      <c r="I182" s="9">
        <v>5560.85</v>
      </c>
      <c r="J182" s="9">
        <v>417.22</v>
      </c>
      <c r="K182" s="9">
        <v>417.22</v>
      </c>
      <c r="L182" s="9">
        <v>417.22</v>
      </c>
      <c r="M182" s="9">
        <v>417.22</v>
      </c>
      <c r="N182" s="31">
        <v>64223.839999999997</v>
      </c>
    </row>
    <row r="183" spans="1:14" x14ac:dyDescent="0.25">
      <c r="A183" s="12" t="s">
        <v>198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31">
        <v>0</v>
      </c>
    </row>
    <row r="184" spans="1:14" x14ac:dyDescent="0.25">
      <c r="A184" s="12" t="s">
        <v>199</v>
      </c>
      <c r="B184" s="9">
        <v>3757.15</v>
      </c>
      <c r="C184" s="9">
        <v>3757.15</v>
      </c>
      <c r="D184" s="9">
        <v>3757.15</v>
      </c>
      <c r="E184" s="9">
        <v>3757.15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31">
        <v>15028.6</v>
      </c>
    </row>
    <row r="185" spans="1:14" x14ac:dyDescent="0.25">
      <c r="A185" s="12" t="s">
        <v>200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31">
        <v>0</v>
      </c>
    </row>
    <row r="186" spans="1:14" x14ac:dyDescent="0.25">
      <c r="A186" s="12" t="s">
        <v>201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31">
        <v>0</v>
      </c>
    </row>
    <row r="187" spans="1:14" x14ac:dyDescent="0.25">
      <c r="A187" s="12" t="s">
        <v>202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31">
        <v>0</v>
      </c>
    </row>
    <row r="188" spans="1:14" x14ac:dyDescent="0.25">
      <c r="A188" s="12" t="s">
        <v>203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31">
        <v>0</v>
      </c>
    </row>
    <row r="189" spans="1:14" x14ac:dyDescent="0.25">
      <c r="A189" s="12" t="s">
        <v>204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31">
        <v>0</v>
      </c>
    </row>
    <row r="190" spans="1:14" x14ac:dyDescent="0.25">
      <c r="A190" s="12" t="s">
        <v>205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31">
        <v>0</v>
      </c>
    </row>
    <row r="191" spans="1:14" x14ac:dyDescent="0.25">
      <c r="A191" s="12" t="s">
        <v>206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31">
        <v>0</v>
      </c>
    </row>
    <row r="192" spans="1:14" x14ac:dyDescent="0.25">
      <c r="A192" s="12" t="s">
        <v>207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31">
        <v>0</v>
      </c>
    </row>
    <row r="193" spans="1:14" x14ac:dyDescent="0.25">
      <c r="A193" s="12" t="s">
        <v>208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31">
        <v>0</v>
      </c>
    </row>
    <row r="194" spans="1:14" x14ac:dyDescent="0.25">
      <c r="A194" s="12" t="s">
        <v>209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31">
        <v>0</v>
      </c>
    </row>
    <row r="195" spans="1:14" x14ac:dyDescent="0.25">
      <c r="A195" s="12" t="s">
        <v>210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31">
        <v>0</v>
      </c>
    </row>
    <row r="196" spans="1:14" x14ac:dyDescent="0.25">
      <c r="A196" s="12" t="s">
        <v>211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31">
        <v>0</v>
      </c>
    </row>
    <row r="197" spans="1:14" x14ac:dyDescent="0.25">
      <c r="A197" s="12" t="s">
        <v>212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31">
        <v>0</v>
      </c>
    </row>
    <row r="198" spans="1:14" x14ac:dyDescent="0.25">
      <c r="A198" s="12" t="s">
        <v>213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31">
        <v>0</v>
      </c>
    </row>
    <row r="199" spans="1:14" x14ac:dyDescent="0.25">
      <c r="A199" s="12" t="s">
        <v>214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31">
        <v>0</v>
      </c>
    </row>
    <row r="200" spans="1:14" x14ac:dyDescent="0.25">
      <c r="A200" s="12" t="s">
        <v>215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31">
        <v>0</v>
      </c>
    </row>
    <row r="201" spans="1:14" x14ac:dyDescent="0.25">
      <c r="A201" s="12" t="s">
        <v>216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31">
        <v>0</v>
      </c>
    </row>
    <row r="202" spans="1:14" x14ac:dyDescent="0.25">
      <c r="A202" s="12" t="s">
        <v>217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31">
        <v>0</v>
      </c>
    </row>
    <row r="203" spans="1:14" x14ac:dyDescent="0.25">
      <c r="A203" s="12" t="s">
        <v>218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31">
        <v>0</v>
      </c>
    </row>
    <row r="204" spans="1:14" x14ac:dyDescent="0.25">
      <c r="A204" s="12" t="s">
        <v>219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31">
        <v>0</v>
      </c>
    </row>
    <row r="205" spans="1:14" x14ac:dyDescent="0.25">
      <c r="A205" s="12" t="s">
        <v>220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31">
        <v>0</v>
      </c>
    </row>
    <row r="206" spans="1:14" x14ac:dyDescent="0.25">
      <c r="A206" s="12" t="s">
        <v>221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31">
        <v>0</v>
      </c>
    </row>
    <row r="207" spans="1:14" x14ac:dyDescent="0.25">
      <c r="A207" s="12" t="s">
        <v>222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31">
        <v>0</v>
      </c>
    </row>
    <row r="208" spans="1:14" x14ac:dyDescent="0.25">
      <c r="A208" s="12" t="s">
        <v>223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31">
        <v>0</v>
      </c>
    </row>
    <row r="209" spans="1:14" x14ac:dyDescent="0.25">
      <c r="A209" s="12" t="s">
        <v>224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31">
        <v>0</v>
      </c>
    </row>
    <row r="210" spans="1:14" x14ac:dyDescent="0.25">
      <c r="A210" s="12" t="s">
        <v>225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31">
        <v>0</v>
      </c>
    </row>
    <row r="211" spans="1:14" x14ac:dyDescent="0.25">
      <c r="A211" s="12" t="s">
        <v>226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31">
        <v>0</v>
      </c>
    </row>
    <row r="212" spans="1:14" x14ac:dyDescent="0.25">
      <c r="A212" s="12" t="s">
        <v>227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31">
        <v>0</v>
      </c>
    </row>
    <row r="213" spans="1:14" x14ac:dyDescent="0.25">
      <c r="A213" s="12" t="s">
        <v>228</v>
      </c>
      <c r="B213" s="9">
        <v>45910.34</v>
      </c>
      <c r="C213" s="9">
        <v>45910.34</v>
      </c>
      <c r="D213" s="9">
        <v>45910.34</v>
      </c>
      <c r="E213" s="9">
        <v>45910.34</v>
      </c>
      <c r="F213" s="9">
        <v>42007.9</v>
      </c>
      <c r="G213" s="9">
        <v>42007.9</v>
      </c>
      <c r="H213" s="9">
        <v>42007.9</v>
      </c>
      <c r="I213" s="9">
        <v>42007.9</v>
      </c>
      <c r="J213" s="9">
        <v>36350.080000000002</v>
      </c>
      <c r="K213" s="9">
        <v>36350.080000000002</v>
      </c>
      <c r="L213" s="9">
        <v>36350.080000000002</v>
      </c>
      <c r="M213" s="9">
        <v>36350.080000000002</v>
      </c>
      <c r="N213" s="31">
        <v>497073.28000000009</v>
      </c>
    </row>
    <row r="214" spans="1:14" x14ac:dyDescent="0.25">
      <c r="A214" s="12" t="s">
        <v>229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31">
        <v>0</v>
      </c>
    </row>
    <row r="215" spans="1:14" x14ac:dyDescent="0.25">
      <c r="A215" s="12" t="s">
        <v>230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31">
        <v>0</v>
      </c>
    </row>
    <row r="216" spans="1:14" x14ac:dyDescent="0.25">
      <c r="A216" s="12" t="s">
        <v>231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31">
        <v>0</v>
      </c>
    </row>
    <row r="217" spans="1:14" x14ac:dyDescent="0.25">
      <c r="A217" s="12" t="s">
        <v>232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31">
        <v>0</v>
      </c>
    </row>
    <row r="218" spans="1:14" x14ac:dyDescent="0.25">
      <c r="A218" s="12" t="s">
        <v>233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31">
        <v>0</v>
      </c>
    </row>
    <row r="219" spans="1:14" x14ac:dyDescent="0.25">
      <c r="A219" s="12" t="s">
        <v>234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31">
        <v>0</v>
      </c>
    </row>
    <row r="220" spans="1:14" x14ac:dyDescent="0.25">
      <c r="A220" s="12" t="s">
        <v>235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31">
        <v>0</v>
      </c>
    </row>
    <row r="221" spans="1:14" x14ac:dyDescent="0.25">
      <c r="A221" s="12" t="s">
        <v>236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31">
        <v>0</v>
      </c>
    </row>
    <row r="222" spans="1:14" x14ac:dyDescent="0.25">
      <c r="A222" s="12" t="s">
        <v>237</v>
      </c>
      <c r="B222" s="9">
        <v>128.71</v>
      </c>
      <c r="C222" s="9">
        <v>128.71</v>
      </c>
      <c r="D222" s="9">
        <v>128.71</v>
      </c>
      <c r="E222" s="9">
        <v>128.71</v>
      </c>
      <c r="F222" s="9">
        <v>128.71</v>
      </c>
      <c r="G222" s="9">
        <v>128.71</v>
      </c>
      <c r="H222" s="9">
        <v>128.71</v>
      </c>
      <c r="I222" s="9">
        <v>128.71</v>
      </c>
      <c r="J222" s="9">
        <v>0</v>
      </c>
      <c r="K222" s="9">
        <v>0</v>
      </c>
      <c r="L222" s="9">
        <v>0</v>
      </c>
      <c r="M222" s="9">
        <v>0</v>
      </c>
      <c r="N222" s="31">
        <v>1029.68</v>
      </c>
    </row>
    <row r="223" spans="1:14" x14ac:dyDescent="0.25">
      <c r="A223" s="12" t="s">
        <v>238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31">
        <v>0</v>
      </c>
    </row>
    <row r="224" spans="1:14" x14ac:dyDescent="0.25">
      <c r="A224" s="12" t="s">
        <v>239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31">
        <v>0</v>
      </c>
    </row>
    <row r="225" spans="1:14" x14ac:dyDescent="0.25">
      <c r="A225" s="12" t="s">
        <v>240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31">
        <v>0</v>
      </c>
    </row>
    <row r="226" spans="1:14" x14ac:dyDescent="0.25">
      <c r="A226" s="12" t="s">
        <v>241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31">
        <v>0</v>
      </c>
    </row>
    <row r="227" spans="1:14" x14ac:dyDescent="0.25">
      <c r="A227" s="12" t="s">
        <v>242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31">
        <v>0</v>
      </c>
    </row>
    <row r="228" spans="1:14" x14ac:dyDescent="0.25">
      <c r="A228" s="12" t="s">
        <v>243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31">
        <v>0</v>
      </c>
    </row>
    <row r="229" spans="1:14" x14ac:dyDescent="0.25">
      <c r="A229" s="12" t="s">
        <v>244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31">
        <v>0</v>
      </c>
    </row>
    <row r="230" spans="1:14" x14ac:dyDescent="0.25">
      <c r="A230" s="12" t="s">
        <v>245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31">
        <v>0</v>
      </c>
    </row>
    <row r="231" spans="1:14" x14ac:dyDescent="0.25">
      <c r="A231" s="12" t="s">
        <v>246</v>
      </c>
      <c r="B231" s="9">
        <v>30738.9</v>
      </c>
      <c r="C231" s="9">
        <v>30738.9</v>
      </c>
      <c r="D231" s="9">
        <v>30738.9</v>
      </c>
      <c r="E231" s="9">
        <v>30738.9</v>
      </c>
      <c r="F231" s="9">
        <v>22434.61</v>
      </c>
      <c r="G231" s="9">
        <v>22434.61</v>
      </c>
      <c r="H231" s="9">
        <v>22434.61</v>
      </c>
      <c r="I231" s="9">
        <v>22434.61</v>
      </c>
      <c r="J231" s="9">
        <v>2547.0700000000002</v>
      </c>
      <c r="K231" s="9">
        <v>2547.0700000000002</v>
      </c>
      <c r="L231" s="9">
        <v>2547.0700000000002</v>
      </c>
      <c r="M231" s="9">
        <v>2547.0700000000002</v>
      </c>
      <c r="N231" s="31">
        <v>222882.31999999998</v>
      </c>
    </row>
    <row r="232" spans="1:14" x14ac:dyDescent="0.25">
      <c r="A232" s="12" t="s">
        <v>247</v>
      </c>
      <c r="B232" s="9">
        <v>2094.14</v>
      </c>
      <c r="C232" s="9">
        <v>2094.14</v>
      </c>
      <c r="D232" s="9">
        <v>2094.14</v>
      </c>
      <c r="E232" s="9">
        <v>2094.14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31">
        <v>8376.56</v>
      </c>
    </row>
    <row r="233" spans="1:14" x14ac:dyDescent="0.25">
      <c r="A233" s="12" t="s">
        <v>248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31">
        <v>0</v>
      </c>
    </row>
    <row r="234" spans="1:14" x14ac:dyDescent="0.25">
      <c r="A234" s="12" t="s">
        <v>249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31">
        <v>0</v>
      </c>
    </row>
    <row r="235" spans="1:14" x14ac:dyDescent="0.25">
      <c r="A235" s="12" t="s">
        <v>250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31">
        <v>0</v>
      </c>
    </row>
    <row r="236" spans="1:14" x14ac:dyDescent="0.25">
      <c r="A236" s="12" t="s">
        <v>251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31">
        <v>0</v>
      </c>
    </row>
    <row r="237" spans="1:14" x14ac:dyDescent="0.25">
      <c r="A237" s="12" t="s">
        <v>252</v>
      </c>
      <c r="B237" s="9">
        <v>4785.47</v>
      </c>
      <c r="C237" s="9">
        <v>4785.47</v>
      </c>
      <c r="D237" s="9">
        <v>4785.47</v>
      </c>
      <c r="E237" s="9">
        <v>4785.47</v>
      </c>
      <c r="F237" s="9">
        <v>3930.63</v>
      </c>
      <c r="G237" s="9">
        <v>3930.63</v>
      </c>
      <c r="H237" s="9">
        <v>3930.63</v>
      </c>
      <c r="I237" s="9">
        <v>3930.63</v>
      </c>
      <c r="J237" s="9">
        <v>0</v>
      </c>
      <c r="K237" s="9">
        <v>0</v>
      </c>
      <c r="L237" s="9">
        <v>0</v>
      </c>
      <c r="M237" s="9">
        <v>0</v>
      </c>
      <c r="N237" s="31">
        <v>34864.400000000001</v>
      </c>
    </row>
    <row r="238" spans="1:14" x14ac:dyDescent="0.25">
      <c r="A238" s="12" t="s">
        <v>253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31">
        <v>0</v>
      </c>
    </row>
    <row r="239" spans="1:14" x14ac:dyDescent="0.25">
      <c r="A239" s="12" t="s">
        <v>254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31">
        <v>0</v>
      </c>
    </row>
    <row r="240" spans="1:14" x14ac:dyDescent="0.25">
      <c r="A240" s="12" t="s">
        <v>255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31">
        <v>0</v>
      </c>
    </row>
    <row r="241" spans="1:14" x14ac:dyDescent="0.25">
      <c r="A241" s="12" t="s">
        <v>256</v>
      </c>
      <c r="B241" s="9">
        <v>3888.6</v>
      </c>
      <c r="C241" s="9">
        <v>3888.6</v>
      </c>
      <c r="D241" s="9">
        <v>3888.6</v>
      </c>
      <c r="E241" s="9">
        <v>3888.6</v>
      </c>
      <c r="F241" s="9">
        <v>3888.6</v>
      </c>
      <c r="G241" s="9">
        <v>3888.6</v>
      </c>
      <c r="H241" s="9">
        <v>3888.6</v>
      </c>
      <c r="I241" s="9">
        <v>3888.6</v>
      </c>
      <c r="J241" s="9">
        <v>0</v>
      </c>
      <c r="K241" s="9">
        <v>0</v>
      </c>
      <c r="L241" s="9">
        <v>0</v>
      </c>
      <c r="M241" s="9">
        <v>0</v>
      </c>
      <c r="N241" s="31">
        <v>31108.799999999996</v>
      </c>
    </row>
    <row r="242" spans="1:14" x14ac:dyDescent="0.25">
      <c r="A242" s="12" t="s">
        <v>257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31">
        <v>0</v>
      </c>
    </row>
    <row r="243" spans="1:14" x14ac:dyDescent="0.25">
      <c r="A243" s="12" t="s">
        <v>258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31">
        <v>0</v>
      </c>
    </row>
    <row r="244" spans="1:14" x14ac:dyDescent="0.25">
      <c r="A244" s="12" t="s">
        <v>259</v>
      </c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31">
        <v>0</v>
      </c>
    </row>
    <row r="245" spans="1:14" x14ac:dyDescent="0.25">
      <c r="A245" s="12" t="s">
        <v>260</v>
      </c>
      <c r="B245" s="9">
        <v>8145.2</v>
      </c>
      <c r="C245" s="9">
        <v>8145.2</v>
      </c>
      <c r="D245" s="9">
        <v>8145.2</v>
      </c>
      <c r="E245" s="9">
        <v>8145.2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31">
        <v>32580.799999999999</v>
      </c>
    </row>
    <row r="246" spans="1:14" x14ac:dyDescent="0.25">
      <c r="A246" s="12" t="s">
        <v>261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31">
        <v>0</v>
      </c>
    </row>
    <row r="247" spans="1:14" x14ac:dyDescent="0.25">
      <c r="A247" s="12" t="s">
        <v>262</v>
      </c>
      <c r="B247" s="9">
        <v>1574.48</v>
      </c>
      <c r="C247" s="9">
        <v>1574.48</v>
      </c>
      <c r="D247" s="9">
        <v>1574.48</v>
      </c>
      <c r="E247" s="9">
        <v>1574.48</v>
      </c>
      <c r="F247" s="9">
        <v>1128.48</v>
      </c>
      <c r="G247" s="9">
        <v>1128.48</v>
      </c>
      <c r="H247" s="9">
        <v>1128.48</v>
      </c>
      <c r="I247" s="9">
        <v>1128.48</v>
      </c>
      <c r="J247" s="9">
        <v>0</v>
      </c>
      <c r="K247" s="9">
        <v>0</v>
      </c>
      <c r="L247" s="9">
        <v>0</v>
      </c>
      <c r="M247" s="9">
        <v>0</v>
      </c>
      <c r="N247" s="31">
        <v>10811.839999999998</v>
      </c>
    </row>
    <row r="248" spans="1:14" x14ac:dyDescent="0.25">
      <c r="A248" s="12" t="s">
        <v>263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31">
        <v>0</v>
      </c>
    </row>
    <row r="249" spans="1:14" x14ac:dyDescent="0.25">
      <c r="A249" s="12" t="s">
        <v>264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31">
        <v>0</v>
      </c>
    </row>
    <row r="250" spans="1:14" x14ac:dyDescent="0.25">
      <c r="A250" s="12" t="s">
        <v>265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31">
        <v>0</v>
      </c>
    </row>
    <row r="251" spans="1:14" x14ac:dyDescent="0.25">
      <c r="A251" s="12" t="s">
        <v>266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31">
        <v>0</v>
      </c>
    </row>
    <row r="252" spans="1:14" x14ac:dyDescent="0.25">
      <c r="A252" s="12" t="s">
        <v>267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31">
        <v>0</v>
      </c>
    </row>
    <row r="253" spans="1:14" x14ac:dyDescent="0.25">
      <c r="A253" s="12" t="s">
        <v>268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31">
        <v>0</v>
      </c>
    </row>
    <row r="254" spans="1:14" x14ac:dyDescent="0.25">
      <c r="A254" s="12" t="s">
        <v>269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31">
        <v>0</v>
      </c>
    </row>
    <row r="255" spans="1:14" x14ac:dyDescent="0.25">
      <c r="A255" s="12" t="s">
        <v>270</v>
      </c>
      <c r="B255" s="9">
        <v>5727.66</v>
      </c>
      <c r="C255" s="9">
        <v>5727.66</v>
      </c>
      <c r="D255" s="9">
        <v>5727.66</v>
      </c>
      <c r="E255" s="9">
        <v>5727.66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31">
        <v>22910.639999999999</v>
      </c>
    </row>
    <row r="256" spans="1:14" x14ac:dyDescent="0.25">
      <c r="A256" s="12" t="s">
        <v>271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31">
        <v>0</v>
      </c>
    </row>
    <row r="257" spans="1:14" x14ac:dyDescent="0.25">
      <c r="A257" s="12" t="s">
        <v>272</v>
      </c>
      <c r="B257" s="9">
        <v>845.23</v>
      </c>
      <c r="C257" s="9">
        <v>845.23</v>
      </c>
      <c r="D257" s="9">
        <v>845.23</v>
      </c>
      <c r="E257" s="9">
        <v>845.23</v>
      </c>
      <c r="F257" s="9">
        <v>622.23</v>
      </c>
      <c r="G257" s="9">
        <v>622.23</v>
      </c>
      <c r="H257" s="9">
        <v>622.23</v>
      </c>
      <c r="I257" s="9">
        <v>622.23</v>
      </c>
      <c r="J257" s="9">
        <v>1897.75</v>
      </c>
      <c r="K257" s="9">
        <v>1897.75</v>
      </c>
      <c r="L257" s="9">
        <v>1897.75</v>
      </c>
      <c r="M257" s="9">
        <v>1897.75</v>
      </c>
      <c r="N257" s="31">
        <v>13460.839999999998</v>
      </c>
    </row>
    <row r="258" spans="1:14" x14ac:dyDescent="0.25">
      <c r="A258" s="12" t="s">
        <v>273</v>
      </c>
      <c r="B258" s="9">
        <v>8677.9</v>
      </c>
      <c r="C258" s="9">
        <v>8677.9</v>
      </c>
      <c r="D258" s="9">
        <v>8677.9</v>
      </c>
      <c r="E258" s="9">
        <v>8677.9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31">
        <v>34711.599999999999</v>
      </c>
    </row>
    <row r="259" spans="1:14" x14ac:dyDescent="0.25">
      <c r="A259" s="12" t="s">
        <v>274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31">
        <v>0</v>
      </c>
    </row>
    <row r="260" spans="1:14" x14ac:dyDescent="0.25">
      <c r="A260" s="12" t="s">
        <v>275</v>
      </c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31">
        <v>0</v>
      </c>
    </row>
    <row r="261" spans="1:14" x14ac:dyDescent="0.25">
      <c r="A261" s="12" t="s">
        <v>276</v>
      </c>
      <c r="B261" s="9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31">
        <v>0</v>
      </c>
    </row>
    <row r="262" spans="1:14" x14ac:dyDescent="0.25">
      <c r="A262" s="12" t="s">
        <v>277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31">
        <v>0</v>
      </c>
    </row>
    <row r="263" spans="1:14" x14ac:dyDescent="0.25">
      <c r="A263" s="12" t="s">
        <v>278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31">
        <v>0</v>
      </c>
    </row>
    <row r="264" spans="1:14" x14ac:dyDescent="0.25">
      <c r="A264" s="12" t="s">
        <v>279</v>
      </c>
      <c r="B264" s="9">
        <v>5650.6</v>
      </c>
      <c r="C264" s="9">
        <v>5650.6</v>
      </c>
      <c r="D264" s="9">
        <v>5650.6</v>
      </c>
      <c r="E264" s="9">
        <v>5650.6</v>
      </c>
      <c r="F264" s="9">
        <v>5427.6</v>
      </c>
      <c r="G264" s="9">
        <v>5427.6</v>
      </c>
      <c r="H264" s="9">
        <v>5427.6</v>
      </c>
      <c r="I264" s="9">
        <v>5427.6</v>
      </c>
      <c r="J264" s="9">
        <v>6312.24</v>
      </c>
      <c r="K264" s="9">
        <v>6312.24</v>
      </c>
      <c r="L264" s="9">
        <v>6312.24</v>
      </c>
      <c r="M264" s="9">
        <v>6312.24</v>
      </c>
      <c r="N264" s="31">
        <v>69561.759999999995</v>
      </c>
    </row>
    <row r="265" spans="1:14" x14ac:dyDescent="0.25">
      <c r="A265" s="12" t="s">
        <v>280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31">
        <v>0</v>
      </c>
    </row>
    <row r="266" spans="1:14" x14ac:dyDescent="0.25">
      <c r="A266" s="12" t="s">
        <v>281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31">
        <v>0</v>
      </c>
    </row>
    <row r="267" spans="1:14" x14ac:dyDescent="0.25">
      <c r="A267" s="12" t="s">
        <v>282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31">
        <v>0</v>
      </c>
    </row>
    <row r="268" spans="1:14" x14ac:dyDescent="0.25">
      <c r="A268" s="12" t="s">
        <v>283</v>
      </c>
      <c r="B268" s="9">
        <v>3187.8</v>
      </c>
      <c r="C268" s="9">
        <v>3187.8</v>
      </c>
      <c r="D268" s="9">
        <v>3187.8</v>
      </c>
      <c r="E268" s="9">
        <v>3187.8</v>
      </c>
      <c r="F268" s="9">
        <v>1444.05</v>
      </c>
      <c r="G268" s="9">
        <v>1444.05</v>
      </c>
      <c r="H268" s="9">
        <v>1444.05</v>
      </c>
      <c r="I268" s="9">
        <v>1444.05</v>
      </c>
      <c r="J268" s="9">
        <v>0</v>
      </c>
      <c r="K268" s="9">
        <v>0</v>
      </c>
      <c r="L268" s="9">
        <v>0</v>
      </c>
      <c r="M268" s="9">
        <v>0</v>
      </c>
      <c r="N268" s="31">
        <v>18527.399999999998</v>
      </c>
    </row>
    <row r="269" spans="1:14" x14ac:dyDescent="0.25">
      <c r="A269" s="12" t="s">
        <v>284</v>
      </c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31">
        <v>0</v>
      </c>
    </row>
    <row r="270" spans="1:14" x14ac:dyDescent="0.25">
      <c r="A270" s="12" t="s">
        <v>285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31">
        <v>0</v>
      </c>
    </row>
    <row r="271" spans="1:14" x14ac:dyDescent="0.25">
      <c r="A271" s="12" t="s">
        <v>286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31">
        <v>0</v>
      </c>
    </row>
    <row r="272" spans="1:14" x14ac:dyDescent="0.25">
      <c r="A272" s="12" t="s">
        <v>287</v>
      </c>
      <c r="B272" s="9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31">
        <v>0</v>
      </c>
    </row>
    <row r="273" spans="1:14" x14ac:dyDescent="0.25">
      <c r="A273" s="12" t="s">
        <v>288</v>
      </c>
      <c r="B273" s="9">
        <v>19541.25</v>
      </c>
      <c r="C273" s="9">
        <v>19541.25</v>
      </c>
      <c r="D273" s="9">
        <v>19541.25</v>
      </c>
      <c r="E273" s="9">
        <v>19541.25</v>
      </c>
      <c r="F273" s="9">
        <v>13712.25</v>
      </c>
      <c r="G273" s="9">
        <v>13712.25</v>
      </c>
      <c r="H273" s="9">
        <v>13712.25</v>
      </c>
      <c r="I273" s="9">
        <v>13712.25</v>
      </c>
      <c r="J273" s="9">
        <v>0</v>
      </c>
      <c r="K273" s="9">
        <v>0</v>
      </c>
      <c r="L273" s="9">
        <v>0</v>
      </c>
      <c r="M273" s="9">
        <v>0</v>
      </c>
      <c r="N273" s="31">
        <v>133014</v>
      </c>
    </row>
    <row r="274" spans="1:14" x14ac:dyDescent="0.25">
      <c r="A274" s="12" t="s">
        <v>289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31">
        <v>0</v>
      </c>
    </row>
    <row r="275" spans="1:14" x14ac:dyDescent="0.25">
      <c r="A275" s="12" t="s">
        <v>290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31">
        <v>0</v>
      </c>
    </row>
    <row r="276" spans="1:14" x14ac:dyDescent="0.25">
      <c r="A276" s="12" t="s">
        <v>291</v>
      </c>
      <c r="B276" s="9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31">
        <v>0</v>
      </c>
    </row>
    <row r="277" spans="1:14" x14ac:dyDescent="0.25">
      <c r="A277" s="12" t="s">
        <v>292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31">
        <v>0</v>
      </c>
    </row>
    <row r="278" spans="1:14" x14ac:dyDescent="0.25">
      <c r="A278" s="12" t="s">
        <v>293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1308.54</v>
      </c>
      <c r="K278" s="9">
        <v>1308.54</v>
      </c>
      <c r="L278" s="9">
        <v>1308.54</v>
      </c>
      <c r="M278" s="9">
        <v>1308.54</v>
      </c>
      <c r="N278" s="31">
        <v>5234.16</v>
      </c>
    </row>
    <row r="279" spans="1:14" x14ac:dyDescent="0.25">
      <c r="A279" s="12" t="s">
        <v>294</v>
      </c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31">
        <v>0</v>
      </c>
    </row>
    <row r="280" spans="1:14" x14ac:dyDescent="0.25">
      <c r="A280" s="12" t="s">
        <v>295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31">
        <v>0</v>
      </c>
    </row>
    <row r="281" spans="1:14" x14ac:dyDescent="0.25">
      <c r="A281" s="12" t="s">
        <v>296</v>
      </c>
      <c r="B281" s="9">
        <v>4968.7</v>
      </c>
      <c r="C281" s="9">
        <v>4968.7</v>
      </c>
      <c r="D281" s="9">
        <v>4968.7</v>
      </c>
      <c r="E281" s="9">
        <v>4968.7</v>
      </c>
      <c r="F281" s="9">
        <v>3832.54</v>
      </c>
      <c r="G281" s="9">
        <v>3832.54</v>
      </c>
      <c r="H281" s="9">
        <v>3832.54</v>
      </c>
      <c r="I281" s="9">
        <v>3832.54</v>
      </c>
      <c r="J281" s="9">
        <v>0</v>
      </c>
      <c r="K281" s="9">
        <v>0</v>
      </c>
      <c r="L281" s="9">
        <v>0</v>
      </c>
      <c r="M281" s="9">
        <v>0</v>
      </c>
      <c r="N281" s="31">
        <v>35204.959999999999</v>
      </c>
    </row>
    <row r="282" spans="1:14" x14ac:dyDescent="0.25">
      <c r="A282" s="12" t="s">
        <v>297</v>
      </c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31">
        <v>0</v>
      </c>
    </row>
    <row r="283" spans="1:14" x14ac:dyDescent="0.25">
      <c r="A283" s="12" t="s">
        <v>298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31">
        <v>0</v>
      </c>
    </row>
    <row r="284" spans="1:14" x14ac:dyDescent="0.25">
      <c r="A284" s="12" t="s">
        <v>299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31">
        <v>0</v>
      </c>
    </row>
    <row r="285" spans="1:14" x14ac:dyDescent="0.25">
      <c r="A285" s="12" t="s">
        <v>300</v>
      </c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31">
        <v>0</v>
      </c>
    </row>
    <row r="286" spans="1:14" x14ac:dyDescent="0.25">
      <c r="A286" s="12" t="s">
        <v>301</v>
      </c>
      <c r="B286" s="9">
        <v>624.70000000000005</v>
      </c>
      <c r="C286" s="9">
        <v>624.70000000000005</v>
      </c>
      <c r="D286" s="9">
        <v>624.70000000000005</v>
      </c>
      <c r="E286" s="9">
        <v>624.70000000000005</v>
      </c>
      <c r="F286" s="9">
        <v>624.70000000000005</v>
      </c>
      <c r="G286" s="9">
        <v>624.70000000000005</v>
      </c>
      <c r="H286" s="9">
        <v>624.70000000000005</v>
      </c>
      <c r="I286" s="9">
        <v>624.70000000000005</v>
      </c>
      <c r="J286" s="9">
        <v>6801.77</v>
      </c>
      <c r="K286" s="9">
        <v>6801.77</v>
      </c>
      <c r="L286" s="9">
        <v>6801.77</v>
      </c>
      <c r="M286" s="9">
        <v>6801.77</v>
      </c>
      <c r="N286" s="31">
        <v>32204.680000000008</v>
      </c>
    </row>
    <row r="287" spans="1:14" x14ac:dyDescent="0.25">
      <c r="A287" s="12" t="s">
        <v>302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31">
        <v>0</v>
      </c>
    </row>
    <row r="288" spans="1:14" x14ac:dyDescent="0.25">
      <c r="A288" s="12" t="s">
        <v>303</v>
      </c>
      <c r="B288" s="9">
        <v>8414.44</v>
      </c>
      <c r="C288" s="9">
        <v>8414.44</v>
      </c>
      <c r="D288" s="9">
        <v>8414.44</v>
      </c>
      <c r="E288" s="9">
        <v>8414.44</v>
      </c>
      <c r="F288" s="9">
        <v>8079.94</v>
      </c>
      <c r="G288" s="9">
        <v>8079.94</v>
      </c>
      <c r="H288" s="9">
        <v>8079.94</v>
      </c>
      <c r="I288" s="9">
        <v>8079.94</v>
      </c>
      <c r="J288" s="9">
        <v>0</v>
      </c>
      <c r="K288" s="9">
        <v>0</v>
      </c>
      <c r="L288" s="9">
        <v>0</v>
      </c>
      <c r="M288" s="9">
        <v>0</v>
      </c>
      <c r="N288" s="31">
        <v>65977.52</v>
      </c>
    </row>
    <row r="289" spans="1:14" x14ac:dyDescent="0.25">
      <c r="A289" s="12" t="s">
        <v>304</v>
      </c>
      <c r="B289" s="9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31">
        <v>0</v>
      </c>
    </row>
    <row r="290" spans="1:14" x14ac:dyDescent="0.25">
      <c r="A290" s="12" t="s">
        <v>305</v>
      </c>
      <c r="B290" s="9">
        <v>6919.63</v>
      </c>
      <c r="C290" s="9">
        <v>6919.63</v>
      </c>
      <c r="D290" s="9">
        <v>6919.63</v>
      </c>
      <c r="E290" s="9">
        <v>6919.63</v>
      </c>
      <c r="F290" s="9">
        <v>5469.13</v>
      </c>
      <c r="G290" s="9">
        <v>5469.13</v>
      </c>
      <c r="H290" s="9">
        <v>5469.13</v>
      </c>
      <c r="I290" s="9">
        <v>5469.13</v>
      </c>
      <c r="J290" s="9">
        <v>4110.42</v>
      </c>
      <c r="K290" s="9">
        <v>4110.42</v>
      </c>
      <c r="L290" s="9">
        <v>4110.42</v>
      </c>
      <c r="M290" s="9">
        <v>4110.42</v>
      </c>
      <c r="N290" s="31">
        <v>65996.719999999987</v>
      </c>
    </row>
    <row r="291" spans="1:14" x14ac:dyDescent="0.25">
      <c r="A291" s="12" t="s">
        <v>306</v>
      </c>
      <c r="B291" s="9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31">
        <v>0</v>
      </c>
    </row>
    <row r="292" spans="1:14" x14ac:dyDescent="0.25">
      <c r="A292" s="12" t="s">
        <v>307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31">
        <v>0</v>
      </c>
    </row>
    <row r="293" spans="1:14" x14ac:dyDescent="0.25">
      <c r="A293" s="12" t="s">
        <v>308</v>
      </c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31">
        <v>0</v>
      </c>
    </row>
    <row r="294" spans="1:14" x14ac:dyDescent="0.25">
      <c r="A294" s="12" t="s">
        <v>309</v>
      </c>
      <c r="B294" s="9">
        <v>3974.34</v>
      </c>
      <c r="C294" s="9">
        <v>3974.34</v>
      </c>
      <c r="D294" s="9">
        <v>3974.34</v>
      </c>
      <c r="E294" s="9">
        <v>3974.34</v>
      </c>
      <c r="F294" s="9">
        <v>3751.34</v>
      </c>
      <c r="G294" s="9">
        <v>3751.34</v>
      </c>
      <c r="H294" s="9">
        <v>3751.34</v>
      </c>
      <c r="I294" s="9">
        <v>3751.34</v>
      </c>
      <c r="J294" s="9">
        <v>5597.49</v>
      </c>
      <c r="K294" s="9">
        <v>5597.49</v>
      </c>
      <c r="L294" s="9">
        <v>5597.49</v>
      </c>
      <c r="M294" s="9">
        <v>5597.49</v>
      </c>
      <c r="N294" s="31">
        <v>53292.68</v>
      </c>
    </row>
    <row r="295" spans="1:14" x14ac:dyDescent="0.25">
      <c r="A295" s="12" t="s">
        <v>310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31">
        <v>0</v>
      </c>
    </row>
    <row r="296" spans="1:14" x14ac:dyDescent="0.25">
      <c r="A296" s="12" t="s">
        <v>311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31">
        <v>0</v>
      </c>
    </row>
    <row r="297" spans="1:14" x14ac:dyDescent="0.25">
      <c r="A297" s="12" t="s">
        <v>312</v>
      </c>
      <c r="B297" s="9">
        <v>3138.76</v>
      </c>
      <c r="C297" s="9">
        <v>3138.76</v>
      </c>
      <c r="D297" s="9">
        <v>3138.76</v>
      </c>
      <c r="E297" s="9">
        <v>3138.76</v>
      </c>
      <c r="F297" s="9">
        <v>1395.01</v>
      </c>
      <c r="G297" s="9">
        <v>1395.01</v>
      </c>
      <c r="H297" s="9">
        <v>1395.01</v>
      </c>
      <c r="I297" s="9">
        <v>1395.01</v>
      </c>
      <c r="J297" s="9">
        <v>0</v>
      </c>
      <c r="K297" s="9">
        <v>0</v>
      </c>
      <c r="L297" s="9">
        <v>0</v>
      </c>
      <c r="M297" s="9">
        <v>0</v>
      </c>
      <c r="N297" s="31">
        <v>18135.080000000002</v>
      </c>
    </row>
    <row r="298" spans="1:14" x14ac:dyDescent="0.25">
      <c r="A298" s="12" t="s">
        <v>313</v>
      </c>
      <c r="B298" s="9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31">
        <v>0</v>
      </c>
    </row>
    <row r="299" spans="1:14" x14ac:dyDescent="0.25">
      <c r="A299" s="12" t="s">
        <v>314</v>
      </c>
      <c r="B299" s="9">
        <v>4635.66</v>
      </c>
      <c r="C299" s="9">
        <v>4635.66</v>
      </c>
      <c r="D299" s="9">
        <v>4635.66</v>
      </c>
      <c r="E299" s="9">
        <v>4635.66</v>
      </c>
      <c r="F299" s="9">
        <v>3966.66</v>
      </c>
      <c r="G299" s="9">
        <v>3966.66</v>
      </c>
      <c r="H299" s="9">
        <v>3966.66</v>
      </c>
      <c r="I299" s="9">
        <v>3966.66</v>
      </c>
      <c r="J299" s="9">
        <v>4796.88</v>
      </c>
      <c r="K299" s="9">
        <v>4796.88</v>
      </c>
      <c r="L299" s="9">
        <v>4796.88</v>
      </c>
      <c r="M299" s="9">
        <v>4796.88</v>
      </c>
      <c r="N299" s="31">
        <v>53596.799999999996</v>
      </c>
    </row>
    <row r="300" spans="1:14" x14ac:dyDescent="0.25">
      <c r="A300" s="12" t="s">
        <v>315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31">
        <v>0</v>
      </c>
    </row>
    <row r="301" spans="1:14" x14ac:dyDescent="0.25">
      <c r="A301" s="12" t="s">
        <v>316</v>
      </c>
      <c r="B301" s="9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31">
        <v>0</v>
      </c>
    </row>
    <row r="302" spans="1:14" x14ac:dyDescent="0.25">
      <c r="A302" s="12" t="s">
        <v>317</v>
      </c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31">
        <v>0</v>
      </c>
    </row>
    <row r="303" spans="1:14" x14ac:dyDescent="0.25">
      <c r="A303" s="12" t="s">
        <v>318</v>
      </c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31">
        <v>0</v>
      </c>
    </row>
    <row r="304" spans="1:14" x14ac:dyDescent="0.25">
      <c r="A304" s="12" t="s">
        <v>319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31">
        <v>0</v>
      </c>
    </row>
    <row r="305" spans="1:14" x14ac:dyDescent="0.25">
      <c r="A305" s="12" t="s">
        <v>320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31">
        <v>0</v>
      </c>
    </row>
    <row r="306" spans="1:14" x14ac:dyDescent="0.25">
      <c r="A306" s="12" t="s">
        <v>321</v>
      </c>
      <c r="B306" s="9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31">
        <v>0</v>
      </c>
    </row>
    <row r="307" spans="1:14" x14ac:dyDescent="0.25">
      <c r="A307" s="12" t="s">
        <v>322</v>
      </c>
      <c r="B307" s="9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31">
        <v>0</v>
      </c>
    </row>
    <row r="308" spans="1:14" x14ac:dyDescent="0.25">
      <c r="A308" s="12" t="s">
        <v>323</v>
      </c>
      <c r="B308" s="9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31">
        <v>0</v>
      </c>
    </row>
    <row r="309" spans="1:14" x14ac:dyDescent="0.25">
      <c r="A309" s="12" t="s">
        <v>324</v>
      </c>
      <c r="B309" s="9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31">
        <v>0</v>
      </c>
    </row>
    <row r="310" spans="1:14" x14ac:dyDescent="0.25">
      <c r="A310" s="12" t="s">
        <v>325</v>
      </c>
      <c r="B310" s="9">
        <v>132.66</v>
      </c>
      <c r="C310" s="9">
        <v>132.66</v>
      </c>
      <c r="D310" s="9">
        <v>132.66</v>
      </c>
      <c r="E310" s="9">
        <v>132.66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31">
        <v>530.64</v>
      </c>
    </row>
    <row r="311" spans="1:14" x14ac:dyDescent="0.25">
      <c r="A311" s="12" t="s">
        <v>326</v>
      </c>
      <c r="B311" s="9">
        <v>8800.7199999999993</v>
      </c>
      <c r="C311" s="9">
        <v>8800.7199999999993</v>
      </c>
      <c r="D311" s="9">
        <v>8800.7199999999993</v>
      </c>
      <c r="E311" s="9">
        <v>8800.7199999999993</v>
      </c>
      <c r="F311" s="9">
        <v>4178.2299999999996</v>
      </c>
      <c r="G311" s="9">
        <v>4178.2299999999996</v>
      </c>
      <c r="H311" s="9">
        <v>4178.2299999999996</v>
      </c>
      <c r="I311" s="9">
        <v>4178.2299999999996</v>
      </c>
      <c r="J311" s="9">
        <v>1833.27</v>
      </c>
      <c r="K311" s="9">
        <v>1833.27</v>
      </c>
      <c r="L311" s="9">
        <v>1833.27</v>
      </c>
      <c r="M311" s="9">
        <v>1833.27</v>
      </c>
      <c r="N311" s="31">
        <v>59248.879999999983</v>
      </c>
    </row>
    <row r="312" spans="1:14" x14ac:dyDescent="0.25">
      <c r="A312" s="12" t="s">
        <v>327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31">
        <v>0</v>
      </c>
    </row>
    <row r="313" spans="1:14" x14ac:dyDescent="0.25">
      <c r="A313" s="12" t="s">
        <v>328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31">
        <v>0</v>
      </c>
    </row>
    <row r="314" spans="1:14" x14ac:dyDescent="0.25">
      <c r="A314" s="12" t="s">
        <v>329</v>
      </c>
      <c r="B314" s="9">
        <v>9505.7800000000007</v>
      </c>
      <c r="C314" s="9">
        <v>9505.7800000000007</v>
      </c>
      <c r="D314" s="9">
        <v>9505.7800000000007</v>
      </c>
      <c r="E314" s="9">
        <v>9505.7800000000007</v>
      </c>
      <c r="F314" s="9">
        <v>9505.7800000000007</v>
      </c>
      <c r="G314" s="9">
        <v>9505.7800000000007</v>
      </c>
      <c r="H314" s="9">
        <v>9505.7800000000007</v>
      </c>
      <c r="I314" s="9">
        <v>9505.7800000000007</v>
      </c>
      <c r="J314" s="9">
        <v>4591.08</v>
      </c>
      <c r="K314" s="9">
        <v>4591.08</v>
      </c>
      <c r="L314" s="9">
        <v>4591.08</v>
      </c>
      <c r="M314" s="9">
        <v>4591.08</v>
      </c>
      <c r="N314" s="31">
        <v>94410.559999999998</v>
      </c>
    </row>
    <row r="315" spans="1:14" x14ac:dyDescent="0.25">
      <c r="A315" s="12" t="s">
        <v>330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31">
        <v>0</v>
      </c>
    </row>
    <row r="316" spans="1:14" x14ac:dyDescent="0.25">
      <c r="A316" s="12" t="s">
        <v>331</v>
      </c>
      <c r="B316" s="9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31">
        <v>0</v>
      </c>
    </row>
    <row r="317" spans="1:14" x14ac:dyDescent="0.25">
      <c r="A317" s="12" t="s">
        <v>332</v>
      </c>
      <c r="B317" s="9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31">
        <v>0</v>
      </c>
    </row>
    <row r="318" spans="1:14" x14ac:dyDescent="0.25">
      <c r="A318" s="12" t="s">
        <v>333</v>
      </c>
      <c r="B318" s="9">
        <v>0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31">
        <v>0</v>
      </c>
    </row>
    <row r="319" spans="1:14" x14ac:dyDescent="0.25">
      <c r="A319" s="12" t="s">
        <v>334</v>
      </c>
      <c r="B319" s="9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31">
        <v>0</v>
      </c>
    </row>
    <row r="320" spans="1:14" x14ac:dyDescent="0.25">
      <c r="A320" s="12" t="s">
        <v>335</v>
      </c>
      <c r="B320" s="9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31">
        <v>0</v>
      </c>
    </row>
    <row r="321" spans="1:14" x14ac:dyDescent="0.25">
      <c r="A321" s="12" t="s">
        <v>336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31">
        <v>0</v>
      </c>
    </row>
    <row r="322" spans="1:14" x14ac:dyDescent="0.25">
      <c r="A322" s="12" t="s">
        <v>337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31">
        <v>0</v>
      </c>
    </row>
    <row r="323" spans="1:14" x14ac:dyDescent="0.25">
      <c r="A323" s="12" t="s">
        <v>338</v>
      </c>
      <c r="B323" s="9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31">
        <v>0</v>
      </c>
    </row>
    <row r="324" spans="1:14" x14ac:dyDescent="0.25">
      <c r="A324" s="12" t="s">
        <v>339</v>
      </c>
      <c r="B324" s="9">
        <v>2583.14</v>
      </c>
      <c r="C324" s="9">
        <v>2583.14</v>
      </c>
      <c r="D324" s="9">
        <v>2583.14</v>
      </c>
      <c r="E324" s="9">
        <v>2583.14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31">
        <v>10332.56</v>
      </c>
    </row>
    <row r="325" spans="1:14" x14ac:dyDescent="0.25">
      <c r="A325" s="12" t="s">
        <v>340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31">
        <v>0</v>
      </c>
    </row>
    <row r="326" spans="1:14" x14ac:dyDescent="0.25">
      <c r="A326" s="12" t="s">
        <v>341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31">
        <v>0</v>
      </c>
    </row>
    <row r="327" spans="1:14" x14ac:dyDescent="0.25">
      <c r="A327" s="12" t="s">
        <v>342</v>
      </c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31">
        <v>0</v>
      </c>
    </row>
    <row r="328" spans="1:14" x14ac:dyDescent="0.25">
      <c r="A328" s="12" t="s">
        <v>343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31">
        <v>0</v>
      </c>
    </row>
    <row r="329" spans="1:14" x14ac:dyDescent="0.25">
      <c r="A329" s="12" t="s">
        <v>344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31">
        <v>0</v>
      </c>
    </row>
    <row r="330" spans="1:14" x14ac:dyDescent="0.25">
      <c r="A330" s="12" t="s">
        <v>345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31">
        <v>0</v>
      </c>
    </row>
    <row r="331" spans="1:14" x14ac:dyDescent="0.25">
      <c r="A331" s="12" t="s">
        <v>346</v>
      </c>
      <c r="B331" s="9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31">
        <v>0</v>
      </c>
    </row>
    <row r="332" spans="1:14" x14ac:dyDescent="0.25">
      <c r="A332" s="12" t="s">
        <v>347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31">
        <v>0</v>
      </c>
    </row>
    <row r="333" spans="1:14" x14ac:dyDescent="0.25">
      <c r="A333" s="12" t="s">
        <v>348</v>
      </c>
      <c r="B333" s="9">
        <v>23519.33</v>
      </c>
      <c r="C333" s="9">
        <v>23519.33</v>
      </c>
      <c r="D333" s="9">
        <v>23519.33</v>
      </c>
      <c r="E333" s="9">
        <v>23519.33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31">
        <v>94077.32</v>
      </c>
    </row>
    <row r="334" spans="1:14" x14ac:dyDescent="0.25">
      <c r="A334" s="12" t="s">
        <v>349</v>
      </c>
      <c r="B334" s="9">
        <v>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31">
        <v>0</v>
      </c>
    </row>
    <row r="335" spans="1:14" x14ac:dyDescent="0.25">
      <c r="A335" s="12" t="s">
        <v>350</v>
      </c>
      <c r="B335" s="9">
        <v>0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31">
        <v>0</v>
      </c>
    </row>
    <row r="336" spans="1:14" x14ac:dyDescent="0.25">
      <c r="A336" s="12" t="s">
        <v>351</v>
      </c>
      <c r="B336" s="9">
        <v>5055.5200000000004</v>
      </c>
      <c r="C336" s="9">
        <v>5055.5200000000004</v>
      </c>
      <c r="D336" s="9">
        <v>5055.5200000000004</v>
      </c>
      <c r="E336" s="9">
        <v>5055.5200000000004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31">
        <v>20222.080000000002</v>
      </c>
    </row>
    <row r="337" spans="1:14" x14ac:dyDescent="0.25">
      <c r="A337" s="12" t="s">
        <v>352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31">
        <v>0</v>
      </c>
    </row>
    <row r="338" spans="1:14" x14ac:dyDescent="0.25">
      <c r="A338" s="12" t="s">
        <v>353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31">
        <v>0</v>
      </c>
    </row>
    <row r="339" spans="1:14" x14ac:dyDescent="0.25">
      <c r="A339" s="12" t="s">
        <v>354</v>
      </c>
      <c r="B339" s="9">
        <v>0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31">
        <v>0</v>
      </c>
    </row>
    <row r="340" spans="1:14" x14ac:dyDescent="0.25">
      <c r="A340" s="12" t="s">
        <v>355</v>
      </c>
      <c r="B340" s="9">
        <v>763.43</v>
      </c>
      <c r="C340" s="9">
        <v>763.43</v>
      </c>
      <c r="D340" s="9">
        <v>763.43</v>
      </c>
      <c r="E340" s="9">
        <v>763.43</v>
      </c>
      <c r="F340" s="9">
        <v>763.43</v>
      </c>
      <c r="G340" s="9">
        <v>763.43</v>
      </c>
      <c r="H340" s="9">
        <v>763.43</v>
      </c>
      <c r="I340" s="9">
        <v>763.43</v>
      </c>
      <c r="J340" s="9">
        <v>0</v>
      </c>
      <c r="K340" s="9">
        <v>0</v>
      </c>
      <c r="L340" s="9">
        <v>0</v>
      </c>
      <c r="M340" s="9">
        <v>0</v>
      </c>
      <c r="N340" s="31">
        <v>6107.4400000000005</v>
      </c>
    </row>
    <row r="341" spans="1:14" x14ac:dyDescent="0.25">
      <c r="A341" s="12" t="s">
        <v>356</v>
      </c>
      <c r="B341" s="9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31">
        <v>0</v>
      </c>
    </row>
    <row r="342" spans="1:14" x14ac:dyDescent="0.25">
      <c r="A342" s="12" t="s">
        <v>357</v>
      </c>
      <c r="B342" s="9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31">
        <v>0</v>
      </c>
    </row>
    <row r="343" spans="1:14" x14ac:dyDescent="0.25">
      <c r="A343" s="12" t="s">
        <v>358</v>
      </c>
      <c r="B343" s="9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31">
        <v>0</v>
      </c>
    </row>
    <row r="344" spans="1:14" x14ac:dyDescent="0.25">
      <c r="A344" s="12" t="s">
        <v>359</v>
      </c>
      <c r="B344" s="9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31">
        <v>0</v>
      </c>
    </row>
    <row r="345" spans="1:14" x14ac:dyDescent="0.25">
      <c r="A345" s="12" t="s">
        <v>360</v>
      </c>
      <c r="B345" s="9">
        <v>0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31">
        <v>0</v>
      </c>
    </row>
    <row r="346" spans="1:14" x14ac:dyDescent="0.25">
      <c r="A346" s="12" t="s">
        <v>361</v>
      </c>
      <c r="B346" s="9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31">
        <v>0</v>
      </c>
    </row>
    <row r="347" spans="1:14" x14ac:dyDescent="0.25">
      <c r="A347" s="12" t="s">
        <v>362</v>
      </c>
      <c r="B347" s="9">
        <v>17814.509999999998</v>
      </c>
      <c r="C347" s="9">
        <v>17814.509999999998</v>
      </c>
      <c r="D347" s="9">
        <v>17814.509999999998</v>
      </c>
      <c r="E347" s="9">
        <v>17814.509999999998</v>
      </c>
      <c r="F347" s="9">
        <v>12835.56</v>
      </c>
      <c r="G347" s="9">
        <v>12835.56</v>
      </c>
      <c r="H347" s="9">
        <v>12835.56</v>
      </c>
      <c r="I347" s="9">
        <v>12835.56</v>
      </c>
      <c r="J347" s="9">
        <v>15734.13</v>
      </c>
      <c r="K347" s="9">
        <v>15734.13</v>
      </c>
      <c r="L347" s="9">
        <v>15734.13</v>
      </c>
      <c r="M347" s="9">
        <v>15734.13</v>
      </c>
      <c r="N347" s="31">
        <v>185536.8</v>
      </c>
    </row>
    <row r="348" spans="1:14" x14ac:dyDescent="0.25">
      <c r="A348" s="12" t="s">
        <v>363</v>
      </c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31">
        <v>0</v>
      </c>
    </row>
    <row r="349" spans="1:14" x14ac:dyDescent="0.25">
      <c r="A349" s="12" t="s">
        <v>364</v>
      </c>
      <c r="B349" s="9">
        <v>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31">
        <v>0</v>
      </c>
    </row>
    <row r="350" spans="1:14" x14ac:dyDescent="0.25">
      <c r="A350" s="12" t="s">
        <v>365</v>
      </c>
      <c r="B350" s="9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31">
        <v>0</v>
      </c>
    </row>
    <row r="351" spans="1:14" x14ac:dyDescent="0.25">
      <c r="A351" s="12" t="s">
        <v>366</v>
      </c>
      <c r="B351" s="9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31">
        <v>0</v>
      </c>
    </row>
    <row r="352" spans="1:14" x14ac:dyDescent="0.25">
      <c r="A352" s="12" t="s">
        <v>367</v>
      </c>
      <c r="B352" s="9">
        <v>168.39</v>
      </c>
      <c r="C352" s="9">
        <v>168.39</v>
      </c>
      <c r="D352" s="9">
        <v>168.39</v>
      </c>
      <c r="E352" s="9">
        <v>168.39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31">
        <v>673.56</v>
      </c>
    </row>
    <row r="353" spans="1:14" x14ac:dyDescent="0.25">
      <c r="A353" s="12" t="s">
        <v>368</v>
      </c>
      <c r="B353" s="9">
        <v>237.88</v>
      </c>
      <c r="C353" s="9">
        <v>237.88</v>
      </c>
      <c r="D353" s="9">
        <v>237.88</v>
      </c>
      <c r="E353" s="9">
        <v>237.88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31">
        <v>951.52</v>
      </c>
    </row>
    <row r="354" spans="1:14" x14ac:dyDescent="0.25">
      <c r="A354" s="12" t="s">
        <v>369</v>
      </c>
      <c r="B354" s="9">
        <v>0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31">
        <v>0</v>
      </c>
    </row>
    <row r="355" spans="1:14" x14ac:dyDescent="0.25">
      <c r="A355" s="12" t="s">
        <v>370</v>
      </c>
      <c r="B355" s="9">
        <v>19064.72</v>
      </c>
      <c r="C355" s="9">
        <v>19064.72</v>
      </c>
      <c r="D355" s="9">
        <v>19064.72</v>
      </c>
      <c r="E355" s="9">
        <v>19064.72</v>
      </c>
      <c r="F355" s="9">
        <v>16842.72</v>
      </c>
      <c r="G355" s="9">
        <v>16842.72</v>
      </c>
      <c r="H355" s="9">
        <v>16842.72</v>
      </c>
      <c r="I355" s="9">
        <v>16842.72</v>
      </c>
      <c r="J355" s="9">
        <v>11172.54</v>
      </c>
      <c r="K355" s="9">
        <v>11172.54</v>
      </c>
      <c r="L355" s="9">
        <v>11172.54</v>
      </c>
      <c r="M355" s="9">
        <v>11172.54</v>
      </c>
      <c r="N355" s="31">
        <v>188319.92000000004</v>
      </c>
    </row>
    <row r="356" spans="1:14" x14ac:dyDescent="0.25">
      <c r="A356" s="12" t="s">
        <v>371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31">
        <v>0</v>
      </c>
    </row>
    <row r="357" spans="1:14" x14ac:dyDescent="0.25">
      <c r="A357" s="12" t="s">
        <v>372</v>
      </c>
      <c r="B357" s="9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31">
        <v>0</v>
      </c>
    </row>
    <row r="358" spans="1:14" x14ac:dyDescent="0.25">
      <c r="A358" s="12" t="s">
        <v>373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31">
        <v>0</v>
      </c>
    </row>
    <row r="359" spans="1:14" x14ac:dyDescent="0.25">
      <c r="A359" s="12" t="s">
        <v>374</v>
      </c>
      <c r="B359" s="9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31">
        <v>0</v>
      </c>
    </row>
    <row r="360" spans="1:14" x14ac:dyDescent="0.25">
      <c r="A360" s="12" t="s">
        <v>375</v>
      </c>
      <c r="B360" s="9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31">
        <v>0</v>
      </c>
    </row>
    <row r="361" spans="1:14" x14ac:dyDescent="0.25">
      <c r="A361" s="12" t="s">
        <v>376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31">
        <v>0</v>
      </c>
    </row>
    <row r="362" spans="1:14" x14ac:dyDescent="0.25">
      <c r="A362" s="12" t="s">
        <v>377</v>
      </c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31">
        <v>0</v>
      </c>
    </row>
    <row r="363" spans="1:14" x14ac:dyDescent="0.25">
      <c r="A363" s="12" t="s">
        <v>378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31">
        <v>0</v>
      </c>
    </row>
    <row r="364" spans="1:14" x14ac:dyDescent="0.25">
      <c r="A364" s="12" t="s">
        <v>379</v>
      </c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31">
        <v>0</v>
      </c>
    </row>
    <row r="365" spans="1:14" x14ac:dyDescent="0.25">
      <c r="A365" s="12" t="s">
        <v>380</v>
      </c>
      <c r="B365" s="9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31">
        <v>0</v>
      </c>
    </row>
    <row r="366" spans="1:14" x14ac:dyDescent="0.25">
      <c r="A366" s="12" t="s">
        <v>381</v>
      </c>
      <c r="B366" s="9">
        <v>43900.59</v>
      </c>
      <c r="C366" s="9">
        <v>43900.59</v>
      </c>
      <c r="D366" s="9">
        <v>43900.59</v>
      </c>
      <c r="E366" s="9">
        <v>43900.59</v>
      </c>
      <c r="F366" s="9">
        <v>29555.46</v>
      </c>
      <c r="G366" s="9">
        <v>29555.46</v>
      </c>
      <c r="H366" s="9">
        <v>29555.46</v>
      </c>
      <c r="I366" s="9">
        <v>29555.46</v>
      </c>
      <c r="J366" s="9">
        <v>5274.71</v>
      </c>
      <c r="K366" s="9">
        <v>5274.71</v>
      </c>
      <c r="L366" s="9">
        <v>5274.71</v>
      </c>
      <c r="M366" s="9">
        <v>5274.71</v>
      </c>
      <c r="N366" s="31">
        <v>314923.04000000004</v>
      </c>
    </row>
    <row r="367" spans="1:14" x14ac:dyDescent="0.25">
      <c r="A367" s="12" t="s">
        <v>382</v>
      </c>
      <c r="B367" s="9">
        <v>0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31">
        <v>0</v>
      </c>
    </row>
    <row r="368" spans="1:14" x14ac:dyDescent="0.25">
      <c r="A368" s="12" t="s">
        <v>383</v>
      </c>
      <c r="B368" s="9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31">
        <v>0</v>
      </c>
    </row>
    <row r="369" spans="1:14" x14ac:dyDescent="0.25">
      <c r="A369" s="12" t="s">
        <v>384</v>
      </c>
      <c r="B369" s="9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31">
        <v>0</v>
      </c>
    </row>
    <row r="370" spans="1:14" x14ac:dyDescent="0.25">
      <c r="A370" s="12" t="s">
        <v>385</v>
      </c>
      <c r="B370" s="9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31">
        <v>0</v>
      </c>
    </row>
    <row r="371" spans="1:14" x14ac:dyDescent="0.25">
      <c r="A371" s="12" t="s">
        <v>386</v>
      </c>
      <c r="B371" s="9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31">
        <v>0</v>
      </c>
    </row>
    <row r="372" spans="1:14" x14ac:dyDescent="0.25">
      <c r="A372" s="12" t="s">
        <v>387</v>
      </c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31">
        <v>0</v>
      </c>
    </row>
    <row r="373" spans="1:14" x14ac:dyDescent="0.25">
      <c r="A373" s="12" t="s">
        <v>388</v>
      </c>
      <c r="B373" s="9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31">
        <v>0</v>
      </c>
    </row>
    <row r="374" spans="1:14" x14ac:dyDescent="0.25">
      <c r="A374" s="12" t="s">
        <v>389</v>
      </c>
      <c r="B374" s="9">
        <v>0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31">
        <v>0</v>
      </c>
    </row>
    <row r="375" spans="1:14" x14ac:dyDescent="0.25">
      <c r="A375" s="12" t="s">
        <v>390</v>
      </c>
      <c r="B375" s="9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31">
        <v>0</v>
      </c>
    </row>
    <row r="376" spans="1:14" x14ac:dyDescent="0.25">
      <c r="A376" s="12" t="s">
        <v>391</v>
      </c>
      <c r="B376" s="9">
        <v>0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31">
        <v>0</v>
      </c>
    </row>
    <row r="377" spans="1:14" x14ac:dyDescent="0.25">
      <c r="A377" s="12" t="s">
        <v>392</v>
      </c>
      <c r="B377" s="9">
        <v>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31">
        <v>0</v>
      </c>
    </row>
    <row r="378" spans="1:14" x14ac:dyDescent="0.25">
      <c r="A378" s="12" t="s">
        <v>393</v>
      </c>
      <c r="B378" s="9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31">
        <v>0</v>
      </c>
    </row>
    <row r="379" spans="1:14" x14ac:dyDescent="0.25">
      <c r="A379" s="12" t="s">
        <v>394</v>
      </c>
      <c r="B379" s="9">
        <v>0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31">
        <v>0</v>
      </c>
    </row>
    <row r="380" spans="1:14" x14ac:dyDescent="0.25">
      <c r="A380" s="12" t="s">
        <v>395</v>
      </c>
      <c r="B380" s="9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31">
        <v>0</v>
      </c>
    </row>
    <row r="381" spans="1:14" x14ac:dyDescent="0.25">
      <c r="A381" s="12" t="s">
        <v>396</v>
      </c>
      <c r="B381" s="9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31">
        <v>0</v>
      </c>
    </row>
    <row r="382" spans="1:14" x14ac:dyDescent="0.25">
      <c r="A382" s="12" t="s">
        <v>397</v>
      </c>
      <c r="B382" s="9">
        <v>0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31">
        <v>0</v>
      </c>
    </row>
    <row r="383" spans="1:14" x14ac:dyDescent="0.25">
      <c r="A383" s="12" t="s">
        <v>398</v>
      </c>
      <c r="B383" s="9">
        <v>16699.21</v>
      </c>
      <c r="C383" s="9">
        <v>16699.21</v>
      </c>
      <c r="D383" s="9">
        <v>16699.21</v>
      </c>
      <c r="E383" s="9">
        <v>16699.21</v>
      </c>
      <c r="F383" s="9">
        <v>12430.51</v>
      </c>
      <c r="G383" s="9">
        <v>12430.51</v>
      </c>
      <c r="H383" s="9">
        <v>12430.51</v>
      </c>
      <c r="I383" s="9">
        <v>12430.51</v>
      </c>
      <c r="J383" s="9">
        <v>7777.18</v>
      </c>
      <c r="K383" s="9">
        <v>7777.18</v>
      </c>
      <c r="L383" s="9">
        <v>7777.18</v>
      </c>
      <c r="M383" s="9">
        <v>7777.18</v>
      </c>
      <c r="N383" s="31">
        <v>147627.59999999998</v>
      </c>
    </row>
    <row r="384" spans="1:14" x14ac:dyDescent="0.25">
      <c r="A384" s="12" t="s">
        <v>399</v>
      </c>
      <c r="B384" s="9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31">
        <v>0</v>
      </c>
    </row>
    <row r="385" spans="1:14" x14ac:dyDescent="0.25">
      <c r="A385" s="12" t="s">
        <v>400</v>
      </c>
      <c r="B385" s="9">
        <v>1418.42</v>
      </c>
      <c r="C385" s="9">
        <v>1418.42</v>
      </c>
      <c r="D385" s="9">
        <v>1418.42</v>
      </c>
      <c r="E385" s="9">
        <v>1418.42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31">
        <v>5673.68</v>
      </c>
    </row>
    <row r="386" spans="1:14" x14ac:dyDescent="0.25">
      <c r="A386" s="12" t="s">
        <v>401</v>
      </c>
      <c r="B386" s="9">
        <v>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31">
        <v>0</v>
      </c>
    </row>
    <row r="387" spans="1:14" x14ac:dyDescent="0.25">
      <c r="A387" s="12" t="s">
        <v>402</v>
      </c>
      <c r="B387" s="9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31">
        <v>0</v>
      </c>
    </row>
    <row r="388" spans="1:14" x14ac:dyDescent="0.25">
      <c r="A388" s="12" t="s">
        <v>403</v>
      </c>
      <c r="B388" s="9">
        <v>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31">
        <v>0</v>
      </c>
    </row>
    <row r="389" spans="1:14" x14ac:dyDescent="0.25">
      <c r="A389" s="12" t="s">
        <v>404</v>
      </c>
      <c r="B389" s="9">
        <v>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31">
        <v>0</v>
      </c>
    </row>
    <row r="390" spans="1:14" x14ac:dyDescent="0.25">
      <c r="A390" s="12" t="s">
        <v>405</v>
      </c>
      <c r="B390" s="9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31">
        <v>0</v>
      </c>
    </row>
    <row r="391" spans="1:14" x14ac:dyDescent="0.25">
      <c r="A391" s="12" t="s">
        <v>406</v>
      </c>
      <c r="B391" s="9">
        <v>0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31">
        <v>0</v>
      </c>
    </row>
    <row r="392" spans="1:14" x14ac:dyDescent="0.25">
      <c r="A392" s="12" t="s">
        <v>407</v>
      </c>
      <c r="B392" s="9">
        <v>0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31">
        <v>0</v>
      </c>
    </row>
    <row r="393" spans="1:14" x14ac:dyDescent="0.25">
      <c r="A393" s="12" t="s">
        <v>408</v>
      </c>
      <c r="B393" s="9">
        <v>30695.48</v>
      </c>
      <c r="C393" s="9">
        <v>30695.48</v>
      </c>
      <c r="D393" s="9">
        <v>30695.48</v>
      </c>
      <c r="E393" s="9">
        <v>30695.48</v>
      </c>
      <c r="F393" s="9">
        <v>24015.98</v>
      </c>
      <c r="G393" s="9">
        <v>24015.98</v>
      </c>
      <c r="H393" s="9">
        <v>24015.98</v>
      </c>
      <c r="I393" s="9">
        <v>24015.98</v>
      </c>
      <c r="J393" s="9">
        <v>16836.34</v>
      </c>
      <c r="K393" s="9">
        <v>16836.34</v>
      </c>
      <c r="L393" s="9">
        <v>16836.34</v>
      </c>
      <c r="M393" s="9">
        <v>16836.34</v>
      </c>
      <c r="N393" s="31">
        <v>286191.20000000007</v>
      </c>
    </row>
    <row r="394" spans="1:14" x14ac:dyDescent="0.25">
      <c r="A394" s="12" t="s">
        <v>409</v>
      </c>
      <c r="B394" s="9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31">
        <v>0</v>
      </c>
    </row>
    <row r="395" spans="1:14" x14ac:dyDescent="0.25">
      <c r="A395" s="12" t="s">
        <v>410</v>
      </c>
      <c r="B395" s="9">
        <v>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31">
        <v>0</v>
      </c>
    </row>
    <row r="396" spans="1:14" x14ac:dyDescent="0.25">
      <c r="A396" s="12" t="s">
        <v>411</v>
      </c>
      <c r="B396" s="9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31">
        <v>0</v>
      </c>
    </row>
    <row r="397" spans="1:14" x14ac:dyDescent="0.25">
      <c r="A397" s="12" t="s">
        <v>412</v>
      </c>
      <c r="B397" s="9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31">
        <v>0</v>
      </c>
    </row>
    <row r="398" spans="1:14" x14ac:dyDescent="0.25">
      <c r="A398" s="12" t="s">
        <v>413</v>
      </c>
      <c r="B398" s="9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31">
        <v>0</v>
      </c>
    </row>
    <row r="399" spans="1:14" x14ac:dyDescent="0.25">
      <c r="A399" s="12" t="s">
        <v>414</v>
      </c>
      <c r="B399" s="9">
        <v>68500.69</v>
      </c>
      <c r="C399" s="9">
        <v>68500.69</v>
      </c>
      <c r="D399" s="9">
        <v>68500.69</v>
      </c>
      <c r="E399" s="9">
        <v>68500.69</v>
      </c>
      <c r="F399" s="9">
        <v>67709.53</v>
      </c>
      <c r="G399" s="9">
        <v>67709.53</v>
      </c>
      <c r="H399" s="9">
        <v>67709.53</v>
      </c>
      <c r="I399" s="9">
        <v>67709.53</v>
      </c>
      <c r="J399" s="9">
        <v>26398.17</v>
      </c>
      <c r="K399" s="9">
        <v>26398.17</v>
      </c>
      <c r="L399" s="9">
        <v>26398.17</v>
      </c>
      <c r="M399" s="9">
        <v>26398.17</v>
      </c>
      <c r="N399" s="31">
        <v>650433.56000000017</v>
      </c>
    </row>
    <row r="400" spans="1:14" x14ac:dyDescent="0.25">
      <c r="A400" s="12" t="s">
        <v>415</v>
      </c>
      <c r="B400" s="9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31">
        <v>0</v>
      </c>
    </row>
    <row r="401" spans="1:14" x14ac:dyDescent="0.25">
      <c r="A401" s="12" t="s">
        <v>416</v>
      </c>
      <c r="B401" s="9">
        <v>0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31">
        <v>0</v>
      </c>
    </row>
    <row r="402" spans="1:14" x14ac:dyDescent="0.25">
      <c r="A402" s="12" t="s">
        <v>417</v>
      </c>
      <c r="B402" s="9">
        <v>22991.8</v>
      </c>
      <c r="C402" s="9">
        <v>22991.8</v>
      </c>
      <c r="D402" s="9">
        <v>22991.8</v>
      </c>
      <c r="E402" s="9">
        <v>22991.8</v>
      </c>
      <c r="F402" s="9">
        <v>16621.28</v>
      </c>
      <c r="G402" s="9">
        <v>16621.28</v>
      </c>
      <c r="H402" s="9">
        <v>16621.28</v>
      </c>
      <c r="I402" s="9">
        <v>16621.28</v>
      </c>
      <c r="J402" s="9">
        <v>14346.82</v>
      </c>
      <c r="K402" s="9">
        <v>14346.82</v>
      </c>
      <c r="L402" s="9">
        <v>14346.82</v>
      </c>
      <c r="M402" s="9">
        <v>14346.82</v>
      </c>
      <c r="N402" s="31">
        <v>215839.6</v>
      </c>
    </row>
    <row r="403" spans="1:14" x14ac:dyDescent="0.25">
      <c r="A403" s="12" t="s">
        <v>418</v>
      </c>
      <c r="B403" s="9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31">
        <v>0</v>
      </c>
    </row>
    <row r="404" spans="1:14" x14ac:dyDescent="0.25">
      <c r="A404" s="12" t="s">
        <v>419</v>
      </c>
      <c r="B404" s="9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31">
        <v>0</v>
      </c>
    </row>
    <row r="405" spans="1:14" x14ac:dyDescent="0.25">
      <c r="A405" s="12" t="s">
        <v>420</v>
      </c>
      <c r="B405" s="9">
        <v>40562.980000000003</v>
      </c>
      <c r="C405" s="9">
        <v>40562.980000000003</v>
      </c>
      <c r="D405" s="9">
        <v>40562.980000000003</v>
      </c>
      <c r="E405" s="9">
        <v>40562.980000000003</v>
      </c>
      <c r="F405" s="9">
        <v>40562.980000000003</v>
      </c>
      <c r="G405" s="9">
        <v>40562.980000000003</v>
      </c>
      <c r="H405" s="9">
        <v>40562.980000000003</v>
      </c>
      <c r="I405" s="9">
        <v>40562.980000000003</v>
      </c>
      <c r="J405" s="9">
        <v>36611.050000000003</v>
      </c>
      <c r="K405" s="9">
        <v>36611.050000000003</v>
      </c>
      <c r="L405" s="9">
        <v>36611.050000000003</v>
      </c>
      <c r="M405" s="9">
        <v>36611.050000000003</v>
      </c>
      <c r="N405" s="31">
        <v>470948.04</v>
      </c>
    </row>
    <row r="406" spans="1:14" x14ac:dyDescent="0.25">
      <c r="A406" s="12" t="s">
        <v>421</v>
      </c>
      <c r="B406" s="9">
        <v>0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31">
        <v>0</v>
      </c>
    </row>
    <row r="407" spans="1:14" x14ac:dyDescent="0.25">
      <c r="A407" s="12" t="s">
        <v>422</v>
      </c>
      <c r="B407" s="9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31">
        <v>0</v>
      </c>
    </row>
    <row r="408" spans="1:14" x14ac:dyDescent="0.25">
      <c r="A408" s="12" t="s">
        <v>423</v>
      </c>
      <c r="B408" s="9">
        <v>877.23</v>
      </c>
      <c r="C408" s="9">
        <v>877.23</v>
      </c>
      <c r="D408" s="9">
        <v>877.23</v>
      </c>
      <c r="E408" s="9">
        <v>877.23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31">
        <v>3508.92</v>
      </c>
    </row>
    <row r="409" spans="1:14" x14ac:dyDescent="0.25">
      <c r="A409" s="12" t="s">
        <v>424</v>
      </c>
      <c r="B409" s="9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31">
        <v>0</v>
      </c>
    </row>
    <row r="410" spans="1:14" x14ac:dyDescent="0.25">
      <c r="A410" s="12" t="s">
        <v>425</v>
      </c>
      <c r="B410" s="9">
        <v>0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31">
        <v>0</v>
      </c>
    </row>
    <row r="411" spans="1:14" x14ac:dyDescent="0.25">
      <c r="A411" s="12" t="s">
        <v>426</v>
      </c>
      <c r="B411" s="9">
        <v>8634.2000000000007</v>
      </c>
      <c r="C411" s="9">
        <v>8634.2000000000007</v>
      </c>
      <c r="D411" s="9">
        <v>8634.2000000000007</v>
      </c>
      <c r="E411" s="9">
        <v>8634.2000000000007</v>
      </c>
      <c r="F411" s="9">
        <v>5358.83</v>
      </c>
      <c r="G411" s="9">
        <v>5358.83</v>
      </c>
      <c r="H411" s="9">
        <v>5358.83</v>
      </c>
      <c r="I411" s="9">
        <v>5358.83</v>
      </c>
      <c r="J411" s="9">
        <v>0</v>
      </c>
      <c r="K411" s="9">
        <v>0</v>
      </c>
      <c r="L411" s="9">
        <v>0</v>
      </c>
      <c r="M411" s="9">
        <v>0</v>
      </c>
      <c r="N411" s="31">
        <v>55972.12000000001</v>
      </c>
    </row>
    <row r="412" spans="1:14" x14ac:dyDescent="0.25">
      <c r="A412" s="12" t="s">
        <v>427</v>
      </c>
      <c r="B412" s="9">
        <v>0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31">
        <v>0</v>
      </c>
    </row>
    <row r="413" spans="1:14" x14ac:dyDescent="0.25">
      <c r="A413" s="12" t="s">
        <v>428</v>
      </c>
      <c r="B413" s="9">
        <v>0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31">
        <v>0</v>
      </c>
    </row>
    <row r="414" spans="1:14" x14ac:dyDescent="0.25">
      <c r="A414" s="12" t="s">
        <v>429</v>
      </c>
      <c r="B414" s="9">
        <v>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31">
        <v>0</v>
      </c>
    </row>
    <row r="415" spans="1:14" x14ac:dyDescent="0.25">
      <c r="A415" s="12" t="s">
        <v>430</v>
      </c>
      <c r="B415" s="9">
        <v>0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1792.92</v>
      </c>
      <c r="K415" s="9">
        <v>1792.92</v>
      </c>
      <c r="L415" s="9">
        <v>1792.92</v>
      </c>
      <c r="M415" s="9">
        <v>1792.92</v>
      </c>
      <c r="N415" s="31">
        <v>7171.68</v>
      </c>
    </row>
    <row r="416" spans="1:14" x14ac:dyDescent="0.25">
      <c r="A416" s="12" t="s">
        <v>431</v>
      </c>
      <c r="B416" s="9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31">
        <v>0</v>
      </c>
    </row>
    <row r="417" spans="1:14" x14ac:dyDescent="0.25">
      <c r="A417" s="12" t="s">
        <v>432</v>
      </c>
      <c r="B417" s="9">
        <v>0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31">
        <v>0</v>
      </c>
    </row>
    <row r="418" spans="1:14" x14ac:dyDescent="0.25">
      <c r="A418" s="12" t="s">
        <v>433</v>
      </c>
      <c r="B418" s="9">
        <v>2735.07</v>
      </c>
      <c r="C418" s="9">
        <v>2735.07</v>
      </c>
      <c r="D418" s="9">
        <v>2735.07</v>
      </c>
      <c r="E418" s="9">
        <v>2735.07</v>
      </c>
      <c r="F418" s="9">
        <v>0</v>
      </c>
      <c r="G418" s="9">
        <v>0</v>
      </c>
      <c r="H418" s="9">
        <v>0</v>
      </c>
      <c r="I418" s="9">
        <v>0</v>
      </c>
      <c r="J418" s="9">
        <v>2947.09</v>
      </c>
      <c r="K418" s="9">
        <v>2947.09</v>
      </c>
      <c r="L418" s="9">
        <v>2947.09</v>
      </c>
      <c r="M418" s="9">
        <v>2947.09</v>
      </c>
      <c r="N418" s="31">
        <v>22728.639999999999</v>
      </c>
    </row>
    <row r="419" spans="1:14" x14ac:dyDescent="0.25">
      <c r="A419" s="12" t="s">
        <v>434</v>
      </c>
      <c r="B419" s="9">
        <v>0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31">
        <v>0</v>
      </c>
    </row>
    <row r="420" spans="1:14" x14ac:dyDescent="0.25">
      <c r="A420" s="12" t="s">
        <v>435</v>
      </c>
      <c r="B420" s="9">
        <v>0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31">
        <v>0</v>
      </c>
    </row>
    <row r="421" spans="1:14" x14ac:dyDescent="0.25">
      <c r="A421" s="12" t="s">
        <v>436</v>
      </c>
      <c r="B421" s="9">
        <v>0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31">
        <v>0</v>
      </c>
    </row>
    <row r="422" spans="1:14" x14ac:dyDescent="0.25">
      <c r="A422" s="12" t="s">
        <v>437</v>
      </c>
      <c r="B422" s="9">
        <v>0</v>
      </c>
      <c r="C422" s="9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31">
        <v>0</v>
      </c>
    </row>
    <row r="423" spans="1:14" x14ac:dyDescent="0.25">
      <c r="A423" s="12" t="s">
        <v>438</v>
      </c>
      <c r="B423" s="9">
        <v>0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31">
        <v>0</v>
      </c>
    </row>
    <row r="424" spans="1:14" x14ac:dyDescent="0.25">
      <c r="A424" s="12" t="s">
        <v>439</v>
      </c>
      <c r="B424" s="9">
        <v>871.94</v>
      </c>
      <c r="C424" s="9">
        <v>871.94</v>
      </c>
      <c r="D424" s="9">
        <v>871.94</v>
      </c>
      <c r="E424" s="9">
        <v>871.94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31">
        <v>3487.76</v>
      </c>
    </row>
    <row r="425" spans="1:14" x14ac:dyDescent="0.25">
      <c r="A425" s="12" t="s">
        <v>440</v>
      </c>
      <c r="B425" s="9">
        <v>0</v>
      </c>
      <c r="C425" s="9">
        <v>0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31">
        <v>0</v>
      </c>
    </row>
    <row r="426" spans="1:14" x14ac:dyDescent="0.25">
      <c r="A426" s="12" t="s">
        <v>441</v>
      </c>
      <c r="B426" s="9">
        <v>0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31">
        <v>0</v>
      </c>
    </row>
    <row r="427" spans="1:14" x14ac:dyDescent="0.25">
      <c r="A427" s="12" t="s">
        <v>442</v>
      </c>
      <c r="B427" s="9">
        <v>1950.18</v>
      </c>
      <c r="C427" s="9">
        <v>1950.18</v>
      </c>
      <c r="D427" s="9">
        <v>1950.18</v>
      </c>
      <c r="E427" s="9">
        <v>1950.18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31">
        <v>7800.72</v>
      </c>
    </row>
    <row r="428" spans="1:14" x14ac:dyDescent="0.25">
      <c r="A428" s="12" t="s">
        <v>443</v>
      </c>
      <c r="B428" s="9">
        <v>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31">
        <v>0</v>
      </c>
    </row>
    <row r="429" spans="1:14" x14ac:dyDescent="0.25">
      <c r="A429" s="12" t="s">
        <v>444</v>
      </c>
      <c r="B429" s="9">
        <v>5298.24</v>
      </c>
      <c r="C429" s="9">
        <v>5298.24</v>
      </c>
      <c r="D429" s="9">
        <v>5298.24</v>
      </c>
      <c r="E429" s="9">
        <v>5298.24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31">
        <v>21192.959999999999</v>
      </c>
    </row>
    <row r="430" spans="1:14" x14ac:dyDescent="0.25">
      <c r="A430" s="12" t="s">
        <v>445</v>
      </c>
      <c r="B430" s="9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31">
        <v>0</v>
      </c>
    </row>
    <row r="431" spans="1:14" x14ac:dyDescent="0.25">
      <c r="A431" s="12" t="s">
        <v>446</v>
      </c>
      <c r="B431" s="9">
        <v>0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31">
        <v>0</v>
      </c>
    </row>
    <row r="432" spans="1:14" x14ac:dyDescent="0.25">
      <c r="A432" s="12" t="s">
        <v>447</v>
      </c>
      <c r="B432" s="9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31">
        <v>0</v>
      </c>
    </row>
    <row r="433" spans="1:14" x14ac:dyDescent="0.25">
      <c r="A433" s="12" t="s">
        <v>448</v>
      </c>
      <c r="B433" s="9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31">
        <v>0</v>
      </c>
    </row>
    <row r="434" spans="1:14" x14ac:dyDescent="0.25">
      <c r="A434" s="12" t="s">
        <v>449</v>
      </c>
      <c r="B434" s="9">
        <v>2483.6799999999998</v>
      </c>
      <c r="C434" s="9">
        <v>2483.6799999999998</v>
      </c>
      <c r="D434" s="9">
        <v>2483.6799999999998</v>
      </c>
      <c r="E434" s="9">
        <v>2483.6799999999998</v>
      </c>
      <c r="F434" s="9">
        <v>634.75</v>
      </c>
      <c r="G434" s="9">
        <v>634.75</v>
      </c>
      <c r="H434" s="9">
        <v>634.75</v>
      </c>
      <c r="I434" s="9">
        <v>634.75</v>
      </c>
      <c r="J434" s="9">
        <v>0</v>
      </c>
      <c r="K434" s="9">
        <v>0</v>
      </c>
      <c r="L434" s="9">
        <v>0</v>
      </c>
      <c r="M434" s="9">
        <v>0</v>
      </c>
      <c r="N434" s="31">
        <v>12473.72</v>
      </c>
    </row>
    <row r="435" spans="1:14" x14ac:dyDescent="0.25">
      <c r="A435" s="12" t="s">
        <v>450</v>
      </c>
      <c r="B435" s="9">
        <v>0</v>
      </c>
      <c r="C435" s="9">
        <v>0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31">
        <v>0</v>
      </c>
    </row>
    <row r="436" spans="1:14" x14ac:dyDescent="0.25">
      <c r="A436" s="12" t="s">
        <v>451</v>
      </c>
      <c r="B436" s="9">
        <v>35.43</v>
      </c>
      <c r="C436" s="9">
        <v>35.43</v>
      </c>
      <c r="D436" s="9">
        <v>35.43</v>
      </c>
      <c r="E436" s="9">
        <v>35.43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31">
        <v>141.72</v>
      </c>
    </row>
    <row r="437" spans="1:14" x14ac:dyDescent="0.25">
      <c r="A437" s="12" t="s">
        <v>452</v>
      </c>
      <c r="B437" s="9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31">
        <v>0</v>
      </c>
    </row>
    <row r="438" spans="1:14" x14ac:dyDescent="0.25">
      <c r="A438" s="12" t="s">
        <v>453</v>
      </c>
      <c r="B438" s="9">
        <v>0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31">
        <v>0</v>
      </c>
    </row>
    <row r="439" spans="1:14" x14ac:dyDescent="0.25">
      <c r="A439" s="12" t="s">
        <v>454</v>
      </c>
      <c r="B439" s="9">
        <v>9790.86</v>
      </c>
      <c r="C439" s="9">
        <v>9790.86</v>
      </c>
      <c r="D439" s="9">
        <v>9790.86</v>
      </c>
      <c r="E439" s="9">
        <v>9790.86</v>
      </c>
      <c r="F439" s="9">
        <v>8047.11</v>
      </c>
      <c r="G439" s="9">
        <v>8047.11</v>
      </c>
      <c r="H439" s="9">
        <v>8047.11</v>
      </c>
      <c r="I439" s="9">
        <v>8047.11</v>
      </c>
      <c r="J439" s="9">
        <v>7975.28</v>
      </c>
      <c r="K439" s="9">
        <v>7975.28</v>
      </c>
      <c r="L439" s="9">
        <v>7975.28</v>
      </c>
      <c r="M439" s="9">
        <v>7975.28</v>
      </c>
      <c r="N439" s="31">
        <v>103253</v>
      </c>
    </row>
    <row r="440" spans="1:14" x14ac:dyDescent="0.25">
      <c r="A440" s="12" t="s">
        <v>455</v>
      </c>
      <c r="B440" s="9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31">
        <v>0</v>
      </c>
    </row>
    <row r="441" spans="1:14" x14ac:dyDescent="0.25">
      <c r="A441" s="12" t="s">
        <v>456</v>
      </c>
      <c r="B441" s="9">
        <v>0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31">
        <v>0</v>
      </c>
    </row>
    <row r="442" spans="1:14" x14ac:dyDescent="0.25">
      <c r="A442" s="12" t="s">
        <v>457</v>
      </c>
      <c r="B442" s="9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31">
        <v>0</v>
      </c>
    </row>
    <row r="443" spans="1:14" x14ac:dyDescent="0.25">
      <c r="A443" s="12" t="s">
        <v>458</v>
      </c>
      <c r="B443" s="9">
        <v>0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31">
        <v>0</v>
      </c>
    </row>
    <row r="444" spans="1:14" x14ac:dyDescent="0.25">
      <c r="A444" s="12" t="s">
        <v>459</v>
      </c>
      <c r="B444" s="9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31">
        <v>0</v>
      </c>
    </row>
    <row r="445" spans="1:14" x14ac:dyDescent="0.25">
      <c r="A445" s="12" t="s">
        <v>460</v>
      </c>
      <c r="B445" s="9">
        <v>0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31">
        <v>0</v>
      </c>
    </row>
    <row r="446" spans="1:14" x14ac:dyDescent="0.25">
      <c r="A446" s="12" t="s">
        <v>461</v>
      </c>
      <c r="B446" s="9">
        <v>5040.84</v>
      </c>
      <c r="C446" s="9">
        <v>5040.84</v>
      </c>
      <c r="D446" s="9">
        <v>5040.84</v>
      </c>
      <c r="E446" s="9">
        <v>5040.84</v>
      </c>
      <c r="F446" s="9">
        <v>3297.09</v>
      </c>
      <c r="G446" s="9">
        <v>3297.09</v>
      </c>
      <c r="H446" s="9">
        <v>3297.09</v>
      </c>
      <c r="I446" s="9">
        <v>3297.09</v>
      </c>
      <c r="J446" s="9">
        <v>1234.42</v>
      </c>
      <c r="K446" s="9">
        <v>1234.42</v>
      </c>
      <c r="L446" s="9">
        <v>1234.42</v>
      </c>
      <c r="M446" s="9">
        <v>1234.42</v>
      </c>
      <c r="N446" s="31">
        <v>38289.399999999994</v>
      </c>
    </row>
    <row r="447" spans="1:14" x14ac:dyDescent="0.25">
      <c r="A447" s="12" t="s">
        <v>462</v>
      </c>
      <c r="B447" s="9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31">
        <v>0</v>
      </c>
    </row>
    <row r="448" spans="1:14" x14ac:dyDescent="0.25">
      <c r="A448" s="12" t="s">
        <v>463</v>
      </c>
      <c r="B448" s="9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31">
        <v>0</v>
      </c>
    </row>
    <row r="449" spans="1:14" x14ac:dyDescent="0.25">
      <c r="A449" s="12" t="s">
        <v>464</v>
      </c>
      <c r="B449" s="9">
        <v>889.54</v>
      </c>
      <c r="C449" s="9">
        <v>889.54</v>
      </c>
      <c r="D449" s="9">
        <v>889.54</v>
      </c>
      <c r="E449" s="9">
        <v>889.54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31">
        <v>3558.16</v>
      </c>
    </row>
    <row r="450" spans="1:14" x14ac:dyDescent="0.25">
      <c r="A450" s="12" t="s">
        <v>465</v>
      </c>
      <c r="B450" s="9">
        <v>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31">
        <v>0</v>
      </c>
    </row>
    <row r="451" spans="1:14" x14ac:dyDescent="0.25">
      <c r="A451" s="12" t="s">
        <v>466</v>
      </c>
      <c r="B451" s="9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31">
        <v>0</v>
      </c>
    </row>
    <row r="452" spans="1:14" x14ac:dyDescent="0.25">
      <c r="A452" s="12" t="s">
        <v>467</v>
      </c>
      <c r="B452" s="9">
        <v>962.76</v>
      </c>
      <c r="C452" s="9">
        <v>962.76</v>
      </c>
      <c r="D452" s="9">
        <v>962.76</v>
      </c>
      <c r="E452" s="9">
        <v>962.76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31">
        <v>3851.04</v>
      </c>
    </row>
    <row r="453" spans="1:14" x14ac:dyDescent="0.25">
      <c r="A453" s="12" t="s">
        <v>468</v>
      </c>
      <c r="B453" s="9">
        <v>0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31">
        <v>0</v>
      </c>
    </row>
    <row r="454" spans="1:14" x14ac:dyDescent="0.25">
      <c r="A454" s="12" t="s">
        <v>469</v>
      </c>
      <c r="B454" s="9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31">
        <v>0</v>
      </c>
    </row>
    <row r="455" spans="1:14" x14ac:dyDescent="0.25">
      <c r="A455" s="12" t="s">
        <v>470</v>
      </c>
      <c r="B455" s="9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31">
        <v>0</v>
      </c>
    </row>
    <row r="456" spans="1:14" x14ac:dyDescent="0.25">
      <c r="A456" s="12" t="s">
        <v>471</v>
      </c>
      <c r="B456" s="9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31">
        <v>0</v>
      </c>
    </row>
    <row r="457" spans="1:14" x14ac:dyDescent="0.25">
      <c r="A457" s="12" t="s">
        <v>472</v>
      </c>
      <c r="B457" s="9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31">
        <v>0</v>
      </c>
    </row>
    <row r="458" spans="1:14" x14ac:dyDescent="0.25">
      <c r="A458" s="12" t="s">
        <v>473</v>
      </c>
      <c r="B458" s="9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31">
        <v>0</v>
      </c>
    </row>
    <row r="459" spans="1:14" x14ac:dyDescent="0.25">
      <c r="A459" s="12" t="s">
        <v>474</v>
      </c>
      <c r="B459" s="9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31">
        <v>0</v>
      </c>
    </row>
    <row r="460" spans="1:14" x14ac:dyDescent="0.25">
      <c r="A460" s="12" t="s">
        <v>475</v>
      </c>
      <c r="B460" s="9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31">
        <v>0</v>
      </c>
    </row>
    <row r="461" spans="1:14" x14ac:dyDescent="0.25">
      <c r="A461" s="12" t="s">
        <v>476</v>
      </c>
      <c r="B461" s="9">
        <v>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31">
        <v>0</v>
      </c>
    </row>
    <row r="462" spans="1:14" x14ac:dyDescent="0.25">
      <c r="A462" s="12" t="s">
        <v>477</v>
      </c>
      <c r="B462" s="9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31">
        <v>0</v>
      </c>
    </row>
    <row r="463" spans="1:14" x14ac:dyDescent="0.25">
      <c r="A463" s="12" t="s">
        <v>478</v>
      </c>
      <c r="B463" s="9">
        <v>0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31">
        <v>0</v>
      </c>
    </row>
    <row r="464" spans="1:14" x14ac:dyDescent="0.25">
      <c r="A464" s="12" t="s">
        <v>479</v>
      </c>
      <c r="B464" s="9">
        <v>0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31">
        <v>0</v>
      </c>
    </row>
    <row r="465" spans="1:14" x14ac:dyDescent="0.25">
      <c r="A465" s="12" t="s">
        <v>480</v>
      </c>
      <c r="B465" s="9">
        <v>6528.6</v>
      </c>
      <c r="C465" s="9">
        <v>6528.6</v>
      </c>
      <c r="D465" s="9">
        <v>6528.6</v>
      </c>
      <c r="E465" s="9">
        <v>6528.6</v>
      </c>
      <c r="F465" s="9">
        <v>722.3</v>
      </c>
      <c r="G465" s="9">
        <v>722.3</v>
      </c>
      <c r="H465" s="9">
        <v>722.3</v>
      </c>
      <c r="I465" s="9">
        <v>722.3</v>
      </c>
      <c r="J465" s="9">
        <v>0</v>
      </c>
      <c r="K465" s="9">
        <v>0</v>
      </c>
      <c r="L465" s="9">
        <v>0</v>
      </c>
      <c r="M465" s="9">
        <v>0</v>
      </c>
      <c r="N465" s="31">
        <v>29003.599999999999</v>
      </c>
    </row>
    <row r="466" spans="1:14" x14ac:dyDescent="0.25">
      <c r="A466" s="12" t="s">
        <v>481</v>
      </c>
      <c r="B466" s="9">
        <v>1967.96</v>
      </c>
      <c r="C466" s="9">
        <v>1967.96</v>
      </c>
      <c r="D466" s="9">
        <v>1967.96</v>
      </c>
      <c r="E466" s="9">
        <v>1967.96</v>
      </c>
      <c r="F466" s="9">
        <v>1967.96</v>
      </c>
      <c r="G466" s="9">
        <v>1967.96</v>
      </c>
      <c r="H466" s="9">
        <v>1967.96</v>
      </c>
      <c r="I466" s="9">
        <v>1967.96</v>
      </c>
      <c r="J466" s="9">
        <v>0</v>
      </c>
      <c r="K466" s="9">
        <v>0</v>
      </c>
      <c r="L466" s="9">
        <v>0</v>
      </c>
      <c r="M466" s="9">
        <v>0</v>
      </c>
      <c r="N466" s="31">
        <v>15743.679999999997</v>
      </c>
    </row>
    <row r="467" spans="1:14" x14ac:dyDescent="0.25">
      <c r="A467" s="12" t="s">
        <v>482</v>
      </c>
      <c r="B467" s="9">
        <v>0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31">
        <v>0</v>
      </c>
    </row>
    <row r="468" spans="1:14" x14ac:dyDescent="0.25">
      <c r="A468" s="12" t="s">
        <v>483</v>
      </c>
      <c r="B468" s="9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31">
        <v>0</v>
      </c>
    </row>
    <row r="469" spans="1:14" x14ac:dyDescent="0.25">
      <c r="A469" s="12" t="s">
        <v>484</v>
      </c>
      <c r="B469" s="9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31">
        <v>0</v>
      </c>
    </row>
    <row r="470" spans="1:14" x14ac:dyDescent="0.25">
      <c r="A470" s="12" t="s">
        <v>485</v>
      </c>
      <c r="B470" s="9">
        <v>9465.8700000000008</v>
      </c>
      <c r="C470" s="9">
        <v>9465.8700000000008</v>
      </c>
      <c r="D470" s="9">
        <v>9465.8700000000008</v>
      </c>
      <c r="E470" s="9">
        <v>9465.8700000000008</v>
      </c>
      <c r="F470" s="9">
        <v>6268.37</v>
      </c>
      <c r="G470" s="9">
        <v>6268.37</v>
      </c>
      <c r="H470" s="9">
        <v>6268.37</v>
      </c>
      <c r="I470" s="9">
        <v>6268.37</v>
      </c>
      <c r="J470" s="9">
        <v>5465.25</v>
      </c>
      <c r="K470" s="9">
        <v>5465.25</v>
      </c>
      <c r="L470" s="9">
        <v>5465.25</v>
      </c>
      <c r="M470" s="9">
        <v>5465.25</v>
      </c>
      <c r="N470" s="31">
        <v>84797.96</v>
      </c>
    </row>
    <row r="471" spans="1:14" x14ac:dyDescent="0.25">
      <c r="A471" s="12" t="s">
        <v>486</v>
      </c>
      <c r="B471" s="9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31">
        <v>0</v>
      </c>
    </row>
    <row r="472" spans="1:14" x14ac:dyDescent="0.25">
      <c r="A472" s="12" t="s">
        <v>487</v>
      </c>
      <c r="B472" s="9">
        <v>5502.15</v>
      </c>
      <c r="C472" s="9">
        <v>5502.15</v>
      </c>
      <c r="D472" s="9">
        <v>5502.15</v>
      </c>
      <c r="E472" s="9">
        <v>5502.15</v>
      </c>
      <c r="F472" s="9">
        <v>4281.7299999999996</v>
      </c>
      <c r="G472" s="9">
        <v>4281.7299999999996</v>
      </c>
      <c r="H472" s="9">
        <v>4281.7299999999996</v>
      </c>
      <c r="I472" s="9">
        <v>4281.7299999999996</v>
      </c>
      <c r="J472" s="9">
        <v>3750.3</v>
      </c>
      <c r="K472" s="9">
        <v>3750.3</v>
      </c>
      <c r="L472" s="9">
        <v>3750.3</v>
      </c>
      <c r="M472" s="9">
        <v>3750.3</v>
      </c>
      <c r="N472" s="31">
        <v>54136.720000000008</v>
      </c>
    </row>
    <row r="473" spans="1:14" x14ac:dyDescent="0.25">
      <c r="A473" s="12" t="s">
        <v>488</v>
      </c>
      <c r="B473" s="9">
        <v>0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31">
        <v>0</v>
      </c>
    </row>
    <row r="474" spans="1:14" x14ac:dyDescent="0.25">
      <c r="A474" s="12" t="s">
        <v>489</v>
      </c>
      <c r="B474" s="9">
        <v>23030.83</v>
      </c>
      <c r="C474" s="9">
        <v>23030.83</v>
      </c>
      <c r="D474" s="9">
        <v>23030.83</v>
      </c>
      <c r="E474" s="9">
        <v>23030.83</v>
      </c>
      <c r="F474" s="9">
        <v>21467.83</v>
      </c>
      <c r="G474" s="9">
        <v>21467.83</v>
      </c>
      <c r="H474" s="9">
        <v>21467.83</v>
      </c>
      <c r="I474" s="9">
        <v>21467.83</v>
      </c>
      <c r="J474" s="9">
        <v>28901.74</v>
      </c>
      <c r="K474" s="9">
        <v>28901.74</v>
      </c>
      <c r="L474" s="9">
        <v>28901.74</v>
      </c>
      <c r="M474" s="9">
        <v>28901.74</v>
      </c>
      <c r="N474" s="31">
        <v>293601.60000000003</v>
      </c>
    </row>
    <row r="475" spans="1:14" x14ac:dyDescent="0.25">
      <c r="A475" s="12" t="s">
        <v>490</v>
      </c>
      <c r="B475" s="9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31">
        <v>0</v>
      </c>
    </row>
    <row r="476" spans="1:14" x14ac:dyDescent="0.25">
      <c r="A476" s="12" t="s">
        <v>491</v>
      </c>
      <c r="B476" s="9">
        <v>40398.21</v>
      </c>
      <c r="C476" s="9">
        <v>40398.21</v>
      </c>
      <c r="D476" s="9">
        <v>40398.21</v>
      </c>
      <c r="E476" s="9">
        <v>40398.21</v>
      </c>
      <c r="F476" s="9">
        <v>32650.71</v>
      </c>
      <c r="G476" s="9">
        <v>32650.71</v>
      </c>
      <c r="H476" s="9">
        <v>32650.71</v>
      </c>
      <c r="I476" s="9">
        <v>32650.71</v>
      </c>
      <c r="J476" s="9">
        <v>25277.279999999999</v>
      </c>
      <c r="K476" s="9">
        <v>25277.279999999999</v>
      </c>
      <c r="L476" s="9">
        <v>25277.279999999999</v>
      </c>
      <c r="M476" s="9">
        <v>25277.279999999999</v>
      </c>
      <c r="N476" s="31">
        <v>393304.80000000005</v>
      </c>
    </row>
    <row r="477" spans="1:14" x14ac:dyDescent="0.25">
      <c r="A477" s="12" t="s">
        <v>492</v>
      </c>
      <c r="B477" s="9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31">
        <v>0</v>
      </c>
    </row>
    <row r="478" spans="1:14" x14ac:dyDescent="0.25">
      <c r="A478" s="12" t="s">
        <v>493</v>
      </c>
      <c r="B478" s="9">
        <v>3074.05</v>
      </c>
      <c r="C478" s="9">
        <v>3074.05</v>
      </c>
      <c r="D478" s="9">
        <v>3074.05</v>
      </c>
      <c r="E478" s="9">
        <v>3074.05</v>
      </c>
      <c r="F478" s="9">
        <v>1337.74</v>
      </c>
      <c r="G478" s="9">
        <v>1337.74</v>
      </c>
      <c r="H478" s="9">
        <v>1337.74</v>
      </c>
      <c r="I478" s="9">
        <v>1337.74</v>
      </c>
      <c r="J478" s="9">
        <v>0</v>
      </c>
      <c r="K478" s="9">
        <v>0</v>
      </c>
      <c r="L478" s="9">
        <v>0</v>
      </c>
      <c r="M478" s="9">
        <v>0</v>
      </c>
      <c r="N478" s="31">
        <v>17647.16</v>
      </c>
    </row>
    <row r="479" spans="1:14" x14ac:dyDescent="0.25">
      <c r="A479" s="12" t="s">
        <v>494</v>
      </c>
      <c r="B479" s="9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31">
        <v>0</v>
      </c>
    </row>
    <row r="480" spans="1:14" x14ac:dyDescent="0.25">
      <c r="A480" s="12" t="s">
        <v>495</v>
      </c>
      <c r="B480" s="9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31">
        <v>0</v>
      </c>
    </row>
    <row r="481" spans="1:14" x14ac:dyDescent="0.25">
      <c r="A481" s="12" t="s">
        <v>496</v>
      </c>
      <c r="B481" s="9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31">
        <v>0</v>
      </c>
    </row>
    <row r="482" spans="1:14" x14ac:dyDescent="0.25">
      <c r="A482" s="12" t="s">
        <v>497</v>
      </c>
      <c r="B482" s="9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31">
        <v>0</v>
      </c>
    </row>
    <row r="483" spans="1:14" x14ac:dyDescent="0.25">
      <c r="A483" s="12" t="s">
        <v>498</v>
      </c>
      <c r="B483" s="9">
        <v>2515.6999999999998</v>
      </c>
      <c r="C483" s="9">
        <v>2515.6999999999998</v>
      </c>
      <c r="D483" s="9">
        <v>2515.6999999999998</v>
      </c>
      <c r="E483" s="9">
        <v>2515.6999999999998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31">
        <v>10062.799999999999</v>
      </c>
    </row>
    <row r="484" spans="1:14" x14ac:dyDescent="0.25">
      <c r="A484" s="12" t="s">
        <v>499</v>
      </c>
      <c r="B484" s="9">
        <v>0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31">
        <v>0</v>
      </c>
    </row>
    <row r="485" spans="1:14" x14ac:dyDescent="0.25">
      <c r="A485" s="12" t="s">
        <v>500</v>
      </c>
      <c r="B485" s="9">
        <v>0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31">
        <v>0</v>
      </c>
    </row>
    <row r="486" spans="1:14" x14ac:dyDescent="0.25">
      <c r="A486" s="12" t="s">
        <v>501</v>
      </c>
      <c r="B486" s="9">
        <v>25047.17</v>
      </c>
      <c r="C486" s="9">
        <v>25047.17</v>
      </c>
      <c r="D486" s="9">
        <v>25047.17</v>
      </c>
      <c r="E486" s="9">
        <v>25047.17</v>
      </c>
      <c r="F486" s="9">
        <v>6808.67</v>
      </c>
      <c r="G486" s="9">
        <v>6808.67</v>
      </c>
      <c r="H486" s="9">
        <v>6808.67</v>
      </c>
      <c r="I486" s="9">
        <v>6808.67</v>
      </c>
      <c r="J486" s="9">
        <v>0</v>
      </c>
      <c r="K486" s="9">
        <v>0</v>
      </c>
      <c r="L486" s="9">
        <v>0</v>
      </c>
      <c r="M486" s="9">
        <v>0</v>
      </c>
      <c r="N486" s="31">
        <v>127423.35999999999</v>
      </c>
    </row>
    <row r="487" spans="1:14" x14ac:dyDescent="0.25">
      <c r="A487" s="12" t="s">
        <v>502</v>
      </c>
      <c r="B487" s="9">
        <v>0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31">
        <v>0</v>
      </c>
    </row>
    <row r="488" spans="1:14" x14ac:dyDescent="0.25">
      <c r="A488" s="12" t="s">
        <v>503</v>
      </c>
      <c r="B488" s="9">
        <v>0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31">
        <v>0</v>
      </c>
    </row>
    <row r="489" spans="1:14" x14ac:dyDescent="0.25">
      <c r="A489" s="12" t="s">
        <v>504</v>
      </c>
      <c r="B489" s="9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31">
        <v>0</v>
      </c>
    </row>
    <row r="490" spans="1:14" x14ac:dyDescent="0.25">
      <c r="A490" s="12" t="s">
        <v>505</v>
      </c>
      <c r="B490" s="9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31">
        <v>0</v>
      </c>
    </row>
    <row r="491" spans="1:14" x14ac:dyDescent="0.25">
      <c r="A491" s="12" t="s">
        <v>506</v>
      </c>
      <c r="B491" s="9">
        <v>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31">
        <v>0</v>
      </c>
    </row>
    <row r="492" spans="1:14" x14ac:dyDescent="0.25">
      <c r="A492" s="12" t="s">
        <v>507</v>
      </c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566.45000000000005</v>
      </c>
      <c r="K492" s="9">
        <v>566.45000000000005</v>
      </c>
      <c r="L492" s="9">
        <v>566.45000000000005</v>
      </c>
      <c r="M492" s="9">
        <v>566.45000000000005</v>
      </c>
      <c r="N492" s="31">
        <v>2265.8000000000002</v>
      </c>
    </row>
    <row r="493" spans="1:14" x14ac:dyDescent="0.25">
      <c r="A493" s="12" t="s">
        <v>508</v>
      </c>
      <c r="B493" s="9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31">
        <v>0</v>
      </c>
    </row>
    <row r="494" spans="1:14" x14ac:dyDescent="0.25">
      <c r="A494" s="12" t="s">
        <v>509</v>
      </c>
      <c r="B494" s="9">
        <v>0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31">
        <v>0</v>
      </c>
    </row>
    <row r="495" spans="1:14" x14ac:dyDescent="0.25">
      <c r="A495" s="12" t="s">
        <v>510</v>
      </c>
      <c r="B495" s="9">
        <v>8591.15</v>
      </c>
      <c r="C495" s="9">
        <v>8591.15</v>
      </c>
      <c r="D495" s="9">
        <v>8591.15</v>
      </c>
      <c r="E495" s="9">
        <v>8591.15</v>
      </c>
      <c r="F495" s="9">
        <v>7326.15</v>
      </c>
      <c r="G495" s="9">
        <v>7326.15</v>
      </c>
      <c r="H495" s="9">
        <v>7326.15</v>
      </c>
      <c r="I495" s="9">
        <v>7326.15</v>
      </c>
      <c r="J495" s="9">
        <v>0</v>
      </c>
      <c r="K495" s="9">
        <v>0</v>
      </c>
      <c r="L495" s="9">
        <v>0</v>
      </c>
      <c r="M495" s="9">
        <v>0</v>
      </c>
      <c r="N495" s="31">
        <v>63669.200000000004</v>
      </c>
    </row>
    <row r="496" spans="1:14" x14ac:dyDescent="0.25">
      <c r="A496" s="12" t="s">
        <v>511</v>
      </c>
      <c r="B496" s="9">
        <v>77421.429999999993</v>
      </c>
      <c r="C496" s="9">
        <v>77421.429999999993</v>
      </c>
      <c r="D496" s="9">
        <v>77421.429999999993</v>
      </c>
      <c r="E496" s="9">
        <v>77421.429999999993</v>
      </c>
      <c r="F496" s="9">
        <v>10698.38</v>
      </c>
      <c r="G496" s="9">
        <v>10698.38</v>
      </c>
      <c r="H496" s="9">
        <v>10698.38</v>
      </c>
      <c r="I496" s="9">
        <v>10698.38</v>
      </c>
      <c r="J496" s="9">
        <v>49149.75</v>
      </c>
      <c r="K496" s="9">
        <v>49149.75</v>
      </c>
      <c r="L496" s="9">
        <v>49149.75</v>
      </c>
      <c r="M496" s="9">
        <v>49149.75</v>
      </c>
      <c r="N496" s="31">
        <v>549078.24</v>
      </c>
    </row>
    <row r="497" spans="1:14" x14ac:dyDescent="0.25">
      <c r="A497" s="12" t="s">
        <v>512</v>
      </c>
      <c r="B497" s="9">
        <v>0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31">
        <v>0</v>
      </c>
    </row>
    <row r="498" spans="1:14" x14ac:dyDescent="0.25">
      <c r="A498" s="12" t="s">
        <v>513</v>
      </c>
      <c r="B498" s="9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31">
        <v>0</v>
      </c>
    </row>
    <row r="499" spans="1:14" x14ac:dyDescent="0.25">
      <c r="A499" s="12" t="s">
        <v>514</v>
      </c>
      <c r="B499" s="9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31">
        <v>0</v>
      </c>
    </row>
    <row r="500" spans="1:14" x14ac:dyDescent="0.25">
      <c r="A500" s="12" t="s">
        <v>515</v>
      </c>
      <c r="B500" s="9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31">
        <v>0</v>
      </c>
    </row>
    <row r="501" spans="1:14" x14ac:dyDescent="0.25">
      <c r="A501" s="12" t="s">
        <v>516</v>
      </c>
      <c r="B501" s="9">
        <v>0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31">
        <v>0</v>
      </c>
    </row>
    <row r="502" spans="1:14" x14ac:dyDescent="0.25">
      <c r="A502" s="12" t="s">
        <v>517</v>
      </c>
      <c r="B502" s="9">
        <v>0</v>
      </c>
      <c r="C502" s="9">
        <v>0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31">
        <v>0</v>
      </c>
    </row>
    <row r="503" spans="1:14" x14ac:dyDescent="0.25">
      <c r="A503" s="12" t="s">
        <v>518</v>
      </c>
      <c r="B503" s="9">
        <v>10586.05</v>
      </c>
      <c r="C503" s="9">
        <v>10586.05</v>
      </c>
      <c r="D503" s="9">
        <v>10586.05</v>
      </c>
      <c r="E503" s="9">
        <v>10586.05</v>
      </c>
      <c r="F503" s="9">
        <v>10586.05</v>
      </c>
      <c r="G503" s="9">
        <v>10586.05</v>
      </c>
      <c r="H503" s="9">
        <v>10586.05</v>
      </c>
      <c r="I503" s="9">
        <v>10586.05</v>
      </c>
      <c r="J503" s="9">
        <v>6476.71</v>
      </c>
      <c r="K503" s="9">
        <v>6476.71</v>
      </c>
      <c r="L503" s="9">
        <v>6476.71</v>
      </c>
      <c r="M503" s="9">
        <v>6476.71</v>
      </c>
      <c r="N503" s="31">
        <v>110595.24000000003</v>
      </c>
    </row>
    <row r="504" spans="1:14" x14ac:dyDescent="0.25">
      <c r="A504" s="12" t="s">
        <v>519</v>
      </c>
      <c r="B504" s="9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31">
        <v>0</v>
      </c>
    </row>
    <row r="505" spans="1:14" x14ac:dyDescent="0.25">
      <c r="A505" s="12" t="s">
        <v>520</v>
      </c>
      <c r="B505" s="9">
        <v>8244.02</v>
      </c>
      <c r="C505" s="9">
        <v>8244.02</v>
      </c>
      <c r="D505" s="9">
        <v>8244.02</v>
      </c>
      <c r="E505" s="9">
        <v>8244.02</v>
      </c>
      <c r="F505" s="9">
        <v>9452.24</v>
      </c>
      <c r="G505" s="9">
        <v>9452.24</v>
      </c>
      <c r="H505" s="9">
        <v>9452.24</v>
      </c>
      <c r="I505" s="9">
        <v>9452.24</v>
      </c>
      <c r="J505" s="9">
        <v>12418.62</v>
      </c>
      <c r="K505" s="9">
        <v>12418.62</v>
      </c>
      <c r="L505" s="9">
        <v>12418.62</v>
      </c>
      <c r="M505" s="9">
        <v>12418.62</v>
      </c>
      <c r="N505" s="31">
        <v>120459.52</v>
      </c>
    </row>
    <row r="506" spans="1:14" x14ac:dyDescent="0.25">
      <c r="A506" s="12" t="s">
        <v>521</v>
      </c>
      <c r="B506" s="9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31">
        <v>0</v>
      </c>
    </row>
    <row r="507" spans="1:14" x14ac:dyDescent="0.25">
      <c r="A507" s="12" t="s">
        <v>522</v>
      </c>
      <c r="B507" s="9">
        <v>0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31">
        <v>0</v>
      </c>
    </row>
    <row r="508" spans="1:14" x14ac:dyDescent="0.25">
      <c r="A508" s="12" t="s">
        <v>523</v>
      </c>
      <c r="B508" s="9">
        <v>23771</v>
      </c>
      <c r="C508" s="9">
        <v>23771</v>
      </c>
      <c r="D508" s="9">
        <v>23771</v>
      </c>
      <c r="E508" s="9">
        <v>23771</v>
      </c>
      <c r="F508" s="9">
        <v>19121.63</v>
      </c>
      <c r="G508" s="9">
        <v>19121.63</v>
      </c>
      <c r="H508" s="9">
        <v>19121.63</v>
      </c>
      <c r="I508" s="9">
        <v>19121.63</v>
      </c>
      <c r="J508" s="9">
        <v>0</v>
      </c>
      <c r="K508" s="9">
        <v>0</v>
      </c>
      <c r="L508" s="9">
        <v>0</v>
      </c>
      <c r="M508" s="9">
        <v>0</v>
      </c>
      <c r="N508" s="31">
        <v>171570.52000000002</v>
      </c>
    </row>
    <row r="509" spans="1:14" x14ac:dyDescent="0.25">
      <c r="A509" s="12" t="s">
        <v>524</v>
      </c>
      <c r="B509" s="9">
        <v>0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31">
        <v>0</v>
      </c>
    </row>
    <row r="510" spans="1:14" x14ac:dyDescent="0.25">
      <c r="A510" s="12" t="s">
        <v>525</v>
      </c>
      <c r="B510" s="9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31">
        <v>0</v>
      </c>
    </row>
    <row r="511" spans="1:14" x14ac:dyDescent="0.25">
      <c r="A511" s="12" t="s">
        <v>526</v>
      </c>
      <c r="B511" s="9">
        <v>6687.75</v>
      </c>
      <c r="C511" s="9">
        <v>6687.75</v>
      </c>
      <c r="D511" s="9">
        <v>6687.75</v>
      </c>
      <c r="E511" s="9">
        <v>6687.75</v>
      </c>
      <c r="F511" s="9">
        <v>6687.75</v>
      </c>
      <c r="G511" s="9">
        <v>6687.75</v>
      </c>
      <c r="H511" s="9">
        <v>6687.75</v>
      </c>
      <c r="I511" s="9">
        <v>6687.75</v>
      </c>
      <c r="J511" s="9">
        <v>1522.53</v>
      </c>
      <c r="K511" s="9">
        <v>1522.53</v>
      </c>
      <c r="L511" s="9">
        <v>1522.53</v>
      </c>
      <c r="M511" s="9">
        <v>1522.53</v>
      </c>
      <c r="N511" s="31">
        <v>59592.119999999995</v>
      </c>
    </row>
    <row r="512" spans="1:14" x14ac:dyDescent="0.25">
      <c r="A512" s="12" t="s">
        <v>527</v>
      </c>
      <c r="B512" s="9">
        <v>0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31">
        <v>0</v>
      </c>
    </row>
    <row r="513" spans="1:14" x14ac:dyDescent="0.25">
      <c r="A513" s="12" t="s">
        <v>528</v>
      </c>
      <c r="B513" s="9">
        <v>5786.61</v>
      </c>
      <c r="C513" s="9">
        <v>5786.61</v>
      </c>
      <c r="D513" s="9">
        <v>5786.61</v>
      </c>
      <c r="E513" s="9">
        <v>5786.61</v>
      </c>
      <c r="F513" s="9">
        <v>4625.95</v>
      </c>
      <c r="G513" s="9">
        <v>4625.95</v>
      </c>
      <c r="H513" s="9">
        <v>4625.95</v>
      </c>
      <c r="I513" s="9">
        <v>4625.95</v>
      </c>
      <c r="J513" s="9">
        <v>0</v>
      </c>
      <c r="K513" s="9">
        <v>0</v>
      </c>
      <c r="L513" s="9">
        <v>0</v>
      </c>
      <c r="M513" s="9">
        <v>0</v>
      </c>
      <c r="N513" s="31">
        <v>41650.239999999998</v>
      </c>
    </row>
    <row r="514" spans="1:14" x14ac:dyDescent="0.25">
      <c r="A514" s="12" t="s">
        <v>529</v>
      </c>
      <c r="B514" s="9">
        <v>0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31">
        <v>0</v>
      </c>
    </row>
    <row r="515" spans="1:14" x14ac:dyDescent="0.25">
      <c r="A515" s="12" t="s">
        <v>530</v>
      </c>
      <c r="B515" s="9">
        <v>0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31">
        <v>0</v>
      </c>
    </row>
    <row r="516" spans="1:14" x14ac:dyDescent="0.25">
      <c r="A516" s="12" t="s">
        <v>531</v>
      </c>
      <c r="B516" s="9">
        <v>0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31">
        <v>0</v>
      </c>
    </row>
    <row r="517" spans="1:14" x14ac:dyDescent="0.25">
      <c r="A517" s="12" t="s">
        <v>532</v>
      </c>
      <c r="B517" s="9">
        <v>0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31">
        <v>0</v>
      </c>
    </row>
    <row r="518" spans="1:14" x14ac:dyDescent="0.25">
      <c r="A518" s="12" t="s">
        <v>533</v>
      </c>
      <c r="B518" s="9">
        <v>11416.72</v>
      </c>
      <c r="C518" s="9">
        <v>11416.72</v>
      </c>
      <c r="D518" s="9">
        <v>11416.72</v>
      </c>
      <c r="E518" s="9">
        <v>11416.72</v>
      </c>
      <c r="F518" s="9">
        <v>9672.9699999999993</v>
      </c>
      <c r="G518" s="9">
        <v>9672.9699999999993</v>
      </c>
      <c r="H518" s="9">
        <v>9672.9699999999993</v>
      </c>
      <c r="I518" s="9">
        <v>9672.9699999999993</v>
      </c>
      <c r="J518" s="9">
        <v>0</v>
      </c>
      <c r="K518" s="9">
        <v>0</v>
      </c>
      <c r="L518" s="9">
        <v>0</v>
      </c>
      <c r="M518" s="9">
        <v>0</v>
      </c>
      <c r="N518" s="31">
        <v>84358.76</v>
      </c>
    </row>
    <row r="519" spans="1:14" x14ac:dyDescent="0.25">
      <c r="A519" s="12" t="s">
        <v>534</v>
      </c>
      <c r="B519" s="9">
        <v>3873.15</v>
      </c>
      <c r="C519" s="9">
        <v>3873.15</v>
      </c>
      <c r="D519" s="9">
        <v>3873.15</v>
      </c>
      <c r="E519" s="9">
        <v>3873.15</v>
      </c>
      <c r="F519" s="9">
        <v>1627.58</v>
      </c>
      <c r="G519" s="9">
        <v>1627.58</v>
      </c>
      <c r="H519" s="9">
        <v>1627.58</v>
      </c>
      <c r="I519" s="9">
        <v>1627.58</v>
      </c>
      <c r="J519" s="9">
        <v>0</v>
      </c>
      <c r="K519" s="9">
        <v>0</v>
      </c>
      <c r="L519" s="9">
        <v>0</v>
      </c>
      <c r="M519" s="9">
        <v>0</v>
      </c>
      <c r="N519" s="31">
        <v>22002.92</v>
      </c>
    </row>
    <row r="520" spans="1:14" x14ac:dyDescent="0.25">
      <c r="A520" s="12" t="s">
        <v>535</v>
      </c>
      <c r="B520" s="9">
        <v>0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31">
        <v>0</v>
      </c>
    </row>
    <row r="521" spans="1:14" x14ac:dyDescent="0.25">
      <c r="A521" s="12" t="s">
        <v>536</v>
      </c>
      <c r="B521" s="9">
        <v>0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31">
        <v>0</v>
      </c>
    </row>
    <row r="522" spans="1:14" x14ac:dyDescent="0.25">
      <c r="A522" s="12" t="s">
        <v>537</v>
      </c>
      <c r="B522" s="9">
        <v>172.31</v>
      </c>
      <c r="C522" s="9">
        <v>172.31</v>
      </c>
      <c r="D522" s="9">
        <v>172.31</v>
      </c>
      <c r="E522" s="9">
        <v>172.31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31">
        <v>689.24</v>
      </c>
    </row>
    <row r="523" spans="1:14" x14ac:dyDescent="0.25">
      <c r="A523" s="12" t="s">
        <v>538</v>
      </c>
      <c r="B523" s="9">
        <v>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31">
        <v>0</v>
      </c>
    </row>
    <row r="524" spans="1:14" x14ac:dyDescent="0.25">
      <c r="A524" s="12" t="s">
        <v>539</v>
      </c>
      <c r="B524" s="9">
        <v>28117.47</v>
      </c>
      <c r="C524" s="9">
        <v>28117.47</v>
      </c>
      <c r="D524" s="9">
        <v>28117.47</v>
      </c>
      <c r="E524" s="9">
        <v>28117.47</v>
      </c>
      <c r="F524" s="9">
        <v>20591.97</v>
      </c>
      <c r="G524" s="9">
        <v>20591.97</v>
      </c>
      <c r="H524" s="9">
        <v>20591.97</v>
      </c>
      <c r="I524" s="9">
        <v>20591.97</v>
      </c>
      <c r="J524" s="9">
        <v>13242.81</v>
      </c>
      <c r="K524" s="9">
        <v>13242.81</v>
      </c>
      <c r="L524" s="9">
        <v>13242.81</v>
      </c>
      <c r="M524" s="9">
        <v>13242.81</v>
      </c>
      <c r="N524" s="31">
        <v>247809</v>
      </c>
    </row>
    <row r="525" spans="1:14" x14ac:dyDescent="0.25">
      <c r="A525" s="12" t="s">
        <v>540</v>
      </c>
      <c r="B525" s="9">
        <v>0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31">
        <v>0</v>
      </c>
    </row>
    <row r="526" spans="1:14" x14ac:dyDescent="0.25">
      <c r="A526" s="12" t="s">
        <v>541</v>
      </c>
      <c r="B526" s="9">
        <v>0</v>
      </c>
      <c r="C526" s="9">
        <v>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31">
        <v>0</v>
      </c>
    </row>
    <row r="527" spans="1:14" x14ac:dyDescent="0.25">
      <c r="A527" s="12" t="s">
        <v>542</v>
      </c>
      <c r="B527" s="9">
        <v>1893.19</v>
      </c>
      <c r="C527" s="9">
        <v>1893.19</v>
      </c>
      <c r="D527" s="9">
        <v>1893.19</v>
      </c>
      <c r="E527" s="9">
        <v>1893.19</v>
      </c>
      <c r="F527" s="9">
        <v>1630.8</v>
      </c>
      <c r="G527" s="9">
        <v>1630.8</v>
      </c>
      <c r="H527" s="9">
        <v>1630.8</v>
      </c>
      <c r="I527" s="9">
        <v>1630.8</v>
      </c>
      <c r="J527" s="9">
        <v>0</v>
      </c>
      <c r="K527" s="9">
        <v>0</v>
      </c>
      <c r="L527" s="9">
        <v>0</v>
      </c>
      <c r="M527" s="9">
        <v>0</v>
      </c>
      <c r="N527" s="31">
        <v>14095.96</v>
      </c>
    </row>
    <row r="528" spans="1:14" x14ac:dyDescent="0.25">
      <c r="A528" s="12" t="s">
        <v>543</v>
      </c>
      <c r="B528" s="9">
        <v>0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31">
        <v>0</v>
      </c>
    </row>
    <row r="529" spans="1:14" x14ac:dyDescent="0.25">
      <c r="A529" s="12" t="s">
        <v>544</v>
      </c>
      <c r="B529" s="9">
        <v>0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31">
        <v>0</v>
      </c>
    </row>
    <row r="530" spans="1:14" x14ac:dyDescent="0.25">
      <c r="A530" s="12" t="s">
        <v>545</v>
      </c>
      <c r="B530" s="9">
        <v>0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31">
        <v>0</v>
      </c>
    </row>
    <row r="531" spans="1:14" x14ac:dyDescent="0.25">
      <c r="A531" s="12" t="s">
        <v>546</v>
      </c>
      <c r="B531" s="9">
        <v>4389.5</v>
      </c>
      <c r="C531" s="9">
        <v>4389.5</v>
      </c>
      <c r="D531" s="9">
        <v>4389.5</v>
      </c>
      <c r="E531" s="9">
        <v>4389.5</v>
      </c>
      <c r="F531" s="9">
        <v>4389.5</v>
      </c>
      <c r="G531" s="9">
        <v>4389.5</v>
      </c>
      <c r="H531" s="9">
        <v>4389.5</v>
      </c>
      <c r="I531" s="9">
        <v>4389.5</v>
      </c>
      <c r="J531" s="9">
        <v>5178.8999999999996</v>
      </c>
      <c r="K531" s="9">
        <v>5178.8999999999996</v>
      </c>
      <c r="L531" s="9">
        <v>5178.8999999999996</v>
      </c>
      <c r="M531" s="9">
        <v>5178.8999999999996</v>
      </c>
      <c r="N531" s="31">
        <v>55831.600000000006</v>
      </c>
    </row>
    <row r="532" spans="1:14" x14ac:dyDescent="0.25">
      <c r="A532" s="12" t="s">
        <v>547</v>
      </c>
      <c r="B532" s="9">
        <v>0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31">
        <v>0</v>
      </c>
    </row>
    <row r="533" spans="1:14" x14ac:dyDescent="0.25">
      <c r="A533" s="12" t="s">
        <v>548</v>
      </c>
      <c r="B533" s="9">
        <v>2945.04</v>
      </c>
      <c r="C533" s="9">
        <v>2945.04</v>
      </c>
      <c r="D533" s="9">
        <v>2945.04</v>
      </c>
      <c r="E533" s="9">
        <v>2945.04</v>
      </c>
      <c r="F533" s="9">
        <v>2722.04</v>
      </c>
      <c r="G533" s="9">
        <v>2722.04</v>
      </c>
      <c r="H533" s="9">
        <v>2722.04</v>
      </c>
      <c r="I533" s="9">
        <v>2722.04</v>
      </c>
      <c r="J533" s="9">
        <v>0</v>
      </c>
      <c r="K533" s="9">
        <v>0</v>
      </c>
      <c r="L533" s="9">
        <v>0</v>
      </c>
      <c r="M533" s="9">
        <v>0</v>
      </c>
      <c r="N533" s="31">
        <v>22668.320000000003</v>
      </c>
    </row>
    <row r="534" spans="1:14" x14ac:dyDescent="0.25">
      <c r="A534" s="12" t="s">
        <v>549</v>
      </c>
      <c r="B534" s="9">
        <v>30533.98</v>
      </c>
      <c r="C534" s="9">
        <v>30533.98</v>
      </c>
      <c r="D534" s="9">
        <v>30533.98</v>
      </c>
      <c r="E534" s="9">
        <v>30533.98</v>
      </c>
      <c r="F534" s="9">
        <v>27557.98</v>
      </c>
      <c r="G534" s="9">
        <v>27557.98</v>
      </c>
      <c r="H534" s="9">
        <v>27557.98</v>
      </c>
      <c r="I534" s="9">
        <v>27557.98</v>
      </c>
      <c r="J534" s="9">
        <v>26367.43</v>
      </c>
      <c r="K534" s="9">
        <v>26367.43</v>
      </c>
      <c r="L534" s="9">
        <v>26367.43</v>
      </c>
      <c r="M534" s="9">
        <v>26367.43</v>
      </c>
      <c r="N534" s="31">
        <v>337837.56000000006</v>
      </c>
    </row>
    <row r="535" spans="1:14" x14ac:dyDescent="0.25">
      <c r="A535" s="12" t="s">
        <v>550</v>
      </c>
      <c r="B535" s="9">
        <v>1688.88</v>
      </c>
      <c r="C535" s="9">
        <v>1688.88</v>
      </c>
      <c r="D535" s="9">
        <v>1688.88</v>
      </c>
      <c r="E535" s="9">
        <v>1688.88</v>
      </c>
      <c r="F535" s="9">
        <v>1688.88</v>
      </c>
      <c r="G535" s="9">
        <v>1688.88</v>
      </c>
      <c r="H535" s="9">
        <v>1688.88</v>
      </c>
      <c r="I535" s="9">
        <v>1688.88</v>
      </c>
      <c r="J535" s="9">
        <v>5341.5</v>
      </c>
      <c r="K535" s="9">
        <v>5341.5</v>
      </c>
      <c r="L535" s="9">
        <v>5341.5</v>
      </c>
      <c r="M535" s="9">
        <v>5341.5</v>
      </c>
      <c r="N535" s="31">
        <v>34877.040000000008</v>
      </c>
    </row>
    <row r="536" spans="1:14" x14ac:dyDescent="0.25">
      <c r="A536" s="12" t="s">
        <v>551</v>
      </c>
      <c r="B536" s="9">
        <v>5657.54</v>
      </c>
      <c r="C536" s="9">
        <v>5657.54</v>
      </c>
      <c r="D536" s="9">
        <v>5657.54</v>
      </c>
      <c r="E536" s="9">
        <v>5657.54</v>
      </c>
      <c r="F536" s="9">
        <v>5359.54</v>
      </c>
      <c r="G536" s="9">
        <v>5359.54</v>
      </c>
      <c r="H536" s="9">
        <v>5359.54</v>
      </c>
      <c r="I536" s="9">
        <v>5359.54</v>
      </c>
      <c r="J536" s="9">
        <v>0</v>
      </c>
      <c r="K536" s="9">
        <v>0</v>
      </c>
      <c r="L536" s="9">
        <v>0</v>
      </c>
      <c r="M536" s="9">
        <v>0</v>
      </c>
      <c r="N536" s="31">
        <v>44068.32</v>
      </c>
    </row>
    <row r="537" spans="1:14" x14ac:dyDescent="0.25">
      <c r="A537" s="12" t="s">
        <v>552</v>
      </c>
      <c r="B537" s="9">
        <v>0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31">
        <v>0</v>
      </c>
    </row>
    <row r="538" spans="1:14" x14ac:dyDescent="0.25">
      <c r="A538" s="12" t="s">
        <v>553</v>
      </c>
      <c r="B538" s="9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31">
        <v>0</v>
      </c>
    </row>
    <row r="539" spans="1:14" x14ac:dyDescent="0.25">
      <c r="A539" s="12" t="s">
        <v>554</v>
      </c>
      <c r="B539" s="9">
        <v>0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31">
        <v>0</v>
      </c>
    </row>
    <row r="540" spans="1:14" x14ac:dyDescent="0.25">
      <c r="A540" s="12" t="s">
        <v>555</v>
      </c>
      <c r="B540" s="9">
        <v>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31">
        <v>0</v>
      </c>
    </row>
    <row r="541" spans="1:14" x14ac:dyDescent="0.25">
      <c r="A541" s="12" t="s">
        <v>556</v>
      </c>
      <c r="B541" s="9">
        <v>0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31">
        <v>0</v>
      </c>
    </row>
    <row r="542" spans="1:14" x14ac:dyDescent="0.25">
      <c r="A542" s="12" t="s">
        <v>557</v>
      </c>
      <c r="B542" s="9">
        <v>0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31">
        <v>0</v>
      </c>
    </row>
    <row r="543" spans="1:14" x14ac:dyDescent="0.25">
      <c r="A543" s="12" t="s">
        <v>558</v>
      </c>
      <c r="B543" s="9">
        <v>0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31">
        <v>0</v>
      </c>
    </row>
    <row r="544" spans="1:14" x14ac:dyDescent="0.25">
      <c r="A544" s="12" t="s">
        <v>559</v>
      </c>
      <c r="B544" s="9">
        <v>0</v>
      </c>
      <c r="C544" s="9">
        <v>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31">
        <v>0</v>
      </c>
    </row>
    <row r="545" spans="1:14" x14ac:dyDescent="0.25">
      <c r="A545" s="12" t="s">
        <v>560</v>
      </c>
      <c r="B545" s="9">
        <v>4033.36</v>
      </c>
      <c r="C545" s="9">
        <v>4033.36</v>
      </c>
      <c r="D545" s="9">
        <v>4033.36</v>
      </c>
      <c r="E545" s="9">
        <v>4033.36</v>
      </c>
      <c r="F545" s="9">
        <v>4033.36</v>
      </c>
      <c r="G545" s="9">
        <v>4033.36</v>
      </c>
      <c r="H545" s="9">
        <v>4033.36</v>
      </c>
      <c r="I545" s="9">
        <v>4033.36</v>
      </c>
      <c r="J545" s="9">
        <v>0</v>
      </c>
      <c r="K545" s="9">
        <v>0</v>
      </c>
      <c r="L545" s="9">
        <v>0</v>
      </c>
      <c r="M545" s="9">
        <v>0</v>
      </c>
      <c r="N545" s="31">
        <v>32266.880000000001</v>
      </c>
    </row>
    <row r="546" spans="1:14" x14ac:dyDescent="0.25">
      <c r="A546" s="12" t="s">
        <v>561</v>
      </c>
      <c r="B546" s="9">
        <v>361.53</v>
      </c>
      <c r="C546" s="9">
        <v>361.53</v>
      </c>
      <c r="D546" s="9">
        <v>361.53</v>
      </c>
      <c r="E546" s="9">
        <v>361.53</v>
      </c>
      <c r="F546" s="9">
        <v>138.53</v>
      </c>
      <c r="G546" s="9">
        <v>138.53</v>
      </c>
      <c r="H546" s="9">
        <v>138.53</v>
      </c>
      <c r="I546" s="9">
        <v>138.53</v>
      </c>
      <c r="J546" s="9">
        <v>1324.22</v>
      </c>
      <c r="K546" s="9">
        <v>1324.22</v>
      </c>
      <c r="L546" s="9">
        <v>1324.22</v>
      </c>
      <c r="M546" s="9">
        <v>1324.22</v>
      </c>
      <c r="N546" s="31">
        <v>7297.1200000000017</v>
      </c>
    </row>
    <row r="547" spans="1:14" x14ac:dyDescent="0.25">
      <c r="A547" s="12" t="s">
        <v>562</v>
      </c>
      <c r="B547" s="9">
        <v>0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31">
        <v>0</v>
      </c>
    </row>
    <row r="548" spans="1:14" x14ac:dyDescent="0.25">
      <c r="A548" s="12" t="s">
        <v>563</v>
      </c>
      <c r="B548" s="9">
        <v>0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31">
        <v>0</v>
      </c>
    </row>
    <row r="549" spans="1:14" x14ac:dyDescent="0.25">
      <c r="A549" s="12" t="s">
        <v>564</v>
      </c>
      <c r="B549" s="9">
        <v>0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31">
        <v>0</v>
      </c>
    </row>
    <row r="550" spans="1:14" x14ac:dyDescent="0.25">
      <c r="A550" s="12" t="s">
        <v>565</v>
      </c>
      <c r="B550" s="9">
        <v>0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31">
        <v>0</v>
      </c>
    </row>
    <row r="551" spans="1:14" x14ac:dyDescent="0.25">
      <c r="A551" s="12" t="s">
        <v>566</v>
      </c>
      <c r="B551" s="9">
        <v>0</v>
      </c>
      <c r="C551" s="9">
        <v>0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31">
        <v>0</v>
      </c>
    </row>
    <row r="552" spans="1:14" x14ac:dyDescent="0.25">
      <c r="A552" s="12" t="s">
        <v>567</v>
      </c>
      <c r="B552" s="9">
        <v>0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31">
        <v>0</v>
      </c>
    </row>
    <row r="553" spans="1:14" x14ac:dyDescent="0.25">
      <c r="A553" s="12" t="s">
        <v>568</v>
      </c>
      <c r="B553" s="9">
        <v>0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31">
        <v>0</v>
      </c>
    </row>
    <row r="554" spans="1:14" x14ac:dyDescent="0.25">
      <c r="A554" s="12" t="s">
        <v>569</v>
      </c>
      <c r="B554" s="9">
        <v>0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31">
        <v>0</v>
      </c>
    </row>
    <row r="555" spans="1:14" x14ac:dyDescent="0.25">
      <c r="A555" s="12" t="s">
        <v>570</v>
      </c>
      <c r="B555" s="9">
        <v>0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31">
        <v>0</v>
      </c>
    </row>
    <row r="556" spans="1:14" x14ac:dyDescent="0.25">
      <c r="A556" s="12" t="s">
        <v>571</v>
      </c>
      <c r="B556" s="9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31">
        <v>0</v>
      </c>
    </row>
    <row r="557" spans="1:14" x14ac:dyDescent="0.25">
      <c r="A557" s="12" t="s">
        <v>572</v>
      </c>
      <c r="B557" s="9">
        <v>0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31">
        <v>0</v>
      </c>
    </row>
    <row r="558" spans="1:14" x14ac:dyDescent="0.25">
      <c r="A558" s="12" t="s">
        <v>573</v>
      </c>
      <c r="B558" s="9">
        <v>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31">
        <v>0</v>
      </c>
    </row>
    <row r="559" spans="1:14" x14ac:dyDescent="0.25">
      <c r="A559" s="12" t="s">
        <v>574</v>
      </c>
      <c r="B559" s="9">
        <v>0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31">
        <v>0</v>
      </c>
    </row>
    <row r="560" spans="1:14" x14ac:dyDescent="0.25">
      <c r="A560" s="12" t="s">
        <v>575</v>
      </c>
      <c r="B560" s="9">
        <v>0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31">
        <v>0</v>
      </c>
    </row>
    <row r="561" spans="1:14" x14ac:dyDescent="0.25">
      <c r="A561" s="12" t="s">
        <v>576</v>
      </c>
      <c r="B561" s="9">
        <v>0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31">
        <v>0</v>
      </c>
    </row>
    <row r="562" spans="1:14" x14ac:dyDescent="0.25">
      <c r="A562" s="12" t="s">
        <v>577</v>
      </c>
      <c r="B562" s="9">
        <v>0</v>
      </c>
      <c r="C562" s="9">
        <v>0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31">
        <v>0</v>
      </c>
    </row>
    <row r="563" spans="1:14" x14ac:dyDescent="0.25">
      <c r="A563" s="12" t="s">
        <v>578</v>
      </c>
      <c r="B563" s="9">
        <v>0</v>
      </c>
      <c r="C563" s="9">
        <v>0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31">
        <v>0</v>
      </c>
    </row>
    <row r="564" spans="1:14" x14ac:dyDescent="0.25">
      <c r="A564" s="12" t="s">
        <v>579</v>
      </c>
      <c r="B564" s="9">
        <v>0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31">
        <v>0</v>
      </c>
    </row>
    <row r="565" spans="1:14" x14ac:dyDescent="0.25">
      <c r="A565" s="12" t="s">
        <v>580</v>
      </c>
      <c r="B565" s="9">
        <v>0</v>
      </c>
      <c r="C565" s="9">
        <v>0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31">
        <v>0</v>
      </c>
    </row>
    <row r="566" spans="1:14" x14ac:dyDescent="0.25">
      <c r="A566" s="12" t="s">
        <v>581</v>
      </c>
      <c r="B566" s="9">
        <v>13069.96</v>
      </c>
      <c r="C566" s="9">
        <v>13069.96</v>
      </c>
      <c r="D566" s="9">
        <v>13069.96</v>
      </c>
      <c r="E566" s="9">
        <v>13069.96</v>
      </c>
      <c r="F566" s="9">
        <v>6902.2</v>
      </c>
      <c r="G566" s="9">
        <v>6902.2</v>
      </c>
      <c r="H566" s="9">
        <v>6902.2</v>
      </c>
      <c r="I566" s="9">
        <v>6902.2</v>
      </c>
      <c r="J566" s="9">
        <v>0</v>
      </c>
      <c r="K566" s="9">
        <v>0</v>
      </c>
      <c r="L566" s="9">
        <v>0</v>
      </c>
      <c r="M566" s="9">
        <v>0</v>
      </c>
      <c r="N566" s="31">
        <v>79888.639999999985</v>
      </c>
    </row>
    <row r="567" spans="1:14" x14ac:dyDescent="0.25">
      <c r="A567" s="12" t="s">
        <v>582</v>
      </c>
      <c r="B567" s="9">
        <v>0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31">
        <v>0</v>
      </c>
    </row>
    <row r="568" spans="1:14" x14ac:dyDescent="0.25">
      <c r="A568" s="12" t="s">
        <v>583</v>
      </c>
      <c r="B568" s="9">
        <v>0</v>
      </c>
      <c r="C568" s="9">
        <v>0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31">
        <v>0</v>
      </c>
    </row>
    <row r="569" spans="1:14" x14ac:dyDescent="0.25">
      <c r="A569" s="12" t="s">
        <v>584</v>
      </c>
      <c r="B569" s="9">
        <v>0</v>
      </c>
      <c r="C569" s="9">
        <v>0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31">
        <v>0</v>
      </c>
    </row>
    <row r="570" spans="1:14" x14ac:dyDescent="0.25">
      <c r="A570" s="12" t="s">
        <v>585</v>
      </c>
      <c r="B570" s="9">
        <v>357.21</v>
      </c>
      <c r="C570" s="9">
        <v>357.21</v>
      </c>
      <c r="D570" s="9">
        <v>357.21</v>
      </c>
      <c r="E570" s="9">
        <v>357.21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31">
        <v>1428.84</v>
      </c>
    </row>
    <row r="571" spans="1:14" x14ac:dyDescent="0.25">
      <c r="A571" s="12" t="s">
        <v>586</v>
      </c>
      <c r="B571" s="9">
        <v>0</v>
      </c>
      <c r="C571" s="9">
        <v>0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31">
        <v>0</v>
      </c>
    </row>
    <row r="572" spans="1:14" x14ac:dyDescent="0.25">
      <c r="A572" s="12" t="s">
        <v>587</v>
      </c>
      <c r="B572" s="9">
        <v>19964.96</v>
      </c>
      <c r="C572" s="9">
        <v>19964.96</v>
      </c>
      <c r="D572" s="9">
        <v>19964.96</v>
      </c>
      <c r="E572" s="9">
        <v>19964.96</v>
      </c>
      <c r="F572" s="9">
        <v>17810.919999999998</v>
      </c>
      <c r="G572" s="9">
        <v>17810.919999999998</v>
      </c>
      <c r="H572" s="9">
        <v>17810.919999999998</v>
      </c>
      <c r="I572" s="9">
        <v>17810.919999999998</v>
      </c>
      <c r="J572" s="9">
        <v>13263.4</v>
      </c>
      <c r="K572" s="9">
        <v>13263.4</v>
      </c>
      <c r="L572" s="9">
        <v>13263.4</v>
      </c>
      <c r="M572" s="9">
        <v>13263.4</v>
      </c>
      <c r="N572" s="31">
        <v>204157.11999999994</v>
      </c>
    </row>
    <row r="573" spans="1:14" x14ac:dyDescent="0.25">
      <c r="A573" s="12" t="s">
        <v>588</v>
      </c>
      <c r="B573" s="9">
        <v>0</v>
      </c>
      <c r="C573" s="9">
        <v>0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31">
        <v>0</v>
      </c>
    </row>
    <row r="574" spans="1:14" x14ac:dyDescent="0.25">
      <c r="A574" s="12" t="s">
        <v>589</v>
      </c>
      <c r="B574" s="9">
        <v>0</v>
      </c>
      <c r="C574" s="9">
        <v>0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31">
        <v>0</v>
      </c>
    </row>
    <row r="575" spans="1:14" x14ac:dyDescent="0.25">
      <c r="A575" s="12" t="s">
        <v>590</v>
      </c>
      <c r="B575" s="9">
        <v>0</v>
      </c>
      <c r="C575" s="9">
        <v>0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31">
        <v>0</v>
      </c>
    </row>
    <row r="576" spans="1:14" x14ac:dyDescent="0.25">
      <c r="A576" s="12" t="s">
        <v>591</v>
      </c>
      <c r="B576" s="9">
        <v>0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31">
        <v>0</v>
      </c>
    </row>
    <row r="577" spans="1:14" x14ac:dyDescent="0.25">
      <c r="A577" s="12" t="s">
        <v>592</v>
      </c>
      <c r="B577" s="9">
        <v>1089.43</v>
      </c>
      <c r="C577" s="9">
        <v>1089.43</v>
      </c>
      <c r="D577" s="9">
        <v>1089.43</v>
      </c>
      <c r="E577" s="9">
        <v>1089.43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31">
        <v>4357.72</v>
      </c>
    </row>
    <row r="578" spans="1:14" x14ac:dyDescent="0.25">
      <c r="A578" s="12" t="s">
        <v>593</v>
      </c>
      <c r="B578" s="9">
        <v>0</v>
      </c>
      <c r="C578" s="9">
        <v>0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31">
        <v>0</v>
      </c>
    </row>
    <row r="579" spans="1:14" x14ac:dyDescent="0.25">
      <c r="A579" s="12" t="s">
        <v>594</v>
      </c>
      <c r="B579" s="9">
        <v>0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31">
        <v>0</v>
      </c>
    </row>
    <row r="580" spans="1:14" x14ac:dyDescent="0.25">
      <c r="A580" s="12" t="s">
        <v>595</v>
      </c>
      <c r="B580" s="9">
        <v>0</v>
      </c>
      <c r="C580" s="9">
        <v>0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31">
        <v>0</v>
      </c>
    </row>
    <row r="581" spans="1:14" x14ac:dyDescent="0.25">
      <c r="A581" s="12" t="s">
        <v>596</v>
      </c>
      <c r="B581" s="9">
        <v>0</v>
      </c>
      <c r="C581" s="9">
        <v>0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31">
        <v>0</v>
      </c>
    </row>
    <row r="582" spans="1:14" x14ac:dyDescent="0.25">
      <c r="A582" s="12" t="s">
        <v>597</v>
      </c>
      <c r="B582" s="9">
        <v>0</v>
      </c>
      <c r="C582" s="9">
        <v>0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31">
        <v>0</v>
      </c>
    </row>
    <row r="583" spans="1:14" x14ac:dyDescent="0.25">
      <c r="A583" s="12" t="s">
        <v>598</v>
      </c>
      <c r="B583" s="9">
        <v>0</v>
      </c>
      <c r="C583" s="9">
        <v>0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31">
        <v>0</v>
      </c>
    </row>
    <row r="584" spans="1:14" x14ac:dyDescent="0.25">
      <c r="A584" s="12" t="s">
        <v>599</v>
      </c>
      <c r="B584" s="9">
        <v>0</v>
      </c>
      <c r="C584" s="9">
        <v>0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31">
        <v>0</v>
      </c>
    </row>
    <row r="585" spans="1:14" x14ac:dyDescent="0.25">
      <c r="A585" s="12" t="s">
        <v>600</v>
      </c>
      <c r="B585" s="9">
        <v>5362.11</v>
      </c>
      <c r="C585" s="9">
        <v>5362.11</v>
      </c>
      <c r="D585" s="9">
        <v>5362.11</v>
      </c>
      <c r="E585" s="9">
        <v>5362.11</v>
      </c>
      <c r="F585" s="9">
        <v>5362.11</v>
      </c>
      <c r="G585" s="9">
        <v>5362.11</v>
      </c>
      <c r="H585" s="9">
        <v>5362.11</v>
      </c>
      <c r="I585" s="9">
        <v>5362.11</v>
      </c>
      <c r="J585" s="9">
        <v>959.2</v>
      </c>
      <c r="K585" s="9">
        <v>959.2</v>
      </c>
      <c r="L585" s="9">
        <v>959.2</v>
      </c>
      <c r="M585" s="9">
        <v>959.2</v>
      </c>
      <c r="N585" s="31">
        <v>46733.679999999993</v>
      </c>
    </row>
    <row r="586" spans="1:14" x14ac:dyDescent="0.25">
      <c r="A586" s="12" t="s">
        <v>601</v>
      </c>
      <c r="B586" s="9">
        <v>5191.76</v>
      </c>
      <c r="C586" s="9">
        <v>5191.76</v>
      </c>
      <c r="D586" s="9">
        <v>5191.76</v>
      </c>
      <c r="E586" s="9">
        <v>5191.76</v>
      </c>
      <c r="F586" s="9">
        <v>5191.76</v>
      </c>
      <c r="G586" s="9">
        <v>5191.76</v>
      </c>
      <c r="H586" s="9">
        <v>5191.76</v>
      </c>
      <c r="I586" s="9">
        <v>5191.76</v>
      </c>
      <c r="J586" s="9">
        <v>271.64999999999998</v>
      </c>
      <c r="K586" s="9">
        <v>271.64999999999998</v>
      </c>
      <c r="L586" s="9">
        <v>271.64999999999998</v>
      </c>
      <c r="M586" s="9">
        <v>271.64999999999998</v>
      </c>
      <c r="N586" s="31">
        <v>42620.680000000015</v>
      </c>
    </row>
    <row r="587" spans="1:14" x14ac:dyDescent="0.25">
      <c r="A587" s="12" t="s">
        <v>602</v>
      </c>
      <c r="B587" s="9">
        <v>0</v>
      </c>
      <c r="C587" s="9">
        <v>0</v>
      </c>
      <c r="D587" s="9">
        <v>0</v>
      </c>
      <c r="E587" s="9">
        <v>0</v>
      </c>
      <c r="F587" s="9">
        <v>97.01</v>
      </c>
      <c r="G587" s="9">
        <v>97.01</v>
      </c>
      <c r="H587" s="9">
        <v>97.01</v>
      </c>
      <c r="I587" s="9">
        <v>97.01</v>
      </c>
      <c r="J587" s="9">
        <v>0</v>
      </c>
      <c r="K587" s="9">
        <v>0</v>
      </c>
      <c r="L587" s="9">
        <v>0</v>
      </c>
      <c r="M587" s="9">
        <v>0</v>
      </c>
      <c r="N587" s="31">
        <v>388.04</v>
      </c>
    </row>
    <row r="588" spans="1:14" x14ac:dyDescent="0.25">
      <c r="A588" s="12" t="s">
        <v>603</v>
      </c>
      <c r="B588" s="9">
        <v>487.91</v>
      </c>
      <c r="C588" s="9">
        <v>487.91</v>
      </c>
      <c r="D588" s="9">
        <v>487.91</v>
      </c>
      <c r="E588" s="9">
        <v>487.91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9">
        <v>0</v>
      </c>
      <c r="N588" s="31">
        <v>1951.64</v>
      </c>
    </row>
    <row r="589" spans="1:14" x14ac:dyDescent="0.25">
      <c r="A589" s="12" t="s">
        <v>604</v>
      </c>
      <c r="B589" s="9">
        <v>0</v>
      </c>
      <c r="C589" s="9">
        <v>0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31">
        <v>0</v>
      </c>
    </row>
    <row r="590" spans="1:14" x14ac:dyDescent="0.25">
      <c r="A590" s="12" t="s">
        <v>605</v>
      </c>
      <c r="B590" s="9">
        <v>0</v>
      </c>
      <c r="C590" s="9">
        <v>0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31">
        <v>0</v>
      </c>
    </row>
    <row r="591" spans="1:14" x14ac:dyDescent="0.25">
      <c r="A591" s="12" t="s">
        <v>606</v>
      </c>
      <c r="B591" s="9">
        <v>0</v>
      </c>
      <c r="C591" s="9">
        <v>0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31">
        <v>0</v>
      </c>
    </row>
    <row r="592" spans="1:14" x14ac:dyDescent="0.25">
      <c r="A592" s="12" t="s">
        <v>607</v>
      </c>
      <c r="B592" s="9">
        <v>0</v>
      </c>
      <c r="C592" s="9">
        <v>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31">
        <v>0</v>
      </c>
    </row>
    <row r="593" spans="1:14" x14ac:dyDescent="0.25">
      <c r="A593" s="12" t="s">
        <v>608</v>
      </c>
      <c r="B593" s="9">
        <v>0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31">
        <v>0</v>
      </c>
    </row>
    <row r="594" spans="1:14" x14ac:dyDescent="0.25">
      <c r="A594" s="12" t="s">
        <v>609</v>
      </c>
      <c r="B594" s="9">
        <v>0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31">
        <v>0</v>
      </c>
    </row>
    <row r="595" spans="1:14" x14ac:dyDescent="0.25">
      <c r="A595" s="12" t="s">
        <v>610</v>
      </c>
      <c r="B595" s="9">
        <v>0</v>
      </c>
      <c r="C595" s="9">
        <v>0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31">
        <v>0</v>
      </c>
    </row>
    <row r="596" spans="1:14" x14ac:dyDescent="0.25">
      <c r="A596" s="12" t="s">
        <v>611</v>
      </c>
      <c r="B596" s="9">
        <v>2446.91</v>
      </c>
      <c r="C596" s="9">
        <v>2446.91</v>
      </c>
      <c r="D596" s="9">
        <v>2446.91</v>
      </c>
      <c r="E596" s="9">
        <v>2446.91</v>
      </c>
      <c r="F596" s="9">
        <v>2223.91</v>
      </c>
      <c r="G596" s="9">
        <v>2223.91</v>
      </c>
      <c r="H596" s="9">
        <v>2223.91</v>
      </c>
      <c r="I596" s="9">
        <v>2223.91</v>
      </c>
      <c r="J596" s="9">
        <v>0</v>
      </c>
      <c r="K596" s="9">
        <v>0</v>
      </c>
      <c r="L596" s="9">
        <v>0</v>
      </c>
      <c r="M596" s="9">
        <v>0</v>
      </c>
      <c r="N596" s="31">
        <v>18683.28</v>
      </c>
    </row>
    <row r="597" spans="1:14" x14ac:dyDescent="0.25">
      <c r="A597" s="12" t="s">
        <v>612</v>
      </c>
      <c r="B597" s="9">
        <v>5058.66</v>
      </c>
      <c r="C597" s="9">
        <v>5058.66</v>
      </c>
      <c r="D597" s="9">
        <v>5058.66</v>
      </c>
      <c r="E597" s="9">
        <v>5058.66</v>
      </c>
      <c r="F597" s="9">
        <v>5058.66</v>
      </c>
      <c r="G597" s="9">
        <v>5058.66</v>
      </c>
      <c r="H597" s="9">
        <v>5058.66</v>
      </c>
      <c r="I597" s="9">
        <v>5058.66</v>
      </c>
      <c r="J597" s="9">
        <v>0</v>
      </c>
      <c r="K597" s="9">
        <v>0</v>
      </c>
      <c r="L597" s="9">
        <v>0</v>
      </c>
      <c r="M597" s="9">
        <v>0</v>
      </c>
      <c r="N597" s="31">
        <v>40469.279999999999</v>
      </c>
    </row>
    <row r="598" spans="1:14" x14ac:dyDescent="0.25">
      <c r="A598" s="12" t="s">
        <v>613</v>
      </c>
      <c r="B598" s="9">
        <v>0</v>
      </c>
      <c r="C598" s="9">
        <v>0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31">
        <v>0</v>
      </c>
    </row>
    <row r="599" spans="1:14" x14ac:dyDescent="0.25">
      <c r="A599" s="12" t="s">
        <v>614</v>
      </c>
      <c r="B599" s="9">
        <v>0</v>
      </c>
      <c r="C599" s="9">
        <v>0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31">
        <v>0</v>
      </c>
    </row>
    <row r="600" spans="1:14" x14ac:dyDescent="0.25">
      <c r="A600" s="12" t="s">
        <v>615</v>
      </c>
      <c r="B600" s="9">
        <v>0</v>
      </c>
      <c r="C600" s="9">
        <v>0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31">
        <v>0</v>
      </c>
    </row>
    <row r="601" spans="1:14" x14ac:dyDescent="0.25">
      <c r="A601" s="12" t="s">
        <v>616</v>
      </c>
      <c r="B601" s="9">
        <v>0</v>
      </c>
      <c r="C601" s="9">
        <v>0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31">
        <v>0</v>
      </c>
    </row>
    <row r="602" spans="1:14" x14ac:dyDescent="0.25">
      <c r="A602" s="12" t="s">
        <v>617</v>
      </c>
      <c r="B602" s="9">
        <v>0</v>
      </c>
      <c r="C602" s="9">
        <v>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31">
        <v>0</v>
      </c>
    </row>
    <row r="603" spans="1:14" x14ac:dyDescent="0.25">
      <c r="A603" s="12" t="s">
        <v>618</v>
      </c>
      <c r="B603" s="9">
        <v>0</v>
      </c>
      <c r="C603" s="9">
        <v>0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31">
        <v>0</v>
      </c>
    </row>
    <row r="604" spans="1:14" x14ac:dyDescent="0.25">
      <c r="A604" s="12" t="s">
        <v>619</v>
      </c>
      <c r="B604" s="9">
        <v>10746.64</v>
      </c>
      <c r="C604" s="9">
        <v>10746.64</v>
      </c>
      <c r="D604" s="9">
        <v>10746.64</v>
      </c>
      <c r="E604" s="9">
        <v>10746.64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31">
        <v>42986.559999999998</v>
      </c>
    </row>
    <row r="605" spans="1:14" x14ac:dyDescent="0.25">
      <c r="A605" s="12" t="s">
        <v>620</v>
      </c>
      <c r="B605" s="9">
        <v>0</v>
      </c>
      <c r="C605" s="9">
        <v>0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31">
        <v>0</v>
      </c>
    </row>
    <row r="606" spans="1:14" x14ac:dyDescent="0.25">
      <c r="A606" s="12" t="s">
        <v>621</v>
      </c>
      <c r="B606" s="9">
        <v>0</v>
      </c>
      <c r="C606" s="9">
        <v>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31">
        <v>0</v>
      </c>
    </row>
    <row r="607" spans="1:14" x14ac:dyDescent="0.25">
      <c r="A607" s="12" t="s">
        <v>622</v>
      </c>
      <c r="B607" s="9">
        <v>0</v>
      </c>
      <c r="C607" s="9">
        <v>0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31">
        <v>0</v>
      </c>
    </row>
    <row r="608" spans="1:14" x14ac:dyDescent="0.25">
      <c r="A608" s="12" t="s">
        <v>623</v>
      </c>
      <c r="B608" s="9">
        <v>0</v>
      </c>
      <c r="C608" s="9">
        <v>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31">
        <v>0</v>
      </c>
    </row>
    <row r="609" spans="1:14" x14ac:dyDescent="0.25">
      <c r="A609" s="12" t="s">
        <v>624</v>
      </c>
      <c r="B609" s="9">
        <v>0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31">
        <v>0</v>
      </c>
    </row>
    <row r="610" spans="1:14" x14ac:dyDescent="0.25">
      <c r="A610" s="12" t="s">
        <v>625</v>
      </c>
      <c r="B610" s="9">
        <v>0</v>
      </c>
      <c r="C610" s="9">
        <v>0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31">
        <v>0</v>
      </c>
    </row>
    <row r="611" spans="1:14" x14ac:dyDescent="0.25">
      <c r="A611" s="12" t="s">
        <v>626</v>
      </c>
      <c r="B611" s="9">
        <v>0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31">
        <v>0</v>
      </c>
    </row>
    <row r="612" spans="1:14" x14ac:dyDescent="0.25">
      <c r="A612" s="12" t="s">
        <v>627</v>
      </c>
      <c r="B612" s="9">
        <v>0</v>
      </c>
      <c r="C612" s="9">
        <v>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31">
        <v>0</v>
      </c>
    </row>
    <row r="613" spans="1:14" x14ac:dyDescent="0.25">
      <c r="A613" s="12" t="s">
        <v>628</v>
      </c>
      <c r="B613" s="9">
        <v>0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31">
        <v>0</v>
      </c>
    </row>
    <row r="614" spans="1:14" x14ac:dyDescent="0.25">
      <c r="A614" s="12" t="s">
        <v>629</v>
      </c>
      <c r="B614" s="9">
        <v>12831.87</v>
      </c>
      <c r="C614" s="9">
        <v>12831.87</v>
      </c>
      <c r="D614" s="9">
        <v>12831.87</v>
      </c>
      <c r="E614" s="9">
        <v>12831.87</v>
      </c>
      <c r="F614" s="9">
        <v>10599.87</v>
      </c>
      <c r="G614" s="9">
        <v>10599.87</v>
      </c>
      <c r="H614" s="9">
        <v>10599.87</v>
      </c>
      <c r="I614" s="9">
        <v>10599.87</v>
      </c>
      <c r="J614" s="9">
        <v>0</v>
      </c>
      <c r="K614" s="9">
        <v>0</v>
      </c>
      <c r="L614" s="9">
        <v>0</v>
      </c>
      <c r="M614" s="9">
        <v>0</v>
      </c>
      <c r="N614" s="31">
        <v>93726.959999999992</v>
      </c>
    </row>
    <row r="615" spans="1:14" x14ac:dyDescent="0.25">
      <c r="A615" s="12" t="s">
        <v>630</v>
      </c>
      <c r="B615" s="9">
        <v>0</v>
      </c>
      <c r="C615" s="9">
        <v>0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31">
        <v>0</v>
      </c>
    </row>
    <row r="616" spans="1:14" x14ac:dyDescent="0.25">
      <c r="A616" s="12" t="s">
        <v>631</v>
      </c>
      <c r="B616" s="9">
        <v>0</v>
      </c>
      <c r="C616" s="9">
        <v>0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31">
        <v>0</v>
      </c>
    </row>
    <row r="617" spans="1:14" x14ac:dyDescent="0.25">
      <c r="A617" s="12" t="s">
        <v>632</v>
      </c>
      <c r="B617" s="9">
        <v>0</v>
      </c>
      <c r="C617" s="9">
        <v>0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31">
        <v>0</v>
      </c>
    </row>
    <row r="618" spans="1:14" x14ac:dyDescent="0.25">
      <c r="A618" s="12" t="s">
        <v>633</v>
      </c>
      <c r="B618" s="9">
        <v>0</v>
      </c>
      <c r="C618" s="9">
        <v>0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31">
        <v>0</v>
      </c>
    </row>
    <row r="619" spans="1:14" x14ac:dyDescent="0.25">
      <c r="A619" s="12" t="s">
        <v>634</v>
      </c>
      <c r="B619" s="9">
        <v>0</v>
      </c>
      <c r="C619" s="9">
        <v>0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31">
        <v>0</v>
      </c>
    </row>
    <row r="620" spans="1:14" x14ac:dyDescent="0.25">
      <c r="A620" s="12" t="s">
        <v>635</v>
      </c>
      <c r="B620" s="9">
        <v>0</v>
      </c>
      <c r="C620" s="9">
        <v>0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31">
        <v>0</v>
      </c>
    </row>
    <row r="621" spans="1:14" x14ac:dyDescent="0.25">
      <c r="A621" s="12" t="s">
        <v>636</v>
      </c>
      <c r="B621" s="9">
        <v>0</v>
      </c>
      <c r="C621" s="9">
        <v>0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31">
        <v>0</v>
      </c>
    </row>
    <row r="622" spans="1:14" x14ac:dyDescent="0.25">
      <c r="A622" s="12" t="s">
        <v>637</v>
      </c>
      <c r="B622" s="9">
        <v>10602.29</v>
      </c>
      <c r="C622" s="9">
        <v>10602.29</v>
      </c>
      <c r="D622" s="9">
        <v>10602.29</v>
      </c>
      <c r="E622" s="9">
        <v>10602.29</v>
      </c>
      <c r="F622" s="9">
        <v>5992.01</v>
      </c>
      <c r="G622" s="9">
        <v>5992.01</v>
      </c>
      <c r="H622" s="9">
        <v>5992.01</v>
      </c>
      <c r="I622" s="9">
        <v>5992.01</v>
      </c>
      <c r="J622" s="9">
        <v>3246.6</v>
      </c>
      <c r="K622" s="9">
        <v>3246.6</v>
      </c>
      <c r="L622" s="9">
        <v>3246.6</v>
      </c>
      <c r="M622" s="9">
        <v>3246.6</v>
      </c>
      <c r="N622" s="31">
        <v>79363.600000000035</v>
      </c>
    </row>
    <row r="623" spans="1:14" x14ac:dyDescent="0.25">
      <c r="A623" s="12" t="s">
        <v>638</v>
      </c>
      <c r="B623" s="9">
        <v>9492.61</v>
      </c>
      <c r="C623" s="9">
        <v>9492.61</v>
      </c>
      <c r="D623" s="9">
        <v>9492.61</v>
      </c>
      <c r="E623" s="9">
        <v>9492.61</v>
      </c>
      <c r="F623" s="9">
        <v>6960.24</v>
      </c>
      <c r="G623" s="9">
        <v>6960.24</v>
      </c>
      <c r="H623" s="9">
        <v>6960.24</v>
      </c>
      <c r="I623" s="9">
        <v>6960.24</v>
      </c>
      <c r="J623" s="9">
        <v>3453.33</v>
      </c>
      <c r="K623" s="9">
        <v>3453.33</v>
      </c>
      <c r="L623" s="9">
        <v>3453.33</v>
      </c>
      <c r="M623" s="9">
        <v>3453.33</v>
      </c>
      <c r="N623" s="31">
        <v>79624.72</v>
      </c>
    </row>
    <row r="624" spans="1:14" x14ac:dyDescent="0.25">
      <c r="A624" s="12" t="s">
        <v>639</v>
      </c>
      <c r="B624" s="9">
        <v>0</v>
      </c>
      <c r="C624" s="9">
        <v>0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31">
        <v>0</v>
      </c>
    </row>
    <row r="625" spans="1:14" x14ac:dyDescent="0.25">
      <c r="A625" s="12" t="s">
        <v>640</v>
      </c>
      <c r="B625" s="9">
        <v>0</v>
      </c>
      <c r="C625" s="9">
        <v>0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31">
        <v>0</v>
      </c>
    </row>
    <row r="626" spans="1:14" x14ac:dyDescent="0.25">
      <c r="A626" s="12" t="s">
        <v>641</v>
      </c>
      <c r="B626" s="9">
        <v>0</v>
      </c>
      <c r="C626" s="9">
        <v>0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31">
        <v>0</v>
      </c>
    </row>
    <row r="627" spans="1:14" x14ac:dyDescent="0.25">
      <c r="A627" s="12" t="s">
        <v>642</v>
      </c>
      <c r="B627" s="9">
        <v>0</v>
      </c>
      <c r="C627" s="9">
        <v>0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31">
        <v>0</v>
      </c>
    </row>
    <row r="628" spans="1:14" x14ac:dyDescent="0.25">
      <c r="A628" s="12" t="s">
        <v>643</v>
      </c>
      <c r="B628" s="9">
        <v>346.55</v>
      </c>
      <c r="C628" s="9">
        <v>346.55</v>
      </c>
      <c r="D628" s="9">
        <v>346.55</v>
      </c>
      <c r="E628" s="9">
        <v>346.55</v>
      </c>
      <c r="F628" s="9">
        <v>346.55</v>
      </c>
      <c r="G628" s="9">
        <v>346.55</v>
      </c>
      <c r="H628" s="9">
        <v>346.55</v>
      </c>
      <c r="I628" s="9">
        <v>346.55</v>
      </c>
      <c r="J628" s="9">
        <v>1248.8900000000001</v>
      </c>
      <c r="K628" s="9">
        <v>1248.8900000000001</v>
      </c>
      <c r="L628" s="9">
        <v>1248.8900000000001</v>
      </c>
      <c r="M628" s="9">
        <v>1248.8900000000001</v>
      </c>
      <c r="N628" s="31">
        <v>7767.9600000000019</v>
      </c>
    </row>
    <row r="629" spans="1:14" x14ac:dyDescent="0.25">
      <c r="A629" s="12" t="s">
        <v>644</v>
      </c>
      <c r="B629" s="9">
        <v>0</v>
      </c>
      <c r="C629" s="9">
        <v>0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31">
        <v>0</v>
      </c>
    </row>
    <row r="630" spans="1:14" x14ac:dyDescent="0.25">
      <c r="A630" s="12" t="s">
        <v>645</v>
      </c>
      <c r="B630" s="9">
        <v>0</v>
      </c>
      <c r="C630" s="9">
        <v>0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31">
        <v>0</v>
      </c>
    </row>
    <row r="631" spans="1:14" x14ac:dyDescent="0.25">
      <c r="A631" s="12" t="s">
        <v>646</v>
      </c>
      <c r="B631" s="9">
        <v>0</v>
      </c>
      <c r="C631" s="9">
        <v>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31">
        <v>0</v>
      </c>
    </row>
    <row r="632" spans="1:14" x14ac:dyDescent="0.25">
      <c r="A632" s="12" t="s">
        <v>647</v>
      </c>
      <c r="B632" s="9">
        <v>0</v>
      </c>
      <c r="C632" s="9">
        <v>0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31">
        <v>0</v>
      </c>
    </row>
    <row r="633" spans="1:14" x14ac:dyDescent="0.25">
      <c r="A633" s="12" t="s">
        <v>648</v>
      </c>
      <c r="B633" s="9">
        <v>0</v>
      </c>
      <c r="C633" s="9">
        <v>0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31">
        <v>0</v>
      </c>
    </row>
    <row r="634" spans="1:14" x14ac:dyDescent="0.25">
      <c r="A634" s="12" t="s">
        <v>649</v>
      </c>
      <c r="B634" s="9">
        <v>0</v>
      </c>
      <c r="C634" s="9">
        <v>0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31">
        <v>0</v>
      </c>
    </row>
    <row r="635" spans="1:14" x14ac:dyDescent="0.25">
      <c r="A635" s="12" t="s">
        <v>650</v>
      </c>
      <c r="B635" s="9">
        <v>0</v>
      </c>
      <c r="C635" s="9">
        <v>0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31">
        <v>0</v>
      </c>
    </row>
    <row r="636" spans="1:14" x14ac:dyDescent="0.25">
      <c r="A636" s="12" t="s">
        <v>651</v>
      </c>
      <c r="B636" s="9">
        <v>0</v>
      </c>
      <c r="C636" s="9">
        <v>0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31">
        <v>0</v>
      </c>
    </row>
    <row r="637" spans="1:14" x14ac:dyDescent="0.25">
      <c r="A637" s="12" t="s">
        <v>652</v>
      </c>
      <c r="B637" s="9">
        <v>0</v>
      </c>
      <c r="C637" s="9">
        <v>0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31">
        <v>0</v>
      </c>
    </row>
    <row r="638" spans="1:14" x14ac:dyDescent="0.25">
      <c r="A638" s="12" t="s">
        <v>653</v>
      </c>
      <c r="B638" s="9">
        <v>0</v>
      </c>
      <c r="C638" s="9">
        <v>0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31">
        <v>0</v>
      </c>
    </row>
    <row r="639" spans="1:14" x14ac:dyDescent="0.25">
      <c r="A639" s="12" t="s">
        <v>654</v>
      </c>
      <c r="B639" s="9">
        <v>0</v>
      </c>
      <c r="C639" s="9">
        <v>0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31">
        <v>0</v>
      </c>
    </row>
    <row r="640" spans="1:14" x14ac:dyDescent="0.25">
      <c r="A640" s="12" t="s">
        <v>655</v>
      </c>
      <c r="B640" s="9">
        <v>0</v>
      </c>
      <c r="C640" s="9">
        <v>0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31">
        <v>0</v>
      </c>
    </row>
    <row r="641" spans="1:14" x14ac:dyDescent="0.25">
      <c r="A641" s="12" t="s">
        <v>656</v>
      </c>
      <c r="B641" s="9">
        <v>0</v>
      </c>
      <c r="C641" s="9">
        <v>0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31">
        <v>0</v>
      </c>
    </row>
    <row r="642" spans="1:14" x14ac:dyDescent="0.25">
      <c r="A642" s="12" t="s">
        <v>657</v>
      </c>
      <c r="B642" s="9">
        <v>0</v>
      </c>
      <c r="C642" s="9">
        <v>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31">
        <v>0</v>
      </c>
    </row>
    <row r="643" spans="1:14" x14ac:dyDescent="0.25">
      <c r="A643" s="12" t="s">
        <v>658</v>
      </c>
      <c r="B643" s="9">
        <v>0</v>
      </c>
      <c r="C643" s="9">
        <v>0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31">
        <v>0</v>
      </c>
    </row>
    <row r="644" spans="1:14" x14ac:dyDescent="0.25">
      <c r="A644" s="12" t="s">
        <v>659</v>
      </c>
      <c r="B644" s="9">
        <v>0</v>
      </c>
      <c r="C644" s="9">
        <v>0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31">
        <v>0</v>
      </c>
    </row>
    <row r="645" spans="1:14" x14ac:dyDescent="0.25">
      <c r="A645" s="12" t="s">
        <v>660</v>
      </c>
      <c r="B645" s="9">
        <v>0</v>
      </c>
      <c r="C645" s="9">
        <v>0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31">
        <v>0</v>
      </c>
    </row>
    <row r="646" spans="1:14" x14ac:dyDescent="0.25">
      <c r="A646" s="12" t="s">
        <v>661</v>
      </c>
      <c r="B646" s="9">
        <v>0</v>
      </c>
      <c r="C646" s="9">
        <v>0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31">
        <v>0</v>
      </c>
    </row>
    <row r="647" spans="1:14" x14ac:dyDescent="0.25">
      <c r="A647" s="12" t="s">
        <v>662</v>
      </c>
      <c r="B647" s="9">
        <v>0</v>
      </c>
      <c r="C647" s="9">
        <v>0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31">
        <v>0</v>
      </c>
    </row>
    <row r="648" spans="1:14" x14ac:dyDescent="0.25">
      <c r="A648" s="12" t="s">
        <v>663</v>
      </c>
      <c r="B648" s="9">
        <v>16354.22</v>
      </c>
      <c r="C648" s="9">
        <v>16354.22</v>
      </c>
      <c r="D648" s="9">
        <v>16354.22</v>
      </c>
      <c r="E648" s="9">
        <v>16354.22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31">
        <v>65416.88</v>
      </c>
    </row>
    <row r="649" spans="1:14" x14ac:dyDescent="0.25">
      <c r="A649" s="12" t="s">
        <v>664</v>
      </c>
      <c r="B649" s="9">
        <v>0</v>
      </c>
      <c r="C649" s="9">
        <v>0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31">
        <v>0</v>
      </c>
    </row>
    <row r="650" spans="1:14" x14ac:dyDescent="0.25">
      <c r="A650" s="12" t="s">
        <v>665</v>
      </c>
      <c r="B650" s="9">
        <v>0</v>
      </c>
      <c r="C650" s="9">
        <v>0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31">
        <v>0</v>
      </c>
    </row>
    <row r="651" spans="1:14" x14ac:dyDescent="0.25">
      <c r="A651" s="12" t="s">
        <v>666</v>
      </c>
      <c r="B651" s="9">
        <v>0</v>
      </c>
      <c r="C651" s="9">
        <v>0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31">
        <v>0</v>
      </c>
    </row>
    <row r="652" spans="1:14" x14ac:dyDescent="0.25">
      <c r="A652" s="12" t="s">
        <v>667</v>
      </c>
      <c r="B652" s="9">
        <v>0</v>
      </c>
      <c r="C652" s="9">
        <v>0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31">
        <v>0</v>
      </c>
    </row>
    <row r="653" spans="1:14" x14ac:dyDescent="0.25">
      <c r="A653" s="12" t="s">
        <v>668</v>
      </c>
      <c r="B653" s="9">
        <v>0</v>
      </c>
      <c r="C653" s="9">
        <v>0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31">
        <v>0</v>
      </c>
    </row>
    <row r="654" spans="1:14" x14ac:dyDescent="0.25">
      <c r="A654" s="12" t="s">
        <v>669</v>
      </c>
      <c r="B654" s="9">
        <v>0</v>
      </c>
      <c r="C654" s="9">
        <v>0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31">
        <v>0</v>
      </c>
    </row>
    <row r="655" spans="1:14" x14ac:dyDescent="0.25">
      <c r="A655" s="12" t="s">
        <v>670</v>
      </c>
      <c r="B655" s="9">
        <v>12720.56</v>
      </c>
      <c r="C655" s="9">
        <v>12720.56</v>
      </c>
      <c r="D655" s="9">
        <v>12720.56</v>
      </c>
      <c r="E655" s="9">
        <v>12720.56</v>
      </c>
      <c r="F655" s="9">
        <v>7465.23</v>
      </c>
      <c r="G655" s="9">
        <v>7465.23</v>
      </c>
      <c r="H655" s="9">
        <v>7465.23</v>
      </c>
      <c r="I655" s="9">
        <v>7465.23</v>
      </c>
      <c r="J655" s="9">
        <v>4608.24</v>
      </c>
      <c r="K655" s="9">
        <v>4608.24</v>
      </c>
      <c r="L655" s="9">
        <v>4608.24</v>
      </c>
      <c r="M655" s="9">
        <v>4608.24</v>
      </c>
      <c r="N655" s="31">
        <v>99176.12</v>
      </c>
    </row>
    <row r="656" spans="1:14" x14ac:dyDescent="0.25">
      <c r="A656" s="12" t="s">
        <v>671</v>
      </c>
      <c r="B656" s="9">
        <v>0</v>
      </c>
      <c r="C656" s="9">
        <v>0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31">
        <v>0</v>
      </c>
    </row>
    <row r="657" spans="1:14" x14ac:dyDescent="0.25">
      <c r="A657" s="12" t="s">
        <v>672</v>
      </c>
      <c r="B657" s="9">
        <v>0</v>
      </c>
      <c r="C657" s="9">
        <v>0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31">
        <v>0</v>
      </c>
    </row>
    <row r="658" spans="1:14" x14ac:dyDescent="0.25">
      <c r="A658" s="12" t="s">
        <v>673</v>
      </c>
      <c r="B658" s="9">
        <v>993.81</v>
      </c>
      <c r="C658" s="9">
        <v>993.81</v>
      </c>
      <c r="D658" s="9">
        <v>993.81</v>
      </c>
      <c r="E658" s="9">
        <v>993.81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31">
        <v>3975.24</v>
      </c>
    </row>
    <row r="659" spans="1:14" x14ac:dyDescent="0.25">
      <c r="A659" s="12" t="s">
        <v>674</v>
      </c>
      <c r="B659" s="9">
        <v>0</v>
      </c>
      <c r="C659" s="9">
        <v>0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31">
        <v>0</v>
      </c>
    </row>
    <row r="660" spans="1:14" x14ac:dyDescent="0.25">
      <c r="A660" s="12" t="s">
        <v>675</v>
      </c>
      <c r="B660" s="9">
        <v>0</v>
      </c>
      <c r="C660" s="9">
        <v>0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31">
        <v>0</v>
      </c>
    </row>
    <row r="661" spans="1:14" x14ac:dyDescent="0.25">
      <c r="A661" s="12" t="s">
        <v>676</v>
      </c>
      <c r="B661" s="9">
        <v>13752.87</v>
      </c>
      <c r="C661" s="9">
        <v>13752.87</v>
      </c>
      <c r="D661" s="9">
        <v>13752.87</v>
      </c>
      <c r="E661" s="9">
        <v>13752.87</v>
      </c>
      <c r="F661" s="9">
        <v>12009.12</v>
      </c>
      <c r="G661" s="9">
        <v>12009.12</v>
      </c>
      <c r="H661" s="9">
        <v>12009.12</v>
      </c>
      <c r="I661" s="9">
        <v>12009.12</v>
      </c>
      <c r="J661" s="9">
        <v>13840.16</v>
      </c>
      <c r="K661" s="9">
        <v>13840.16</v>
      </c>
      <c r="L661" s="9">
        <v>13840.16</v>
      </c>
      <c r="M661" s="9">
        <v>13840.16</v>
      </c>
      <c r="N661" s="31">
        <v>158408.59999999998</v>
      </c>
    </row>
    <row r="662" spans="1:14" x14ac:dyDescent="0.25">
      <c r="A662" s="12" t="s">
        <v>677</v>
      </c>
      <c r="B662" s="9">
        <v>0</v>
      </c>
      <c r="C662" s="9">
        <v>0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31">
        <v>0</v>
      </c>
    </row>
    <row r="663" spans="1:14" x14ac:dyDescent="0.25">
      <c r="A663" s="12" t="s">
        <v>678</v>
      </c>
      <c r="B663" s="9">
        <v>0</v>
      </c>
      <c r="C663" s="9">
        <v>0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31">
        <v>0</v>
      </c>
    </row>
    <row r="664" spans="1:14" x14ac:dyDescent="0.25">
      <c r="A664" s="12" t="s">
        <v>679</v>
      </c>
      <c r="B664" s="9">
        <v>0</v>
      </c>
      <c r="C664" s="9">
        <v>0</v>
      </c>
      <c r="D664" s="9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31">
        <v>0</v>
      </c>
    </row>
    <row r="665" spans="1:14" x14ac:dyDescent="0.25">
      <c r="A665" s="12" t="s">
        <v>680</v>
      </c>
      <c r="B665" s="9">
        <v>51861.29</v>
      </c>
      <c r="C665" s="9">
        <v>51861.29</v>
      </c>
      <c r="D665" s="9">
        <v>51861.29</v>
      </c>
      <c r="E665" s="9">
        <v>51861.29</v>
      </c>
      <c r="F665" s="9">
        <v>30175.040000000001</v>
      </c>
      <c r="G665" s="9">
        <v>30175.040000000001</v>
      </c>
      <c r="H665" s="9">
        <v>30175.040000000001</v>
      </c>
      <c r="I665" s="9">
        <v>30175.040000000001</v>
      </c>
      <c r="J665" s="9">
        <v>12760.76</v>
      </c>
      <c r="K665" s="9">
        <v>12760.76</v>
      </c>
      <c r="L665" s="9">
        <v>12760.76</v>
      </c>
      <c r="M665" s="9">
        <v>12760.76</v>
      </c>
      <c r="N665" s="31">
        <v>379188.36000000004</v>
      </c>
    </row>
    <row r="666" spans="1:14" x14ac:dyDescent="0.25">
      <c r="A666" s="12" t="s">
        <v>681</v>
      </c>
      <c r="B666" s="9">
        <v>0</v>
      </c>
      <c r="C666" s="9">
        <v>0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31">
        <v>0</v>
      </c>
    </row>
    <row r="667" spans="1:14" x14ac:dyDescent="0.25">
      <c r="A667" s="12" t="s">
        <v>682</v>
      </c>
      <c r="B667" s="9">
        <v>0</v>
      </c>
      <c r="C667" s="9">
        <v>0</v>
      </c>
      <c r="D667" s="9">
        <v>0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31">
        <v>0</v>
      </c>
    </row>
    <row r="668" spans="1:14" x14ac:dyDescent="0.25">
      <c r="A668" s="12" t="s">
        <v>683</v>
      </c>
      <c r="B668" s="9">
        <v>0</v>
      </c>
      <c r="C668" s="9">
        <v>0</v>
      </c>
      <c r="D668" s="9">
        <v>0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31">
        <v>0</v>
      </c>
    </row>
    <row r="669" spans="1:14" x14ac:dyDescent="0.25">
      <c r="A669" s="12" t="s">
        <v>684</v>
      </c>
      <c r="B669" s="9">
        <v>0</v>
      </c>
      <c r="C669" s="9">
        <v>0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31">
        <v>0</v>
      </c>
    </row>
    <row r="670" spans="1:14" x14ac:dyDescent="0.25">
      <c r="A670" s="12" t="s">
        <v>685</v>
      </c>
      <c r="B670" s="9">
        <v>0</v>
      </c>
      <c r="C670" s="9">
        <v>0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31">
        <v>0</v>
      </c>
    </row>
    <row r="671" spans="1:14" x14ac:dyDescent="0.25">
      <c r="A671" s="12" t="s">
        <v>686</v>
      </c>
      <c r="B671" s="9">
        <v>7102.27</v>
      </c>
      <c r="C671" s="9">
        <v>7102.27</v>
      </c>
      <c r="D671" s="9">
        <v>7102.27</v>
      </c>
      <c r="E671" s="9">
        <v>7102.27</v>
      </c>
      <c r="F671" s="9">
        <v>7102.27</v>
      </c>
      <c r="G671" s="9">
        <v>7102.27</v>
      </c>
      <c r="H671" s="9">
        <v>7102.27</v>
      </c>
      <c r="I671" s="9">
        <v>7102.27</v>
      </c>
      <c r="J671" s="9">
        <v>8230.06</v>
      </c>
      <c r="K671" s="9">
        <v>8230.06</v>
      </c>
      <c r="L671" s="9">
        <v>8230.06</v>
      </c>
      <c r="M671" s="9">
        <v>8230.06</v>
      </c>
      <c r="N671" s="31">
        <v>89738.400000000009</v>
      </c>
    </row>
    <row r="672" spans="1:14" x14ac:dyDescent="0.25">
      <c r="A672" s="12" t="s">
        <v>687</v>
      </c>
      <c r="B672" s="9">
        <v>0</v>
      </c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31">
        <v>0</v>
      </c>
    </row>
    <row r="673" spans="1:14" x14ac:dyDescent="0.25">
      <c r="A673" s="12" t="s">
        <v>688</v>
      </c>
      <c r="B673" s="9">
        <v>0</v>
      </c>
      <c r="C673" s="9">
        <v>0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31">
        <v>0</v>
      </c>
    </row>
    <row r="674" spans="1:14" x14ac:dyDescent="0.25">
      <c r="A674" s="12" t="s">
        <v>689</v>
      </c>
      <c r="B674" s="9">
        <v>0</v>
      </c>
      <c r="C674" s="9">
        <v>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31">
        <v>0</v>
      </c>
    </row>
    <row r="675" spans="1:14" x14ac:dyDescent="0.25">
      <c r="A675" s="12" t="s">
        <v>690</v>
      </c>
      <c r="B675" s="9">
        <v>0</v>
      </c>
      <c r="C675" s="9">
        <v>0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31">
        <v>0</v>
      </c>
    </row>
    <row r="676" spans="1:14" x14ac:dyDescent="0.25">
      <c r="A676" s="12" t="s">
        <v>691</v>
      </c>
      <c r="B676" s="9">
        <v>0</v>
      </c>
      <c r="C676" s="9">
        <v>0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31">
        <v>0</v>
      </c>
    </row>
    <row r="677" spans="1:14" x14ac:dyDescent="0.25">
      <c r="A677" s="12" t="s">
        <v>692</v>
      </c>
      <c r="B677" s="9">
        <v>0</v>
      </c>
      <c r="C677" s="9">
        <v>0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31">
        <v>0</v>
      </c>
    </row>
    <row r="678" spans="1:14" x14ac:dyDescent="0.25">
      <c r="A678" s="12" t="s">
        <v>693</v>
      </c>
      <c r="B678" s="9">
        <v>0</v>
      </c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31">
        <v>0</v>
      </c>
    </row>
    <row r="679" spans="1:14" x14ac:dyDescent="0.25">
      <c r="A679" s="12" t="s">
        <v>694</v>
      </c>
      <c r="B679" s="9">
        <v>4416.62</v>
      </c>
      <c r="C679" s="9">
        <v>4416.62</v>
      </c>
      <c r="D679" s="9">
        <v>4416.62</v>
      </c>
      <c r="E679" s="9">
        <v>4416.62</v>
      </c>
      <c r="F679" s="9">
        <v>2672.87</v>
      </c>
      <c r="G679" s="9">
        <v>2672.87</v>
      </c>
      <c r="H679" s="9">
        <v>2672.87</v>
      </c>
      <c r="I679" s="9">
        <v>2672.87</v>
      </c>
      <c r="J679" s="9">
        <v>12677.5</v>
      </c>
      <c r="K679" s="9">
        <v>12677.5</v>
      </c>
      <c r="L679" s="9">
        <v>12677.5</v>
      </c>
      <c r="M679" s="9">
        <v>12677.5</v>
      </c>
      <c r="N679" s="31">
        <v>79067.959999999992</v>
      </c>
    </row>
    <row r="680" spans="1:14" x14ac:dyDescent="0.25">
      <c r="A680" s="12" t="s">
        <v>695</v>
      </c>
      <c r="B680" s="9">
        <v>0</v>
      </c>
      <c r="C680" s="9">
        <v>0</v>
      </c>
      <c r="D680" s="9">
        <v>0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31">
        <v>0</v>
      </c>
    </row>
    <row r="681" spans="1:14" x14ac:dyDescent="0.25">
      <c r="A681" s="12" t="s">
        <v>696</v>
      </c>
      <c r="B681" s="9">
        <v>0</v>
      </c>
      <c r="C681" s="9">
        <v>0</v>
      </c>
      <c r="D681" s="9">
        <v>0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31">
        <v>0</v>
      </c>
    </row>
    <row r="682" spans="1:14" x14ac:dyDescent="0.25">
      <c r="A682" s="12" t="s">
        <v>697</v>
      </c>
      <c r="B682" s="9">
        <v>0</v>
      </c>
      <c r="C682" s="9">
        <v>0</v>
      </c>
      <c r="D682" s="9">
        <v>0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31">
        <v>0</v>
      </c>
    </row>
    <row r="683" spans="1:14" x14ac:dyDescent="0.25">
      <c r="A683" s="12" t="s">
        <v>698</v>
      </c>
      <c r="B683" s="9">
        <v>0</v>
      </c>
      <c r="C683" s="9">
        <v>0</v>
      </c>
      <c r="D683" s="9">
        <v>0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31">
        <v>0</v>
      </c>
    </row>
    <row r="684" spans="1:14" x14ac:dyDescent="0.25">
      <c r="A684" s="12" t="s">
        <v>699</v>
      </c>
      <c r="B684" s="9">
        <v>0</v>
      </c>
      <c r="C684" s="9">
        <v>0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31">
        <v>0</v>
      </c>
    </row>
    <row r="685" spans="1:14" x14ac:dyDescent="0.25">
      <c r="A685" s="12" t="s">
        <v>700</v>
      </c>
      <c r="B685" s="9">
        <v>0</v>
      </c>
      <c r="C685" s="9">
        <v>0</v>
      </c>
      <c r="D685" s="9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31">
        <v>0</v>
      </c>
    </row>
    <row r="686" spans="1:14" x14ac:dyDescent="0.25">
      <c r="A686" s="12" t="s">
        <v>701</v>
      </c>
      <c r="B686" s="9">
        <v>0</v>
      </c>
      <c r="C686" s="9">
        <v>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31">
        <v>0</v>
      </c>
    </row>
    <row r="687" spans="1:14" x14ac:dyDescent="0.25">
      <c r="A687" s="12" t="s">
        <v>702</v>
      </c>
      <c r="B687" s="9">
        <v>0</v>
      </c>
      <c r="C687" s="9">
        <v>0</v>
      </c>
      <c r="D687" s="9">
        <v>0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31">
        <v>0</v>
      </c>
    </row>
    <row r="688" spans="1:14" x14ac:dyDescent="0.25">
      <c r="A688" s="12" t="s">
        <v>703</v>
      </c>
      <c r="B688" s="9">
        <v>0</v>
      </c>
      <c r="C688" s="9">
        <v>0</v>
      </c>
      <c r="D688" s="9">
        <v>0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31">
        <v>0</v>
      </c>
    </row>
    <row r="689" spans="1:14" x14ac:dyDescent="0.25">
      <c r="A689" s="12" t="s">
        <v>704</v>
      </c>
      <c r="B689" s="9">
        <v>0</v>
      </c>
      <c r="C689" s="9">
        <v>0</v>
      </c>
      <c r="D689" s="9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31">
        <v>0</v>
      </c>
    </row>
    <row r="690" spans="1:14" x14ac:dyDescent="0.25">
      <c r="A690" s="12" t="s">
        <v>705</v>
      </c>
      <c r="B690" s="9">
        <v>4116.87</v>
      </c>
      <c r="C690" s="9">
        <v>4116.87</v>
      </c>
      <c r="D690" s="9">
        <v>4116.87</v>
      </c>
      <c r="E690" s="9">
        <v>4116.87</v>
      </c>
      <c r="F690" s="9">
        <v>1288.32</v>
      </c>
      <c r="G690" s="9">
        <v>1288.32</v>
      </c>
      <c r="H690" s="9">
        <v>1288.32</v>
      </c>
      <c r="I690" s="9">
        <v>1288.32</v>
      </c>
      <c r="J690" s="9">
        <v>0</v>
      </c>
      <c r="K690" s="9">
        <v>0</v>
      </c>
      <c r="L690" s="9">
        <v>0</v>
      </c>
      <c r="M690" s="9">
        <v>0</v>
      </c>
      <c r="N690" s="31">
        <v>21620.76</v>
      </c>
    </row>
    <row r="691" spans="1:14" x14ac:dyDescent="0.25">
      <c r="A691" s="12" t="s">
        <v>706</v>
      </c>
      <c r="B691" s="9">
        <v>0</v>
      </c>
      <c r="C691" s="9">
        <v>0</v>
      </c>
      <c r="D691" s="9">
        <v>0</v>
      </c>
      <c r="E691" s="9">
        <v>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31">
        <v>0</v>
      </c>
    </row>
    <row r="692" spans="1:14" x14ac:dyDescent="0.25">
      <c r="A692" s="12" t="s">
        <v>707</v>
      </c>
      <c r="B692" s="9">
        <v>0</v>
      </c>
      <c r="C692" s="9">
        <v>0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31">
        <v>0</v>
      </c>
    </row>
    <row r="693" spans="1:14" x14ac:dyDescent="0.25">
      <c r="A693" s="12" t="s">
        <v>708</v>
      </c>
      <c r="B693" s="9">
        <v>4.99</v>
      </c>
      <c r="C693" s="9">
        <v>4.99</v>
      </c>
      <c r="D693" s="9">
        <v>4.99</v>
      </c>
      <c r="E693" s="9">
        <v>4.99</v>
      </c>
      <c r="F693" s="9">
        <v>4.99</v>
      </c>
      <c r="G693" s="9">
        <v>4.99</v>
      </c>
      <c r="H693" s="9">
        <v>4.99</v>
      </c>
      <c r="I693" s="9">
        <v>4.99</v>
      </c>
      <c r="J693" s="9">
        <v>0</v>
      </c>
      <c r="K693" s="9">
        <v>0</v>
      </c>
      <c r="L693" s="9">
        <v>0</v>
      </c>
      <c r="M693" s="9">
        <v>0</v>
      </c>
      <c r="N693" s="31">
        <v>39.920000000000009</v>
      </c>
    </row>
    <row r="694" spans="1:14" x14ac:dyDescent="0.25">
      <c r="A694" s="12" t="s">
        <v>709</v>
      </c>
      <c r="B694" s="9">
        <v>0</v>
      </c>
      <c r="C694" s="9">
        <v>0</v>
      </c>
      <c r="D694" s="9">
        <v>0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31">
        <v>0</v>
      </c>
    </row>
    <row r="695" spans="1:14" x14ac:dyDescent="0.25">
      <c r="A695" s="12" t="s">
        <v>710</v>
      </c>
      <c r="B695" s="9">
        <v>0</v>
      </c>
      <c r="C695" s="9">
        <v>0</v>
      </c>
      <c r="D695" s="9">
        <v>0</v>
      </c>
      <c r="E695" s="9">
        <v>0</v>
      </c>
      <c r="F695" s="9">
        <v>0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31">
        <v>0</v>
      </c>
    </row>
    <row r="696" spans="1:14" x14ac:dyDescent="0.25">
      <c r="A696" s="12" t="s">
        <v>711</v>
      </c>
      <c r="B696" s="9">
        <v>0</v>
      </c>
      <c r="C696" s="9">
        <v>0</v>
      </c>
      <c r="D696" s="9">
        <v>0</v>
      </c>
      <c r="E696" s="9">
        <v>0</v>
      </c>
      <c r="F696" s="9">
        <v>0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9">
        <v>0</v>
      </c>
      <c r="N696" s="31">
        <v>0</v>
      </c>
    </row>
    <row r="697" spans="1:14" x14ac:dyDescent="0.25">
      <c r="A697" s="12" t="s">
        <v>712</v>
      </c>
      <c r="B697" s="9">
        <v>0</v>
      </c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9">
        <v>0</v>
      </c>
      <c r="N697" s="31">
        <v>0</v>
      </c>
    </row>
    <row r="698" spans="1:14" x14ac:dyDescent="0.25">
      <c r="A698" s="12" t="s">
        <v>713</v>
      </c>
      <c r="B698" s="9">
        <v>0</v>
      </c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9">
        <v>0</v>
      </c>
      <c r="I698" s="9">
        <v>0</v>
      </c>
      <c r="J698" s="9">
        <v>0</v>
      </c>
      <c r="K698" s="9">
        <v>0</v>
      </c>
      <c r="L698" s="9">
        <v>0</v>
      </c>
      <c r="M698" s="9">
        <v>0</v>
      </c>
      <c r="N698" s="31">
        <v>0</v>
      </c>
    </row>
    <row r="699" spans="1:14" x14ac:dyDescent="0.25">
      <c r="A699" s="12" t="s">
        <v>714</v>
      </c>
      <c r="B699" s="9">
        <v>0</v>
      </c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31">
        <v>0</v>
      </c>
    </row>
    <row r="700" spans="1:14" x14ac:dyDescent="0.25">
      <c r="A700" s="12" t="s">
        <v>715</v>
      </c>
      <c r="B700" s="9">
        <v>1456.51</v>
      </c>
      <c r="C700" s="9">
        <v>1456.51</v>
      </c>
      <c r="D700" s="9">
        <v>1456.51</v>
      </c>
      <c r="E700" s="9">
        <v>1456.51</v>
      </c>
      <c r="F700" s="9">
        <v>1456.51</v>
      </c>
      <c r="G700" s="9">
        <v>1456.51</v>
      </c>
      <c r="H700" s="9">
        <v>1456.51</v>
      </c>
      <c r="I700" s="9">
        <v>1456.51</v>
      </c>
      <c r="J700" s="9">
        <v>0</v>
      </c>
      <c r="K700" s="9">
        <v>0</v>
      </c>
      <c r="L700" s="9">
        <v>0</v>
      </c>
      <c r="M700" s="9">
        <v>0</v>
      </c>
      <c r="N700" s="31">
        <v>11652.08</v>
      </c>
    </row>
    <row r="701" spans="1:14" x14ac:dyDescent="0.25">
      <c r="A701" s="12" t="s">
        <v>716</v>
      </c>
      <c r="B701" s="9">
        <v>9936.0499999999993</v>
      </c>
      <c r="C701" s="9">
        <v>9936.0499999999993</v>
      </c>
      <c r="D701" s="9">
        <v>9936.0499999999993</v>
      </c>
      <c r="E701" s="9">
        <v>9936.0499999999993</v>
      </c>
      <c r="F701" s="9">
        <v>1566.22</v>
      </c>
      <c r="G701" s="9">
        <v>1566.22</v>
      </c>
      <c r="H701" s="9">
        <v>1566.22</v>
      </c>
      <c r="I701" s="9">
        <v>1566.22</v>
      </c>
      <c r="J701" s="9">
        <v>233.2</v>
      </c>
      <c r="K701" s="9">
        <v>233.2</v>
      </c>
      <c r="L701" s="9">
        <v>233.2</v>
      </c>
      <c r="M701" s="9">
        <v>233.2</v>
      </c>
      <c r="N701" s="31">
        <v>46941.87999999999</v>
      </c>
    </row>
    <row r="702" spans="1:14" x14ac:dyDescent="0.25">
      <c r="A702" s="12" t="s">
        <v>717</v>
      </c>
      <c r="B702" s="9">
        <v>5254.7</v>
      </c>
      <c r="C702" s="9">
        <v>5254.7</v>
      </c>
      <c r="D702" s="9">
        <v>5254.7</v>
      </c>
      <c r="E702" s="9">
        <v>5254.7</v>
      </c>
      <c r="F702" s="9">
        <v>3510.95</v>
      </c>
      <c r="G702" s="9">
        <v>3510.95</v>
      </c>
      <c r="H702" s="9">
        <v>3510.95</v>
      </c>
      <c r="I702" s="9">
        <v>3510.95</v>
      </c>
      <c r="J702" s="9">
        <v>5662.3</v>
      </c>
      <c r="K702" s="9">
        <v>5662.3</v>
      </c>
      <c r="L702" s="9">
        <v>5662.3</v>
      </c>
      <c r="M702" s="9">
        <v>5662.3</v>
      </c>
      <c r="N702" s="31">
        <v>57711.80000000001</v>
      </c>
    </row>
    <row r="703" spans="1:14" x14ac:dyDescent="0.25">
      <c r="A703" s="12" t="s">
        <v>718</v>
      </c>
      <c r="B703" s="9">
        <v>0</v>
      </c>
      <c r="C703" s="9">
        <v>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31">
        <v>0</v>
      </c>
    </row>
    <row r="704" spans="1:14" x14ac:dyDescent="0.25">
      <c r="A704" s="12" t="s">
        <v>719</v>
      </c>
      <c r="B704" s="9">
        <v>0</v>
      </c>
      <c r="C704" s="9">
        <v>0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0</v>
      </c>
      <c r="N704" s="31">
        <v>0</v>
      </c>
    </row>
    <row r="705" spans="1:14" x14ac:dyDescent="0.25">
      <c r="A705" s="12" t="s">
        <v>720</v>
      </c>
      <c r="B705" s="9">
        <v>27921.4</v>
      </c>
      <c r="C705" s="9">
        <v>27921.4</v>
      </c>
      <c r="D705" s="9">
        <v>27921.4</v>
      </c>
      <c r="E705" s="9">
        <v>27921.4</v>
      </c>
      <c r="F705" s="9">
        <v>12227.65</v>
      </c>
      <c r="G705" s="9">
        <v>12227.65</v>
      </c>
      <c r="H705" s="9">
        <v>12227.65</v>
      </c>
      <c r="I705" s="9">
        <v>12227.65</v>
      </c>
      <c r="J705" s="9">
        <v>9980.7099999999991</v>
      </c>
      <c r="K705" s="9">
        <v>9980.7099999999991</v>
      </c>
      <c r="L705" s="9">
        <v>9980.7099999999991</v>
      </c>
      <c r="M705" s="9">
        <v>9980.7099999999991</v>
      </c>
      <c r="N705" s="31">
        <v>200519.03999999995</v>
      </c>
    </row>
    <row r="706" spans="1:14" x14ac:dyDescent="0.25">
      <c r="A706" s="12" t="s">
        <v>721</v>
      </c>
      <c r="B706" s="9">
        <v>0</v>
      </c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31">
        <v>0</v>
      </c>
    </row>
    <row r="707" spans="1:14" x14ac:dyDescent="0.25">
      <c r="A707" s="12" t="s">
        <v>722</v>
      </c>
      <c r="B707" s="9">
        <v>17230.150000000001</v>
      </c>
      <c r="C707" s="9">
        <v>17230.150000000001</v>
      </c>
      <c r="D707" s="9">
        <v>17230.150000000001</v>
      </c>
      <c r="E707" s="9">
        <v>17230.150000000001</v>
      </c>
      <c r="F707" s="9">
        <v>15486.4</v>
      </c>
      <c r="G707" s="9">
        <v>15486.4</v>
      </c>
      <c r="H707" s="9">
        <v>15486.4</v>
      </c>
      <c r="I707" s="9">
        <v>15486.4</v>
      </c>
      <c r="J707" s="9">
        <v>7851.17</v>
      </c>
      <c r="K707" s="9">
        <v>7851.17</v>
      </c>
      <c r="L707" s="9">
        <v>7851.17</v>
      </c>
      <c r="M707" s="9">
        <v>7851.17</v>
      </c>
      <c r="N707" s="31">
        <v>162270.88000000003</v>
      </c>
    </row>
    <row r="708" spans="1:14" x14ac:dyDescent="0.25">
      <c r="A708" s="12" t="s">
        <v>723</v>
      </c>
      <c r="B708" s="9">
        <v>0</v>
      </c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9">
        <v>0</v>
      </c>
      <c r="N708" s="31">
        <v>0</v>
      </c>
    </row>
    <row r="709" spans="1:14" x14ac:dyDescent="0.25">
      <c r="A709" s="12" t="s">
        <v>724</v>
      </c>
      <c r="B709" s="9">
        <v>0</v>
      </c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31">
        <v>0</v>
      </c>
    </row>
    <row r="710" spans="1:14" x14ac:dyDescent="0.25">
      <c r="A710" s="12" t="s">
        <v>725</v>
      </c>
      <c r="B710" s="9">
        <v>0</v>
      </c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31">
        <v>0</v>
      </c>
    </row>
    <row r="711" spans="1:14" x14ac:dyDescent="0.25">
      <c r="A711" s="12" t="s">
        <v>726</v>
      </c>
      <c r="B711" s="9">
        <v>0</v>
      </c>
      <c r="C711" s="9">
        <v>0</v>
      </c>
      <c r="D711" s="9">
        <v>0</v>
      </c>
      <c r="E711" s="9">
        <v>0</v>
      </c>
      <c r="F711" s="9">
        <v>0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31">
        <v>0</v>
      </c>
    </row>
    <row r="712" spans="1:14" x14ac:dyDescent="0.25">
      <c r="A712" s="12" t="s">
        <v>727</v>
      </c>
      <c r="B712" s="9">
        <v>0</v>
      </c>
      <c r="C712" s="9">
        <v>0</v>
      </c>
      <c r="D712" s="9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0</v>
      </c>
      <c r="M712" s="9">
        <v>0</v>
      </c>
      <c r="N712" s="31">
        <v>0</v>
      </c>
    </row>
    <row r="713" spans="1:14" x14ac:dyDescent="0.25">
      <c r="A713" s="12" t="s">
        <v>728</v>
      </c>
      <c r="B713" s="9">
        <v>6284.5</v>
      </c>
      <c r="C713" s="9">
        <v>6284.5</v>
      </c>
      <c r="D713" s="9">
        <v>6284.5</v>
      </c>
      <c r="E713" s="9">
        <v>6284.5</v>
      </c>
      <c r="F713" s="9">
        <v>2797</v>
      </c>
      <c r="G713" s="9">
        <v>2797</v>
      </c>
      <c r="H713" s="9">
        <v>2797</v>
      </c>
      <c r="I713" s="9">
        <v>2797</v>
      </c>
      <c r="J713" s="9">
        <v>2056.12</v>
      </c>
      <c r="K713" s="9">
        <v>2056.12</v>
      </c>
      <c r="L713" s="9">
        <v>2056.12</v>
      </c>
      <c r="M713" s="9">
        <v>2056.12</v>
      </c>
      <c r="N713" s="31">
        <v>44550.48</v>
      </c>
    </row>
    <row r="714" spans="1:14" x14ac:dyDescent="0.25">
      <c r="A714" s="12" t="s">
        <v>729</v>
      </c>
      <c r="B714" s="9">
        <v>0</v>
      </c>
      <c r="C714" s="9">
        <v>0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31">
        <v>0</v>
      </c>
    </row>
    <row r="715" spans="1:14" x14ac:dyDescent="0.25">
      <c r="A715" s="12" t="s">
        <v>730</v>
      </c>
      <c r="B715" s="9">
        <v>3871.98</v>
      </c>
      <c r="C715" s="9">
        <v>3871.98</v>
      </c>
      <c r="D715" s="9">
        <v>3871.98</v>
      </c>
      <c r="E715" s="9">
        <v>3871.98</v>
      </c>
      <c r="F715" s="9">
        <v>1048.95</v>
      </c>
      <c r="G715" s="9">
        <v>1048.95</v>
      </c>
      <c r="H715" s="9">
        <v>1048.95</v>
      </c>
      <c r="I715" s="9">
        <v>1048.95</v>
      </c>
      <c r="J715" s="9">
        <v>0</v>
      </c>
      <c r="K715" s="9">
        <v>0</v>
      </c>
      <c r="L715" s="9">
        <v>0</v>
      </c>
      <c r="M715" s="9">
        <v>0</v>
      </c>
      <c r="N715" s="31">
        <v>19683.72</v>
      </c>
    </row>
    <row r="716" spans="1:14" x14ac:dyDescent="0.25">
      <c r="A716" s="12" t="s">
        <v>731</v>
      </c>
      <c r="B716" s="9">
        <v>3285.81</v>
      </c>
      <c r="C716" s="9">
        <v>3285.81</v>
      </c>
      <c r="D716" s="9">
        <v>3285.81</v>
      </c>
      <c r="E716" s="9">
        <v>3285.81</v>
      </c>
      <c r="F716" s="9">
        <v>0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31">
        <v>13143.24</v>
      </c>
    </row>
    <row r="717" spans="1:14" x14ac:dyDescent="0.25">
      <c r="A717" s="12" t="s">
        <v>732</v>
      </c>
      <c r="B717" s="9">
        <v>0</v>
      </c>
      <c r="C717" s="9">
        <v>0</v>
      </c>
      <c r="D717" s="9">
        <v>0</v>
      </c>
      <c r="E717" s="9">
        <v>0</v>
      </c>
      <c r="F717" s="9">
        <v>0</v>
      </c>
      <c r="G717" s="9">
        <v>0</v>
      </c>
      <c r="H717" s="9">
        <v>0</v>
      </c>
      <c r="I717" s="9">
        <v>0</v>
      </c>
      <c r="J717" s="9">
        <v>0</v>
      </c>
      <c r="K717" s="9">
        <v>0</v>
      </c>
      <c r="L717" s="9">
        <v>0</v>
      </c>
      <c r="M717" s="9">
        <v>0</v>
      </c>
      <c r="N717" s="31">
        <v>0</v>
      </c>
    </row>
    <row r="718" spans="1:14" x14ac:dyDescent="0.25">
      <c r="A718" s="12" t="s">
        <v>733</v>
      </c>
      <c r="B718" s="9">
        <v>5435.53</v>
      </c>
      <c r="C718" s="9">
        <v>5435.53</v>
      </c>
      <c r="D718" s="9">
        <v>5435.53</v>
      </c>
      <c r="E718" s="9">
        <v>5435.53</v>
      </c>
      <c r="F718" s="9">
        <v>4766.53</v>
      </c>
      <c r="G718" s="9">
        <v>4766.53</v>
      </c>
      <c r="H718" s="9">
        <v>4766.53</v>
      </c>
      <c r="I718" s="9">
        <v>4766.53</v>
      </c>
      <c r="J718" s="9">
        <v>20083.09</v>
      </c>
      <c r="K718" s="9">
        <v>20083.09</v>
      </c>
      <c r="L718" s="9">
        <v>20083.09</v>
      </c>
      <c r="M718" s="9">
        <v>20083.09</v>
      </c>
      <c r="N718" s="31">
        <v>121140.59999999999</v>
      </c>
    </row>
    <row r="719" spans="1:14" x14ac:dyDescent="0.25">
      <c r="A719" s="12" t="s">
        <v>734</v>
      </c>
      <c r="B719" s="9">
        <v>5598.27</v>
      </c>
      <c r="C719" s="9">
        <v>5598.27</v>
      </c>
      <c r="D719" s="9">
        <v>5598.27</v>
      </c>
      <c r="E719" s="9">
        <v>5598.27</v>
      </c>
      <c r="F719" s="9">
        <v>4676.8599999999997</v>
      </c>
      <c r="G719" s="9">
        <v>4676.8599999999997</v>
      </c>
      <c r="H719" s="9">
        <v>4676.8599999999997</v>
      </c>
      <c r="I719" s="9">
        <v>4676.8599999999997</v>
      </c>
      <c r="J719" s="9">
        <v>3538.18</v>
      </c>
      <c r="K719" s="9">
        <v>3538.18</v>
      </c>
      <c r="L719" s="9">
        <v>3538.18</v>
      </c>
      <c r="M719" s="9">
        <v>3538.18</v>
      </c>
      <c r="N719" s="31">
        <v>55253.24</v>
      </c>
    </row>
    <row r="720" spans="1:14" x14ac:dyDescent="0.25">
      <c r="A720" s="12" t="s">
        <v>735</v>
      </c>
      <c r="B720" s="9">
        <v>2847.12</v>
      </c>
      <c r="C720" s="9">
        <v>2847.12</v>
      </c>
      <c r="D720" s="9">
        <v>2847.12</v>
      </c>
      <c r="E720" s="9">
        <v>2847.12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31">
        <v>11388.48</v>
      </c>
    </row>
    <row r="721" spans="1:14" x14ac:dyDescent="0.25">
      <c r="A721" s="12" t="s">
        <v>736</v>
      </c>
      <c r="B721" s="9">
        <v>0</v>
      </c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31">
        <v>0</v>
      </c>
    </row>
    <row r="722" spans="1:14" x14ac:dyDescent="0.25">
      <c r="A722" s="12" t="s">
        <v>737</v>
      </c>
      <c r="B722" s="9">
        <v>0</v>
      </c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0</v>
      </c>
      <c r="M722" s="9">
        <v>0</v>
      </c>
      <c r="N722" s="31">
        <v>0</v>
      </c>
    </row>
    <row r="723" spans="1:14" x14ac:dyDescent="0.25">
      <c r="A723" s="12" t="s">
        <v>738</v>
      </c>
      <c r="B723" s="9">
        <v>0</v>
      </c>
      <c r="C723" s="9">
        <v>0</v>
      </c>
      <c r="D723" s="9">
        <v>0</v>
      </c>
      <c r="E723" s="9">
        <v>0</v>
      </c>
      <c r="F723" s="9">
        <v>0</v>
      </c>
      <c r="G723" s="9">
        <v>0</v>
      </c>
      <c r="H723" s="9">
        <v>0</v>
      </c>
      <c r="I723" s="9">
        <v>0</v>
      </c>
      <c r="J723" s="9">
        <v>0</v>
      </c>
      <c r="K723" s="9">
        <v>0</v>
      </c>
      <c r="L723" s="9">
        <v>0</v>
      </c>
      <c r="M723" s="9">
        <v>0</v>
      </c>
      <c r="N723" s="31">
        <v>0</v>
      </c>
    </row>
    <row r="724" spans="1:14" x14ac:dyDescent="0.25">
      <c r="A724" s="12" t="s">
        <v>739</v>
      </c>
      <c r="B724" s="9">
        <v>0</v>
      </c>
      <c r="C724" s="9">
        <v>0</v>
      </c>
      <c r="D724" s="9">
        <v>0</v>
      </c>
      <c r="E724" s="9">
        <v>0</v>
      </c>
      <c r="F724" s="9">
        <v>0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31">
        <v>0</v>
      </c>
    </row>
    <row r="725" spans="1:14" x14ac:dyDescent="0.25">
      <c r="A725" s="12" t="s">
        <v>740</v>
      </c>
      <c r="B725" s="9">
        <v>0</v>
      </c>
      <c r="C725" s="9">
        <v>0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31">
        <v>0</v>
      </c>
    </row>
    <row r="726" spans="1:14" x14ac:dyDescent="0.25">
      <c r="A726" s="12" t="s">
        <v>741</v>
      </c>
      <c r="B726" s="9">
        <v>0</v>
      </c>
      <c r="C726" s="9">
        <v>0</v>
      </c>
      <c r="D726" s="9">
        <v>0</v>
      </c>
      <c r="E726" s="9">
        <v>0</v>
      </c>
      <c r="F726" s="9">
        <v>0</v>
      </c>
      <c r="G726" s="9">
        <v>0</v>
      </c>
      <c r="H726" s="9">
        <v>0</v>
      </c>
      <c r="I726" s="9">
        <v>0</v>
      </c>
      <c r="J726" s="9">
        <v>0</v>
      </c>
      <c r="K726" s="9">
        <v>0</v>
      </c>
      <c r="L726" s="9">
        <v>0</v>
      </c>
      <c r="M726" s="9">
        <v>0</v>
      </c>
      <c r="N726" s="31">
        <v>0</v>
      </c>
    </row>
    <row r="727" spans="1:14" x14ac:dyDescent="0.25">
      <c r="A727" s="12" t="s">
        <v>742</v>
      </c>
      <c r="B727" s="9">
        <v>0</v>
      </c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31">
        <v>0</v>
      </c>
    </row>
    <row r="728" spans="1:14" x14ac:dyDescent="0.25">
      <c r="A728" s="12" t="s">
        <v>743</v>
      </c>
      <c r="B728" s="9">
        <v>7025.42</v>
      </c>
      <c r="C728" s="9">
        <v>7025.42</v>
      </c>
      <c r="D728" s="9">
        <v>7025.42</v>
      </c>
      <c r="E728" s="9">
        <v>7025.42</v>
      </c>
      <c r="F728" s="9">
        <v>3299.93</v>
      </c>
      <c r="G728" s="9">
        <v>3299.93</v>
      </c>
      <c r="H728" s="9">
        <v>3299.93</v>
      </c>
      <c r="I728" s="9">
        <v>3299.93</v>
      </c>
      <c r="J728" s="9">
        <v>4205.8</v>
      </c>
      <c r="K728" s="9">
        <v>4205.8</v>
      </c>
      <c r="L728" s="9">
        <v>4205.8</v>
      </c>
      <c r="M728" s="9">
        <v>4205.8</v>
      </c>
      <c r="N728" s="31">
        <v>58124.600000000006</v>
      </c>
    </row>
    <row r="729" spans="1:14" x14ac:dyDescent="0.25">
      <c r="A729" s="12" t="s">
        <v>744</v>
      </c>
      <c r="B729" s="9">
        <v>0</v>
      </c>
      <c r="C729" s="9">
        <v>0</v>
      </c>
      <c r="D729" s="9">
        <v>0</v>
      </c>
      <c r="E729" s="9">
        <v>0</v>
      </c>
      <c r="F729" s="9">
        <v>1650.84</v>
      </c>
      <c r="G729" s="9">
        <v>1650.84</v>
      </c>
      <c r="H729" s="9">
        <v>1650.84</v>
      </c>
      <c r="I729" s="9">
        <v>1650.84</v>
      </c>
      <c r="J729" s="9">
        <v>0</v>
      </c>
      <c r="K729" s="9">
        <v>0</v>
      </c>
      <c r="L729" s="9">
        <v>0</v>
      </c>
      <c r="M729" s="9">
        <v>0</v>
      </c>
      <c r="N729" s="31">
        <v>6603.36</v>
      </c>
    </row>
    <row r="730" spans="1:14" x14ac:dyDescent="0.25">
      <c r="A730" s="12" t="s">
        <v>745</v>
      </c>
      <c r="B730" s="9">
        <v>47435.67</v>
      </c>
      <c r="C730" s="9">
        <v>47435.67</v>
      </c>
      <c r="D730" s="9">
        <v>47435.67</v>
      </c>
      <c r="E730" s="9">
        <v>47435.67</v>
      </c>
      <c r="F730" s="9">
        <v>41624.67</v>
      </c>
      <c r="G730" s="9">
        <v>41624.67</v>
      </c>
      <c r="H730" s="9">
        <v>41624.67</v>
      </c>
      <c r="I730" s="9">
        <v>41624.67</v>
      </c>
      <c r="J730" s="9">
        <v>19223.82</v>
      </c>
      <c r="K730" s="9">
        <v>19223.82</v>
      </c>
      <c r="L730" s="9">
        <v>19223.82</v>
      </c>
      <c r="M730" s="9">
        <v>19223.82</v>
      </c>
      <c r="N730" s="31">
        <v>433136.63999999996</v>
      </c>
    </row>
    <row r="731" spans="1:14" x14ac:dyDescent="0.25">
      <c r="A731" s="12" t="s">
        <v>746</v>
      </c>
      <c r="B731" s="9">
        <v>0</v>
      </c>
      <c r="C731" s="9">
        <v>0</v>
      </c>
      <c r="D731" s="9">
        <v>0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  <c r="K731" s="9">
        <v>0</v>
      </c>
      <c r="L731" s="9">
        <v>0</v>
      </c>
      <c r="M731" s="9">
        <v>0</v>
      </c>
      <c r="N731" s="31">
        <v>0</v>
      </c>
    </row>
    <row r="732" spans="1:14" x14ac:dyDescent="0.25">
      <c r="A732" s="12" t="s">
        <v>747</v>
      </c>
      <c r="B732" s="9">
        <v>0</v>
      </c>
      <c r="C732" s="9">
        <v>0</v>
      </c>
      <c r="D732" s="9">
        <v>0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0</v>
      </c>
      <c r="K732" s="9">
        <v>0</v>
      </c>
      <c r="L732" s="9">
        <v>0</v>
      </c>
      <c r="M732" s="9">
        <v>0</v>
      </c>
      <c r="N732" s="31">
        <v>0</v>
      </c>
    </row>
    <row r="733" spans="1:14" x14ac:dyDescent="0.25">
      <c r="A733" s="12" t="s">
        <v>748</v>
      </c>
      <c r="B733" s="9">
        <v>0</v>
      </c>
      <c r="C733" s="9">
        <v>0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31">
        <v>0</v>
      </c>
    </row>
    <row r="734" spans="1:14" x14ac:dyDescent="0.25">
      <c r="A734" s="12" t="s">
        <v>749</v>
      </c>
      <c r="B734" s="9">
        <v>0</v>
      </c>
      <c r="C734" s="9">
        <v>0</v>
      </c>
      <c r="D734" s="9">
        <v>0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0</v>
      </c>
      <c r="K734" s="9">
        <v>0</v>
      </c>
      <c r="L734" s="9">
        <v>0</v>
      </c>
      <c r="M734" s="9">
        <v>0</v>
      </c>
      <c r="N734" s="31">
        <v>0</v>
      </c>
    </row>
    <row r="735" spans="1:14" x14ac:dyDescent="0.25">
      <c r="A735" s="12" t="s">
        <v>750</v>
      </c>
      <c r="B735" s="9">
        <v>0</v>
      </c>
      <c r="C735" s="9">
        <v>0</v>
      </c>
      <c r="D735" s="9">
        <v>0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  <c r="K735" s="9">
        <v>0</v>
      </c>
      <c r="L735" s="9">
        <v>0</v>
      </c>
      <c r="M735" s="9">
        <v>0</v>
      </c>
      <c r="N735" s="31">
        <v>0</v>
      </c>
    </row>
    <row r="736" spans="1:14" x14ac:dyDescent="0.25">
      <c r="A736" s="12" t="s">
        <v>751</v>
      </c>
      <c r="B736" s="9">
        <v>0</v>
      </c>
      <c r="C736" s="9">
        <v>0</v>
      </c>
      <c r="D736" s="9">
        <v>0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31">
        <v>0</v>
      </c>
    </row>
    <row r="737" spans="1:14" x14ac:dyDescent="0.25">
      <c r="A737" s="12" t="s">
        <v>752</v>
      </c>
      <c r="B737" s="9">
        <v>0</v>
      </c>
      <c r="C737" s="9">
        <v>0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0</v>
      </c>
      <c r="N737" s="31">
        <v>0</v>
      </c>
    </row>
    <row r="738" spans="1:14" x14ac:dyDescent="0.25">
      <c r="A738" s="12" t="s">
        <v>753</v>
      </c>
      <c r="B738" s="9">
        <v>0</v>
      </c>
      <c r="C738" s="9">
        <v>0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31">
        <v>0</v>
      </c>
    </row>
    <row r="739" spans="1:14" x14ac:dyDescent="0.25">
      <c r="A739" s="12" t="s">
        <v>754</v>
      </c>
      <c r="B739" s="9">
        <v>0</v>
      </c>
      <c r="C739" s="9">
        <v>0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31">
        <v>0</v>
      </c>
    </row>
    <row r="740" spans="1:14" x14ac:dyDescent="0.25">
      <c r="A740" s="12" t="s">
        <v>755</v>
      </c>
      <c r="B740" s="9">
        <v>0</v>
      </c>
      <c r="C740" s="9">
        <v>0</v>
      </c>
      <c r="D740" s="9">
        <v>0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0</v>
      </c>
      <c r="L740" s="9">
        <v>0</v>
      </c>
      <c r="M740" s="9">
        <v>0</v>
      </c>
      <c r="N740" s="31">
        <v>0</v>
      </c>
    </row>
    <row r="741" spans="1:14" x14ac:dyDescent="0.25">
      <c r="A741" s="12" t="s">
        <v>756</v>
      </c>
      <c r="B741" s="9">
        <v>0</v>
      </c>
      <c r="C741" s="9">
        <v>0</v>
      </c>
      <c r="D741" s="9">
        <v>0</v>
      </c>
      <c r="E741" s="9">
        <v>0</v>
      </c>
      <c r="F741" s="9">
        <v>0</v>
      </c>
      <c r="G741" s="9">
        <v>0</v>
      </c>
      <c r="H741" s="9">
        <v>0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31">
        <v>0</v>
      </c>
    </row>
    <row r="742" spans="1:14" x14ac:dyDescent="0.25">
      <c r="A742" s="12" t="s">
        <v>757</v>
      </c>
      <c r="B742" s="9">
        <v>0</v>
      </c>
      <c r="C742" s="9">
        <v>0</v>
      </c>
      <c r="D742" s="9">
        <v>0</v>
      </c>
      <c r="E742" s="9">
        <v>0</v>
      </c>
      <c r="F742" s="9">
        <v>0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31">
        <v>0</v>
      </c>
    </row>
    <row r="743" spans="1:14" x14ac:dyDescent="0.25">
      <c r="A743" s="12" t="s">
        <v>758</v>
      </c>
      <c r="B743" s="9">
        <v>4186.92</v>
      </c>
      <c r="C743" s="9">
        <v>4186.92</v>
      </c>
      <c r="D743" s="9">
        <v>4186.92</v>
      </c>
      <c r="E743" s="9">
        <v>4186.92</v>
      </c>
      <c r="F743" s="9">
        <v>0</v>
      </c>
      <c r="G743" s="9">
        <v>0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31">
        <v>16747.68</v>
      </c>
    </row>
    <row r="744" spans="1:14" x14ac:dyDescent="0.25">
      <c r="A744" s="12" t="s">
        <v>759</v>
      </c>
      <c r="B744" s="9">
        <v>0</v>
      </c>
      <c r="C744" s="9">
        <v>0</v>
      </c>
      <c r="D744" s="9">
        <v>0</v>
      </c>
      <c r="E744" s="9">
        <v>0</v>
      </c>
      <c r="F744" s="9">
        <v>0</v>
      </c>
      <c r="G744" s="9">
        <v>0</v>
      </c>
      <c r="H744" s="9">
        <v>0</v>
      </c>
      <c r="I744" s="9">
        <v>0</v>
      </c>
      <c r="J744" s="9">
        <v>0</v>
      </c>
      <c r="K744" s="9">
        <v>0</v>
      </c>
      <c r="L744" s="9">
        <v>0</v>
      </c>
      <c r="M744" s="9">
        <v>0</v>
      </c>
      <c r="N744" s="31">
        <v>0</v>
      </c>
    </row>
    <row r="745" spans="1:14" x14ac:dyDescent="0.25">
      <c r="A745" s="12" t="s">
        <v>760</v>
      </c>
      <c r="B745" s="9">
        <v>3.94</v>
      </c>
      <c r="C745" s="9">
        <v>3.94</v>
      </c>
      <c r="D745" s="9">
        <v>3.94</v>
      </c>
      <c r="E745" s="9">
        <v>3.94</v>
      </c>
      <c r="F745" s="9">
        <v>3.94</v>
      </c>
      <c r="G745" s="9">
        <v>3.94</v>
      </c>
      <c r="H745" s="9">
        <v>3.94</v>
      </c>
      <c r="I745" s="9">
        <v>3.94</v>
      </c>
      <c r="J745" s="9">
        <v>0</v>
      </c>
      <c r="K745" s="9">
        <v>0</v>
      </c>
      <c r="L745" s="9">
        <v>0</v>
      </c>
      <c r="M745" s="9">
        <v>0</v>
      </c>
      <c r="N745" s="31">
        <v>31.520000000000003</v>
      </c>
    </row>
    <row r="746" spans="1:14" x14ac:dyDescent="0.25">
      <c r="A746" s="12" t="s">
        <v>761</v>
      </c>
      <c r="B746" s="9">
        <v>9257.92</v>
      </c>
      <c r="C746" s="9">
        <v>9257.92</v>
      </c>
      <c r="D746" s="9">
        <v>9257.92</v>
      </c>
      <c r="E746" s="9">
        <v>9257.92</v>
      </c>
      <c r="F746" s="9">
        <v>9141.98</v>
      </c>
      <c r="G746" s="9">
        <v>9141.98</v>
      </c>
      <c r="H746" s="9">
        <v>9141.98</v>
      </c>
      <c r="I746" s="9">
        <v>9141.98</v>
      </c>
      <c r="J746" s="9">
        <v>4560.41</v>
      </c>
      <c r="K746" s="9">
        <v>4560.41</v>
      </c>
      <c r="L746" s="9">
        <v>4560.41</v>
      </c>
      <c r="M746" s="9">
        <v>4560.41</v>
      </c>
      <c r="N746" s="31">
        <v>91841.24</v>
      </c>
    </row>
    <row r="747" spans="1:14" x14ac:dyDescent="0.25">
      <c r="A747" s="12" t="s">
        <v>762</v>
      </c>
      <c r="B747" s="9">
        <v>0</v>
      </c>
      <c r="C747" s="9">
        <v>0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9">
        <v>0</v>
      </c>
      <c r="J747" s="9">
        <v>0</v>
      </c>
      <c r="K747" s="9">
        <v>0</v>
      </c>
      <c r="L747" s="9">
        <v>0</v>
      </c>
      <c r="M747" s="9">
        <v>0</v>
      </c>
      <c r="N747" s="31">
        <v>0</v>
      </c>
    </row>
    <row r="748" spans="1:14" x14ac:dyDescent="0.25">
      <c r="A748" s="12" t="s">
        <v>763</v>
      </c>
      <c r="B748" s="9">
        <v>0</v>
      </c>
      <c r="C748" s="9">
        <v>0</v>
      </c>
      <c r="D748" s="9">
        <v>0</v>
      </c>
      <c r="E748" s="9">
        <v>0</v>
      </c>
      <c r="F748" s="9">
        <v>0</v>
      </c>
      <c r="G748" s="9">
        <v>0</v>
      </c>
      <c r="H748" s="9">
        <v>0</v>
      </c>
      <c r="I748" s="9">
        <v>0</v>
      </c>
      <c r="J748" s="9">
        <v>0</v>
      </c>
      <c r="K748" s="9">
        <v>0</v>
      </c>
      <c r="L748" s="9">
        <v>0</v>
      </c>
      <c r="M748" s="9">
        <v>0</v>
      </c>
      <c r="N748" s="31">
        <v>0</v>
      </c>
    </row>
    <row r="749" spans="1:14" x14ac:dyDescent="0.25">
      <c r="A749" s="12" t="s">
        <v>764</v>
      </c>
      <c r="B749" s="9">
        <v>0</v>
      </c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9">
        <v>0</v>
      </c>
      <c r="I749" s="9">
        <v>0</v>
      </c>
      <c r="J749" s="9">
        <v>0</v>
      </c>
      <c r="K749" s="9">
        <v>0</v>
      </c>
      <c r="L749" s="9">
        <v>0</v>
      </c>
      <c r="M749" s="9">
        <v>0</v>
      </c>
      <c r="N749" s="31">
        <v>0</v>
      </c>
    </row>
    <row r="750" spans="1:14" x14ac:dyDescent="0.25">
      <c r="A750" s="12" t="s">
        <v>765</v>
      </c>
      <c r="B750" s="9">
        <v>22534.98</v>
      </c>
      <c r="C750" s="9">
        <v>22534.98</v>
      </c>
      <c r="D750" s="9">
        <v>22534.98</v>
      </c>
      <c r="E750" s="9">
        <v>22534.98</v>
      </c>
      <c r="F750" s="9">
        <v>20304.98</v>
      </c>
      <c r="G750" s="9">
        <v>20304.98</v>
      </c>
      <c r="H750" s="9">
        <v>20304.98</v>
      </c>
      <c r="I750" s="9">
        <v>20304.98</v>
      </c>
      <c r="J750" s="9">
        <v>11665.74</v>
      </c>
      <c r="K750" s="9">
        <v>11665.74</v>
      </c>
      <c r="L750" s="9">
        <v>11665.74</v>
      </c>
      <c r="M750" s="9">
        <v>11665.74</v>
      </c>
      <c r="N750" s="31">
        <v>218022.8</v>
      </c>
    </row>
    <row r="751" spans="1:14" x14ac:dyDescent="0.25">
      <c r="A751" s="12" t="s">
        <v>766</v>
      </c>
      <c r="B751" s="9">
        <v>0</v>
      </c>
      <c r="C751" s="9">
        <v>0</v>
      </c>
      <c r="D751" s="9">
        <v>0</v>
      </c>
      <c r="E751" s="9">
        <v>0</v>
      </c>
      <c r="F751" s="9">
        <v>0</v>
      </c>
      <c r="G751" s="9">
        <v>0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31">
        <v>0</v>
      </c>
    </row>
    <row r="752" spans="1:14" x14ac:dyDescent="0.25">
      <c r="A752" s="12" t="s">
        <v>767</v>
      </c>
      <c r="B752" s="9">
        <v>3369.63</v>
      </c>
      <c r="C752" s="9">
        <v>3369.63</v>
      </c>
      <c r="D752" s="9">
        <v>3369.63</v>
      </c>
      <c r="E752" s="9">
        <v>3369.63</v>
      </c>
      <c r="F752" s="9">
        <v>1739.82</v>
      </c>
      <c r="G752" s="9">
        <v>1739.82</v>
      </c>
      <c r="H752" s="9">
        <v>1739.82</v>
      </c>
      <c r="I752" s="9">
        <v>1739.82</v>
      </c>
      <c r="J752" s="9">
        <v>3268.98</v>
      </c>
      <c r="K752" s="9">
        <v>2497.85</v>
      </c>
      <c r="L752" s="9">
        <v>2497.85</v>
      </c>
      <c r="M752" s="9">
        <v>2497.85</v>
      </c>
      <c r="N752" s="31">
        <v>31200.329999999998</v>
      </c>
    </row>
    <row r="753" spans="1:14" x14ac:dyDescent="0.25">
      <c r="A753" s="12" t="s">
        <v>768</v>
      </c>
      <c r="B753" s="9">
        <v>0</v>
      </c>
      <c r="C753" s="9">
        <v>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31">
        <v>0</v>
      </c>
    </row>
    <row r="754" spans="1:14" x14ac:dyDescent="0.25">
      <c r="A754" s="12" t="s">
        <v>769</v>
      </c>
      <c r="B754" s="9">
        <v>0</v>
      </c>
      <c r="C754" s="9">
        <v>0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0</v>
      </c>
      <c r="N754" s="31">
        <v>0</v>
      </c>
    </row>
    <row r="755" spans="1:14" x14ac:dyDescent="0.25">
      <c r="A755" s="12" t="s">
        <v>770</v>
      </c>
      <c r="B755" s="9">
        <v>0</v>
      </c>
      <c r="C755" s="9">
        <v>0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31">
        <v>0</v>
      </c>
    </row>
    <row r="756" spans="1:14" x14ac:dyDescent="0.25">
      <c r="A756" s="12" t="s">
        <v>771</v>
      </c>
      <c r="B756" s="9">
        <v>0</v>
      </c>
      <c r="C756" s="9">
        <v>0</v>
      </c>
      <c r="D756" s="9">
        <v>0</v>
      </c>
      <c r="E756" s="9">
        <v>0</v>
      </c>
      <c r="F756" s="9">
        <v>0</v>
      </c>
      <c r="G756" s="9">
        <v>0</v>
      </c>
      <c r="H756" s="9">
        <v>0</v>
      </c>
      <c r="I756" s="9">
        <v>0</v>
      </c>
      <c r="J756" s="9">
        <v>0</v>
      </c>
      <c r="K756" s="9">
        <v>0</v>
      </c>
      <c r="L756" s="9">
        <v>0</v>
      </c>
      <c r="M756" s="9">
        <v>0</v>
      </c>
      <c r="N756" s="31">
        <v>0</v>
      </c>
    </row>
    <row r="757" spans="1:14" x14ac:dyDescent="0.25">
      <c r="A757" s="12" t="s">
        <v>772</v>
      </c>
      <c r="B757" s="9">
        <v>0</v>
      </c>
      <c r="C757" s="9">
        <v>0</v>
      </c>
      <c r="D757" s="9">
        <v>0</v>
      </c>
      <c r="E757" s="9">
        <v>0</v>
      </c>
      <c r="F757" s="9">
        <v>0</v>
      </c>
      <c r="G757" s="9">
        <v>0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0</v>
      </c>
      <c r="N757" s="31">
        <v>0</v>
      </c>
    </row>
    <row r="758" spans="1:14" x14ac:dyDescent="0.25">
      <c r="A758" s="12" t="s">
        <v>773</v>
      </c>
      <c r="B758" s="9">
        <v>4129.55</v>
      </c>
      <c r="C758" s="9">
        <v>4129.55</v>
      </c>
      <c r="D758" s="9">
        <v>4129.55</v>
      </c>
      <c r="E758" s="9">
        <v>4129.55</v>
      </c>
      <c r="F758" s="9">
        <v>4129.55</v>
      </c>
      <c r="G758" s="9">
        <v>4129.55</v>
      </c>
      <c r="H758" s="9">
        <v>4129.55</v>
      </c>
      <c r="I758" s="9">
        <v>4129.55</v>
      </c>
      <c r="J758" s="9">
        <v>1986.39</v>
      </c>
      <c r="K758" s="9">
        <v>1986.39</v>
      </c>
      <c r="L758" s="9">
        <v>1986.39</v>
      </c>
      <c r="M758" s="9">
        <v>1986.39</v>
      </c>
      <c r="N758" s="31">
        <v>40981.96</v>
      </c>
    </row>
    <row r="759" spans="1:14" x14ac:dyDescent="0.25">
      <c r="A759" s="12" t="s">
        <v>774</v>
      </c>
      <c r="B759" s="9">
        <v>0</v>
      </c>
      <c r="C759" s="9">
        <v>0</v>
      </c>
      <c r="D759" s="9">
        <v>0</v>
      </c>
      <c r="E759" s="9">
        <v>0</v>
      </c>
      <c r="F759" s="9">
        <v>0</v>
      </c>
      <c r="G759" s="9">
        <v>0</v>
      </c>
      <c r="H759" s="9">
        <v>0</v>
      </c>
      <c r="I759" s="9">
        <v>0</v>
      </c>
      <c r="J759" s="9">
        <v>0</v>
      </c>
      <c r="K759" s="9">
        <v>0</v>
      </c>
      <c r="L759" s="9">
        <v>0</v>
      </c>
      <c r="M759" s="9">
        <v>0</v>
      </c>
      <c r="N759" s="31">
        <v>0</v>
      </c>
    </row>
    <row r="760" spans="1:14" x14ac:dyDescent="0.25">
      <c r="A760" s="12" t="s">
        <v>775</v>
      </c>
      <c r="B760" s="9">
        <v>0</v>
      </c>
      <c r="C760" s="9">
        <v>0</v>
      </c>
      <c r="D760" s="9">
        <v>0</v>
      </c>
      <c r="E760" s="9">
        <v>0</v>
      </c>
      <c r="F760" s="9">
        <v>0</v>
      </c>
      <c r="G760" s="9">
        <v>0</v>
      </c>
      <c r="H760" s="9">
        <v>0</v>
      </c>
      <c r="I760" s="9">
        <v>0</v>
      </c>
      <c r="J760" s="9">
        <v>0</v>
      </c>
      <c r="K760" s="9">
        <v>0</v>
      </c>
      <c r="L760" s="9">
        <v>0</v>
      </c>
      <c r="M760" s="9">
        <v>0</v>
      </c>
      <c r="N760" s="31">
        <v>0</v>
      </c>
    </row>
    <row r="761" spans="1:14" x14ac:dyDescent="0.25">
      <c r="A761" s="12" t="s">
        <v>776</v>
      </c>
      <c r="B761" s="9">
        <v>0</v>
      </c>
      <c r="C761" s="9">
        <v>0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31">
        <v>0</v>
      </c>
    </row>
    <row r="762" spans="1:14" x14ac:dyDescent="0.25">
      <c r="A762" s="12" t="s">
        <v>777</v>
      </c>
      <c r="B762" s="9">
        <v>51776.69</v>
      </c>
      <c r="C762" s="9">
        <v>51776.69</v>
      </c>
      <c r="D762" s="9">
        <v>51776.69</v>
      </c>
      <c r="E762" s="9">
        <v>51776.69</v>
      </c>
      <c r="F762" s="9">
        <v>51553.69</v>
      </c>
      <c r="G762" s="9">
        <v>51553.69</v>
      </c>
      <c r="H762" s="9">
        <v>51553.69</v>
      </c>
      <c r="I762" s="9">
        <v>51553.69</v>
      </c>
      <c r="J762" s="9">
        <v>54520.35</v>
      </c>
      <c r="K762" s="9">
        <v>43952.89</v>
      </c>
      <c r="L762" s="9">
        <v>43952.89</v>
      </c>
      <c r="M762" s="9">
        <v>43952.89</v>
      </c>
      <c r="N762" s="31">
        <v>599700.54</v>
      </c>
    </row>
    <row r="763" spans="1:14" x14ac:dyDescent="0.25">
      <c r="A763" s="12" t="s">
        <v>778</v>
      </c>
      <c r="B763" s="9">
        <v>0</v>
      </c>
      <c r="C763" s="9">
        <v>0</v>
      </c>
      <c r="D763" s="9">
        <v>0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31">
        <v>0</v>
      </c>
    </row>
    <row r="764" spans="1:14" x14ac:dyDescent="0.25">
      <c r="A764" s="12" t="s">
        <v>779</v>
      </c>
      <c r="B764" s="9">
        <v>6640.58</v>
      </c>
      <c r="C764" s="9">
        <v>6640.58</v>
      </c>
      <c r="D764" s="9">
        <v>6640.58</v>
      </c>
      <c r="E764" s="9">
        <v>6640.58</v>
      </c>
      <c r="F764" s="9">
        <v>6417.58</v>
      </c>
      <c r="G764" s="9">
        <v>6417.58</v>
      </c>
      <c r="H764" s="9">
        <v>6417.58</v>
      </c>
      <c r="I764" s="9">
        <v>6417.58</v>
      </c>
      <c r="J764" s="9">
        <v>7140.42</v>
      </c>
      <c r="K764" s="9">
        <v>7140.42</v>
      </c>
      <c r="L764" s="9">
        <v>7140.42</v>
      </c>
      <c r="M764" s="9">
        <v>7140.42</v>
      </c>
      <c r="N764" s="31">
        <v>80794.320000000007</v>
      </c>
    </row>
    <row r="765" spans="1:14" x14ac:dyDescent="0.25">
      <c r="A765" s="12" t="s">
        <v>780</v>
      </c>
      <c r="B765" s="9">
        <v>0</v>
      </c>
      <c r="C765" s="9">
        <v>0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0</v>
      </c>
      <c r="J765" s="9">
        <v>0</v>
      </c>
      <c r="K765" s="9">
        <v>0</v>
      </c>
      <c r="L765" s="9">
        <v>0</v>
      </c>
      <c r="M765" s="9">
        <v>0</v>
      </c>
      <c r="N765" s="31">
        <v>0</v>
      </c>
    </row>
    <row r="766" spans="1:14" x14ac:dyDescent="0.25">
      <c r="A766" s="12" t="s">
        <v>781</v>
      </c>
      <c r="B766" s="9">
        <v>0</v>
      </c>
      <c r="C766" s="9">
        <v>0</v>
      </c>
      <c r="D766" s="9">
        <v>0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0</v>
      </c>
      <c r="M766" s="9">
        <v>0</v>
      </c>
      <c r="N766" s="31">
        <v>0</v>
      </c>
    </row>
    <row r="767" spans="1:14" x14ac:dyDescent="0.25">
      <c r="A767" s="12" t="s">
        <v>782</v>
      </c>
      <c r="B767" s="9">
        <v>0</v>
      </c>
      <c r="C767" s="9">
        <v>0</v>
      </c>
      <c r="D767" s="9">
        <v>0</v>
      </c>
      <c r="E767" s="9">
        <v>0</v>
      </c>
      <c r="F767" s="9">
        <v>0</v>
      </c>
      <c r="G767" s="9">
        <v>0</v>
      </c>
      <c r="H767" s="9">
        <v>0</v>
      </c>
      <c r="I767" s="9">
        <v>0</v>
      </c>
      <c r="J767" s="9">
        <v>0</v>
      </c>
      <c r="K767" s="9">
        <v>0</v>
      </c>
      <c r="L767" s="9">
        <v>0</v>
      </c>
      <c r="M767" s="9">
        <v>0</v>
      </c>
      <c r="N767" s="31">
        <v>0</v>
      </c>
    </row>
    <row r="768" spans="1:14" x14ac:dyDescent="0.25">
      <c r="A768" s="12" t="s">
        <v>783</v>
      </c>
      <c r="B768" s="9">
        <v>0</v>
      </c>
      <c r="C768" s="9">
        <v>0</v>
      </c>
      <c r="D768" s="9">
        <v>0</v>
      </c>
      <c r="E768" s="9">
        <v>0</v>
      </c>
      <c r="F768" s="9">
        <v>0</v>
      </c>
      <c r="G768" s="9">
        <v>0</v>
      </c>
      <c r="H768" s="9">
        <v>0</v>
      </c>
      <c r="I768" s="9">
        <v>0</v>
      </c>
      <c r="J768" s="9">
        <v>0</v>
      </c>
      <c r="K768" s="9">
        <v>0</v>
      </c>
      <c r="L768" s="9">
        <v>0</v>
      </c>
      <c r="M768" s="9">
        <v>0</v>
      </c>
      <c r="N768" s="31">
        <v>0</v>
      </c>
    </row>
    <row r="769" spans="1:14" x14ac:dyDescent="0.25">
      <c r="A769" s="12" t="s">
        <v>784</v>
      </c>
      <c r="B769" s="9">
        <v>0</v>
      </c>
      <c r="C769" s="9">
        <v>0</v>
      </c>
      <c r="D769" s="9">
        <v>0</v>
      </c>
      <c r="E769" s="9">
        <v>0</v>
      </c>
      <c r="F769" s="9">
        <v>0</v>
      </c>
      <c r="G769" s="9">
        <v>0</v>
      </c>
      <c r="H769" s="9">
        <v>0</v>
      </c>
      <c r="I769" s="9">
        <v>0</v>
      </c>
      <c r="J769" s="9">
        <v>0</v>
      </c>
      <c r="K769" s="9">
        <v>0</v>
      </c>
      <c r="L769" s="9">
        <v>0</v>
      </c>
      <c r="M769" s="9">
        <v>0</v>
      </c>
      <c r="N769" s="31">
        <v>0</v>
      </c>
    </row>
    <row r="770" spans="1:14" x14ac:dyDescent="0.25">
      <c r="A770" s="12" t="s">
        <v>785</v>
      </c>
      <c r="B770" s="9">
        <v>0</v>
      </c>
      <c r="C770" s="9">
        <v>0</v>
      </c>
      <c r="D770" s="9">
        <v>0</v>
      </c>
      <c r="E770" s="9">
        <v>0</v>
      </c>
      <c r="F770" s="9">
        <v>0</v>
      </c>
      <c r="G770" s="9">
        <v>0</v>
      </c>
      <c r="H770" s="9">
        <v>0</v>
      </c>
      <c r="I770" s="9">
        <v>0</v>
      </c>
      <c r="J770" s="9">
        <v>0</v>
      </c>
      <c r="K770" s="9">
        <v>0</v>
      </c>
      <c r="L770" s="9">
        <v>0</v>
      </c>
      <c r="M770" s="9">
        <v>0</v>
      </c>
      <c r="N770" s="31">
        <v>0</v>
      </c>
    </row>
    <row r="771" spans="1:14" x14ac:dyDescent="0.25">
      <c r="A771" s="12" t="s">
        <v>786</v>
      </c>
      <c r="B771" s="9">
        <v>0</v>
      </c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9">
        <v>0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31">
        <v>0</v>
      </c>
    </row>
    <row r="772" spans="1:14" x14ac:dyDescent="0.25">
      <c r="A772" s="12" t="s">
        <v>787</v>
      </c>
      <c r="B772" s="9">
        <v>0</v>
      </c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9">
        <v>0</v>
      </c>
      <c r="I772" s="9">
        <v>0</v>
      </c>
      <c r="J772" s="9">
        <v>0</v>
      </c>
      <c r="K772" s="9">
        <v>0</v>
      </c>
      <c r="L772" s="9">
        <v>0</v>
      </c>
      <c r="M772" s="9">
        <v>0</v>
      </c>
      <c r="N772" s="31">
        <v>0</v>
      </c>
    </row>
    <row r="773" spans="1:14" x14ac:dyDescent="0.25">
      <c r="A773" s="12" t="s">
        <v>788</v>
      </c>
      <c r="B773" s="9">
        <v>0</v>
      </c>
      <c r="C773" s="9">
        <v>0</v>
      </c>
      <c r="D773" s="9">
        <v>0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31">
        <v>0</v>
      </c>
    </row>
    <row r="774" spans="1:14" x14ac:dyDescent="0.25">
      <c r="A774" s="12" t="s">
        <v>789</v>
      </c>
      <c r="B774" s="9">
        <v>0</v>
      </c>
      <c r="C774" s="9">
        <v>0</v>
      </c>
      <c r="D774" s="9">
        <v>0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0</v>
      </c>
      <c r="L774" s="9">
        <v>0</v>
      </c>
      <c r="M774" s="9">
        <v>0</v>
      </c>
      <c r="N774" s="31">
        <v>0</v>
      </c>
    </row>
    <row r="775" spans="1:14" x14ac:dyDescent="0.25">
      <c r="A775" s="12" t="s">
        <v>790</v>
      </c>
      <c r="B775" s="9">
        <v>3613.53</v>
      </c>
      <c r="C775" s="9">
        <v>3613.53</v>
      </c>
      <c r="D775" s="9">
        <v>3613.53</v>
      </c>
      <c r="E775" s="9">
        <v>3613.53</v>
      </c>
      <c r="F775" s="9">
        <v>3341.71</v>
      </c>
      <c r="G775" s="9">
        <v>3341.71</v>
      </c>
      <c r="H775" s="9">
        <v>3341.71</v>
      </c>
      <c r="I775" s="9">
        <v>3341.71</v>
      </c>
      <c r="J775" s="9">
        <v>0</v>
      </c>
      <c r="K775" s="9">
        <v>0</v>
      </c>
      <c r="L775" s="9">
        <v>0</v>
      </c>
      <c r="M775" s="9">
        <v>0</v>
      </c>
      <c r="N775" s="31">
        <v>27820.959999999999</v>
      </c>
    </row>
    <row r="776" spans="1:14" x14ac:dyDescent="0.25">
      <c r="A776" s="12" t="s">
        <v>791</v>
      </c>
      <c r="B776" s="9">
        <v>0</v>
      </c>
      <c r="C776" s="9">
        <v>0</v>
      </c>
      <c r="D776" s="9">
        <v>0</v>
      </c>
      <c r="E776" s="9">
        <v>0</v>
      </c>
      <c r="F776" s="9">
        <v>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v>0</v>
      </c>
      <c r="N776" s="31">
        <v>0</v>
      </c>
    </row>
    <row r="777" spans="1:14" x14ac:dyDescent="0.25">
      <c r="A777" s="12" t="s">
        <v>792</v>
      </c>
      <c r="B777" s="9">
        <v>0</v>
      </c>
      <c r="C777" s="9">
        <v>0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31">
        <v>0</v>
      </c>
    </row>
    <row r="778" spans="1:14" x14ac:dyDescent="0.25">
      <c r="A778" s="12" t="s">
        <v>793</v>
      </c>
      <c r="B778" s="9">
        <v>0</v>
      </c>
      <c r="C778" s="9">
        <v>0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31">
        <v>0</v>
      </c>
    </row>
    <row r="779" spans="1:14" x14ac:dyDescent="0.25">
      <c r="A779" s="12" t="s">
        <v>794</v>
      </c>
      <c r="B779" s="9">
        <v>9695.99</v>
      </c>
      <c r="C779" s="9">
        <v>9695.99</v>
      </c>
      <c r="D779" s="9">
        <v>9695.99</v>
      </c>
      <c r="E779" s="9">
        <v>9695.99</v>
      </c>
      <c r="F779" s="9">
        <v>5569.49</v>
      </c>
      <c r="G779" s="9">
        <v>5569.49</v>
      </c>
      <c r="H779" s="9">
        <v>5569.49</v>
      </c>
      <c r="I779" s="9">
        <v>5569.49</v>
      </c>
      <c r="J779" s="9">
        <v>5936.96</v>
      </c>
      <c r="K779" s="9">
        <v>5936.96</v>
      </c>
      <c r="L779" s="9">
        <v>5936.96</v>
      </c>
      <c r="M779" s="9">
        <v>5936.96</v>
      </c>
      <c r="N779" s="31">
        <v>84809.760000000009</v>
      </c>
    </row>
    <row r="780" spans="1:14" x14ac:dyDescent="0.25">
      <c r="A780" s="12" t="s">
        <v>795</v>
      </c>
      <c r="B780" s="9">
        <v>0</v>
      </c>
      <c r="C780" s="9">
        <v>0</v>
      </c>
      <c r="D780" s="9">
        <v>0</v>
      </c>
      <c r="E780" s="9">
        <v>0</v>
      </c>
      <c r="F780" s="9">
        <v>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31">
        <v>0</v>
      </c>
    </row>
    <row r="781" spans="1:14" x14ac:dyDescent="0.25">
      <c r="A781" s="12" t="s">
        <v>796</v>
      </c>
      <c r="B781" s="9">
        <v>0</v>
      </c>
      <c r="C781" s="9">
        <v>0</v>
      </c>
      <c r="D781" s="9">
        <v>0</v>
      </c>
      <c r="E781" s="9">
        <v>0</v>
      </c>
      <c r="F781" s="9">
        <v>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31">
        <v>0</v>
      </c>
    </row>
    <row r="782" spans="1:14" x14ac:dyDescent="0.25">
      <c r="A782" s="12" t="s">
        <v>797</v>
      </c>
      <c r="B782" s="9">
        <v>5629.1</v>
      </c>
      <c r="C782" s="9">
        <v>5629.1</v>
      </c>
      <c r="D782" s="9">
        <v>5629.1</v>
      </c>
      <c r="E782" s="9">
        <v>5629.1</v>
      </c>
      <c r="F782" s="9">
        <v>5406.1</v>
      </c>
      <c r="G782" s="9">
        <v>5406.1</v>
      </c>
      <c r="H782" s="9">
        <v>5406.1</v>
      </c>
      <c r="I782" s="9">
        <v>5406.1</v>
      </c>
      <c r="J782" s="9">
        <v>6053</v>
      </c>
      <c r="K782" s="9">
        <v>6053</v>
      </c>
      <c r="L782" s="9">
        <v>6053</v>
      </c>
      <c r="M782" s="9">
        <v>6053</v>
      </c>
      <c r="N782" s="31">
        <v>68352.799999999988</v>
      </c>
    </row>
    <row r="783" spans="1:14" x14ac:dyDescent="0.25">
      <c r="A783" s="12" t="s">
        <v>798</v>
      </c>
      <c r="B783" s="9">
        <v>3760.86</v>
      </c>
      <c r="C783" s="9">
        <v>3760.86</v>
      </c>
      <c r="D783" s="9">
        <v>3760.86</v>
      </c>
      <c r="E783" s="9">
        <v>3760.86</v>
      </c>
      <c r="F783" s="9">
        <v>3742.56</v>
      </c>
      <c r="G783" s="9">
        <v>3742.56</v>
      </c>
      <c r="H783" s="9">
        <v>3742.56</v>
      </c>
      <c r="I783" s="9">
        <v>3742.56</v>
      </c>
      <c r="J783" s="9">
        <v>876.1</v>
      </c>
      <c r="K783" s="9">
        <v>876.1</v>
      </c>
      <c r="L783" s="9">
        <v>876.1</v>
      </c>
      <c r="M783" s="9">
        <v>876.1</v>
      </c>
      <c r="N783" s="31">
        <v>33518.080000000002</v>
      </c>
    </row>
    <row r="784" spans="1:14" x14ac:dyDescent="0.25">
      <c r="A784" s="12" t="s">
        <v>799</v>
      </c>
      <c r="B784" s="9">
        <v>3153.68</v>
      </c>
      <c r="C784" s="9">
        <v>3153.68</v>
      </c>
      <c r="D784" s="9">
        <v>3153.68</v>
      </c>
      <c r="E784" s="9">
        <v>3153.68</v>
      </c>
      <c r="F784" s="9">
        <v>2855.68</v>
      </c>
      <c r="G784" s="9">
        <v>2855.68</v>
      </c>
      <c r="H784" s="9">
        <v>2855.68</v>
      </c>
      <c r="I784" s="9">
        <v>2855.68</v>
      </c>
      <c r="J784" s="9">
        <v>5375.27</v>
      </c>
      <c r="K784" s="9">
        <v>5375.27</v>
      </c>
      <c r="L784" s="9">
        <v>5375.27</v>
      </c>
      <c r="M784" s="9">
        <v>5375.27</v>
      </c>
      <c r="N784" s="31">
        <v>45538.520000000004</v>
      </c>
    </row>
    <row r="785" spans="1:14" x14ac:dyDescent="0.25">
      <c r="A785" s="12" t="s">
        <v>800</v>
      </c>
      <c r="B785" s="9">
        <v>0</v>
      </c>
      <c r="C785" s="9">
        <v>0</v>
      </c>
      <c r="D785" s="9">
        <v>0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0</v>
      </c>
      <c r="M785" s="9">
        <v>0</v>
      </c>
      <c r="N785" s="31">
        <v>0</v>
      </c>
    </row>
    <row r="786" spans="1:14" x14ac:dyDescent="0.25">
      <c r="A786" s="12" t="s">
        <v>801</v>
      </c>
      <c r="B786" s="9">
        <v>0</v>
      </c>
      <c r="C786" s="9">
        <v>0</v>
      </c>
      <c r="D786" s="9">
        <v>0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6373.1</v>
      </c>
      <c r="K786" s="9">
        <v>6373.1</v>
      </c>
      <c r="L786" s="9">
        <v>6373.1</v>
      </c>
      <c r="M786" s="9">
        <v>6373.1</v>
      </c>
      <c r="N786" s="31">
        <v>25492.400000000001</v>
      </c>
    </row>
    <row r="787" spans="1:14" x14ac:dyDescent="0.25">
      <c r="A787" s="12" t="s">
        <v>802</v>
      </c>
      <c r="B787" s="9">
        <v>0</v>
      </c>
      <c r="C787" s="9">
        <v>0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31">
        <v>0</v>
      </c>
    </row>
    <row r="788" spans="1:14" x14ac:dyDescent="0.25">
      <c r="A788" s="12" t="s">
        <v>803</v>
      </c>
      <c r="B788" s="9">
        <v>583.91</v>
      </c>
      <c r="C788" s="9">
        <v>583.91</v>
      </c>
      <c r="D788" s="9">
        <v>583.91</v>
      </c>
      <c r="E788" s="9">
        <v>583.91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31">
        <v>2335.64</v>
      </c>
    </row>
    <row r="789" spans="1:14" x14ac:dyDescent="0.25">
      <c r="A789" s="12" t="s">
        <v>804</v>
      </c>
      <c r="B789" s="9">
        <v>5445.65</v>
      </c>
      <c r="C789" s="9">
        <v>5445.65</v>
      </c>
      <c r="D789" s="9">
        <v>5445.65</v>
      </c>
      <c r="E789" s="9">
        <v>5445.65</v>
      </c>
      <c r="F789" s="9">
        <v>3701.9</v>
      </c>
      <c r="G789" s="9">
        <v>3701.9</v>
      </c>
      <c r="H789" s="9">
        <v>3701.9</v>
      </c>
      <c r="I789" s="9">
        <v>3701.9</v>
      </c>
      <c r="J789" s="9">
        <v>6835.88</v>
      </c>
      <c r="K789" s="9">
        <v>6835.88</v>
      </c>
      <c r="L789" s="9">
        <v>6835.88</v>
      </c>
      <c r="M789" s="9">
        <v>6835.88</v>
      </c>
      <c r="N789" s="31">
        <v>63933.72</v>
      </c>
    </row>
    <row r="790" spans="1:14" x14ac:dyDescent="0.25">
      <c r="A790" s="12" t="s">
        <v>805</v>
      </c>
      <c r="B790" s="9">
        <v>3561.4</v>
      </c>
      <c r="C790" s="9">
        <v>3561.4</v>
      </c>
      <c r="D790" s="9">
        <v>3561.4</v>
      </c>
      <c r="E790" s="9">
        <v>3561.4</v>
      </c>
      <c r="F790" s="9">
        <v>3561.4</v>
      </c>
      <c r="G790" s="9">
        <v>3561.4</v>
      </c>
      <c r="H790" s="9">
        <v>3561.4</v>
      </c>
      <c r="I790" s="9">
        <v>3561.4</v>
      </c>
      <c r="J790" s="9">
        <v>0</v>
      </c>
      <c r="K790" s="9">
        <v>0</v>
      </c>
      <c r="L790" s="9">
        <v>0</v>
      </c>
      <c r="M790" s="9">
        <v>0</v>
      </c>
      <c r="N790" s="31">
        <v>28491.200000000004</v>
      </c>
    </row>
    <row r="791" spans="1:14" x14ac:dyDescent="0.25">
      <c r="A791" s="12" t="s">
        <v>806</v>
      </c>
      <c r="B791" s="9">
        <v>0</v>
      </c>
      <c r="C791" s="9">
        <v>0</v>
      </c>
      <c r="D791" s="9">
        <v>0</v>
      </c>
      <c r="E791" s="9">
        <v>0</v>
      </c>
      <c r="F791" s="9">
        <v>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31">
        <v>0</v>
      </c>
    </row>
    <row r="792" spans="1:14" x14ac:dyDescent="0.25">
      <c r="A792" s="12" t="s">
        <v>807</v>
      </c>
      <c r="B792" s="9">
        <v>0</v>
      </c>
      <c r="C792" s="9">
        <v>0</v>
      </c>
      <c r="D792" s="9">
        <v>0</v>
      </c>
      <c r="E792" s="9">
        <v>0</v>
      </c>
      <c r="F792" s="9">
        <v>0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v>0</v>
      </c>
      <c r="M792" s="9">
        <v>0</v>
      </c>
      <c r="N792" s="31">
        <v>0</v>
      </c>
    </row>
    <row r="793" spans="1:14" x14ac:dyDescent="0.25">
      <c r="A793" s="12" t="s">
        <v>808</v>
      </c>
      <c r="B793" s="9">
        <v>3058.23</v>
      </c>
      <c r="C793" s="9">
        <v>3058.23</v>
      </c>
      <c r="D793" s="9">
        <v>3058.23</v>
      </c>
      <c r="E793" s="9">
        <v>3058.23</v>
      </c>
      <c r="F793" s="9">
        <v>2835.23</v>
      </c>
      <c r="G793" s="9">
        <v>2835.23</v>
      </c>
      <c r="H793" s="9">
        <v>2835.23</v>
      </c>
      <c r="I793" s="9">
        <v>2835.23</v>
      </c>
      <c r="J793" s="9">
        <v>1727.9</v>
      </c>
      <c r="K793" s="9">
        <v>1727.9</v>
      </c>
      <c r="L793" s="9">
        <v>1727.9</v>
      </c>
      <c r="M793" s="9">
        <v>1727.9</v>
      </c>
      <c r="N793" s="31">
        <v>30485.440000000002</v>
      </c>
    </row>
    <row r="794" spans="1:14" x14ac:dyDescent="0.25">
      <c r="A794" s="12" t="s">
        <v>809</v>
      </c>
      <c r="B794" s="9">
        <v>0</v>
      </c>
      <c r="C794" s="9">
        <v>0</v>
      </c>
      <c r="D794" s="9">
        <v>0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31">
        <v>0</v>
      </c>
    </row>
    <row r="795" spans="1:14" x14ac:dyDescent="0.25">
      <c r="A795" s="12" t="s">
        <v>810</v>
      </c>
      <c r="B795" s="9">
        <v>0</v>
      </c>
      <c r="C795" s="9">
        <v>0</v>
      </c>
      <c r="D795" s="9">
        <v>0</v>
      </c>
      <c r="E795" s="9">
        <v>0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31">
        <v>0</v>
      </c>
    </row>
    <row r="796" spans="1:14" x14ac:dyDescent="0.25">
      <c r="A796" s="12" t="s">
        <v>811</v>
      </c>
      <c r="B796" s="9">
        <v>0</v>
      </c>
      <c r="C796" s="9">
        <v>0</v>
      </c>
      <c r="D796" s="9">
        <v>0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31">
        <v>0</v>
      </c>
    </row>
    <row r="797" spans="1:14" x14ac:dyDescent="0.25">
      <c r="A797" s="12" t="s">
        <v>812</v>
      </c>
      <c r="B797" s="9">
        <v>0</v>
      </c>
      <c r="C797" s="9">
        <v>0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31">
        <v>0</v>
      </c>
    </row>
    <row r="798" spans="1:14" x14ac:dyDescent="0.25">
      <c r="A798" s="12" t="s">
        <v>813</v>
      </c>
      <c r="B798" s="9">
        <v>0</v>
      </c>
      <c r="C798" s="9">
        <v>0</v>
      </c>
      <c r="D798" s="9">
        <v>0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31">
        <v>0</v>
      </c>
    </row>
    <row r="799" spans="1:14" x14ac:dyDescent="0.25">
      <c r="A799" s="12" t="s">
        <v>814</v>
      </c>
      <c r="B799" s="9">
        <v>0</v>
      </c>
      <c r="C799" s="9">
        <v>0</v>
      </c>
      <c r="D799" s="9">
        <v>0</v>
      </c>
      <c r="E799" s="9">
        <v>0</v>
      </c>
      <c r="F799" s="9">
        <v>0</v>
      </c>
      <c r="G799" s="9">
        <v>0</v>
      </c>
      <c r="H799" s="9">
        <v>0</v>
      </c>
      <c r="I799" s="9">
        <v>0</v>
      </c>
      <c r="J799" s="9">
        <v>0</v>
      </c>
      <c r="K799" s="9">
        <v>0</v>
      </c>
      <c r="L799" s="9">
        <v>0</v>
      </c>
      <c r="M799" s="9">
        <v>0</v>
      </c>
      <c r="N799" s="31">
        <v>0</v>
      </c>
    </row>
    <row r="800" spans="1:14" x14ac:dyDescent="0.25">
      <c r="A800" s="12" t="s">
        <v>815</v>
      </c>
      <c r="B800" s="9">
        <v>97466.27</v>
      </c>
      <c r="C800" s="9">
        <v>97466.27</v>
      </c>
      <c r="D800" s="9">
        <v>97466.27</v>
      </c>
      <c r="E800" s="9">
        <v>97466.27</v>
      </c>
      <c r="F800" s="9">
        <v>92288.52</v>
      </c>
      <c r="G800" s="9">
        <v>92288.52</v>
      </c>
      <c r="H800" s="9">
        <v>92288.52</v>
      </c>
      <c r="I800" s="9">
        <v>92288.52</v>
      </c>
      <c r="J800" s="9">
        <v>47521.26</v>
      </c>
      <c r="K800" s="9">
        <v>47521.26</v>
      </c>
      <c r="L800" s="9">
        <v>47521.26</v>
      </c>
      <c r="M800" s="9">
        <v>47521.26</v>
      </c>
      <c r="N800" s="31">
        <v>949104.20000000007</v>
      </c>
    </row>
    <row r="801" spans="1:14" x14ac:dyDescent="0.25">
      <c r="A801" s="12" t="s">
        <v>816</v>
      </c>
      <c r="B801" s="9">
        <v>0</v>
      </c>
      <c r="C801" s="9">
        <v>0</v>
      </c>
      <c r="D801" s="9">
        <v>0</v>
      </c>
      <c r="E801" s="9">
        <v>0</v>
      </c>
      <c r="F801" s="9">
        <v>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v>0</v>
      </c>
      <c r="M801" s="9">
        <v>0</v>
      </c>
      <c r="N801" s="31">
        <v>0</v>
      </c>
    </row>
    <row r="802" spans="1:14" x14ac:dyDescent="0.25">
      <c r="A802" s="12" t="s">
        <v>817</v>
      </c>
      <c r="B802" s="9">
        <v>0</v>
      </c>
      <c r="C802" s="9">
        <v>0</v>
      </c>
      <c r="D802" s="9">
        <v>0</v>
      </c>
      <c r="E802" s="9">
        <v>0</v>
      </c>
      <c r="F802" s="9">
        <v>0</v>
      </c>
      <c r="G802" s="9">
        <v>0</v>
      </c>
      <c r="H802" s="9">
        <v>0</v>
      </c>
      <c r="I802" s="9">
        <v>0</v>
      </c>
      <c r="J802" s="9">
        <v>0</v>
      </c>
      <c r="K802" s="9">
        <v>0</v>
      </c>
      <c r="L802" s="9">
        <v>0</v>
      </c>
      <c r="M802" s="9">
        <v>0</v>
      </c>
      <c r="N802" s="31">
        <v>0</v>
      </c>
    </row>
    <row r="803" spans="1:14" x14ac:dyDescent="0.25">
      <c r="A803" s="12" t="s">
        <v>818</v>
      </c>
      <c r="B803" s="9">
        <v>0</v>
      </c>
      <c r="C803" s="9">
        <v>0</v>
      </c>
      <c r="D803" s="9">
        <v>0</v>
      </c>
      <c r="E803" s="9">
        <v>0</v>
      </c>
      <c r="F803" s="9">
        <v>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31">
        <v>0</v>
      </c>
    </row>
    <row r="804" spans="1:14" x14ac:dyDescent="0.25">
      <c r="A804" s="12" t="s">
        <v>819</v>
      </c>
      <c r="B804" s="9">
        <v>0</v>
      </c>
      <c r="C804" s="9">
        <v>0</v>
      </c>
      <c r="D804" s="9">
        <v>0</v>
      </c>
      <c r="E804" s="9">
        <v>0</v>
      </c>
      <c r="F804" s="9">
        <v>0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v>0</v>
      </c>
      <c r="N804" s="31">
        <v>0</v>
      </c>
    </row>
    <row r="805" spans="1:14" x14ac:dyDescent="0.25">
      <c r="A805" s="12" t="s">
        <v>820</v>
      </c>
      <c r="B805" s="9">
        <v>0</v>
      </c>
      <c r="C805" s="9">
        <v>0</v>
      </c>
      <c r="D805" s="9">
        <v>0</v>
      </c>
      <c r="E805" s="9">
        <v>0</v>
      </c>
      <c r="F805" s="9">
        <v>0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31">
        <v>0</v>
      </c>
    </row>
    <row r="806" spans="1:14" x14ac:dyDescent="0.25">
      <c r="A806" s="12" t="s">
        <v>821</v>
      </c>
      <c r="B806" s="9">
        <v>0</v>
      </c>
      <c r="C806" s="9">
        <v>0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31">
        <v>0</v>
      </c>
    </row>
    <row r="807" spans="1:14" x14ac:dyDescent="0.25">
      <c r="A807" s="12" t="s">
        <v>822</v>
      </c>
      <c r="B807" s="9">
        <v>0</v>
      </c>
      <c r="C807" s="9">
        <v>0</v>
      </c>
      <c r="D807" s="9">
        <v>0</v>
      </c>
      <c r="E807" s="9">
        <v>0</v>
      </c>
      <c r="F807" s="9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31">
        <v>0</v>
      </c>
    </row>
    <row r="808" spans="1:14" x14ac:dyDescent="0.25">
      <c r="A808" s="12" t="s">
        <v>823</v>
      </c>
      <c r="B808" s="9">
        <v>0</v>
      </c>
      <c r="C808" s="9">
        <v>0</v>
      </c>
      <c r="D808" s="9">
        <v>0</v>
      </c>
      <c r="E808" s="9">
        <v>0</v>
      </c>
      <c r="F808" s="9">
        <v>0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9">
        <v>0</v>
      </c>
      <c r="N808" s="31">
        <v>0</v>
      </c>
    </row>
    <row r="809" spans="1:14" x14ac:dyDescent="0.25">
      <c r="A809" s="12" t="s">
        <v>824</v>
      </c>
      <c r="B809" s="9">
        <v>0</v>
      </c>
      <c r="C809" s="9">
        <v>0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31">
        <v>0</v>
      </c>
    </row>
    <row r="810" spans="1:14" x14ac:dyDescent="0.25">
      <c r="A810" s="12" t="s">
        <v>825</v>
      </c>
      <c r="B810" s="9">
        <v>0</v>
      </c>
      <c r="C810" s="9">
        <v>0</v>
      </c>
      <c r="D810" s="9">
        <v>0</v>
      </c>
      <c r="E810" s="9">
        <v>0</v>
      </c>
      <c r="F810" s="9">
        <v>0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31">
        <v>0</v>
      </c>
    </row>
    <row r="811" spans="1:14" x14ac:dyDescent="0.25">
      <c r="A811" s="12" t="s">
        <v>826</v>
      </c>
      <c r="B811" s="9">
        <v>0</v>
      </c>
      <c r="C811" s="9">
        <v>0</v>
      </c>
      <c r="D811" s="9">
        <v>0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31">
        <v>0</v>
      </c>
    </row>
    <row r="812" spans="1:14" x14ac:dyDescent="0.25">
      <c r="A812" s="12" t="s">
        <v>827</v>
      </c>
      <c r="B812" s="9">
        <v>0</v>
      </c>
      <c r="C812" s="9">
        <v>0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31">
        <v>0</v>
      </c>
    </row>
    <row r="813" spans="1:14" x14ac:dyDescent="0.25">
      <c r="A813" s="12" t="s">
        <v>828</v>
      </c>
      <c r="B813" s="9">
        <v>0</v>
      </c>
      <c r="C813" s="9">
        <v>0</v>
      </c>
      <c r="D813" s="9">
        <v>0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31">
        <v>0</v>
      </c>
    </row>
    <row r="814" spans="1:14" x14ac:dyDescent="0.25">
      <c r="A814" s="12" t="s">
        <v>829</v>
      </c>
      <c r="B814" s="9">
        <v>0</v>
      </c>
      <c r="C814" s="9">
        <v>0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31">
        <v>0</v>
      </c>
    </row>
    <row r="815" spans="1:14" x14ac:dyDescent="0.25">
      <c r="A815" s="12" t="s">
        <v>830</v>
      </c>
      <c r="B815" s="9">
        <v>0</v>
      </c>
      <c r="C815" s="9">
        <v>0</v>
      </c>
      <c r="D815" s="9">
        <v>0</v>
      </c>
      <c r="E815" s="9">
        <v>0</v>
      </c>
      <c r="F815" s="9">
        <v>0</v>
      </c>
      <c r="G815" s="9">
        <v>0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31">
        <v>0</v>
      </c>
    </row>
    <row r="816" spans="1:14" x14ac:dyDescent="0.25">
      <c r="A816" s="12" t="s">
        <v>831</v>
      </c>
      <c r="B816" s="9">
        <v>0</v>
      </c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31">
        <v>0</v>
      </c>
    </row>
    <row r="817" spans="1:14" x14ac:dyDescent="0.25">
      <c r="A817" s="12" t="s">
        <v>832</v>
      </c>
      <c r="B817" s="9">
        <v>0</v>
      </c>
      <c r="C817" s="9">
        <v>0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31">
        <v>0</v>
      </c>
    </row>
    <row r="818" spans="1:14" x14ac:dyDescent="0.25">
      <c r="A818" s="12" t="s">
        <v>833</v>
      </c>
      <c r="B818" s="9">
        <v>0</v>
      </c>
      <c r="C818" s="9">
        <v>0</v>
      </c>
      <c r="D818" s="9">
        <v>0</v>
      </c>
      <c r="E818" s="9">
        <v>0</v>
      </c>
      <c r="F818" s="9">
        <v>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31">
        <v>0</v>
      </c>
    </row>
    <row r="819" spans="1:14" x14ac:dyDescent="0.25">
      <c r="A819" s="12" t="s">
        <v>834</v>
      </c>
      <c r="B819" s="9">
        <v>0</v>
      </c>
      <c r="C819" s="9">
        <v>0</v>
      </c>
      <c r="D819" s="9">
        <v>0</v>
      </c>
      <c r="E819" s="9">
        <v>0</v>
      </c>
      <c r="F819" s="9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31">
        <v>0</v>
      </c>
    </row>
    <row r="820" spans="1:14" x14ac:dyDescent="0.25">
      <c r="A820" s="12" t="s">
        <v>835</v>
      </c>
      <c r="B820" s="9">
        <v>0</v>
      </c>
      <c r="C820" s="9">
        <v>0</v>
      </c>
      <c r="D820" s="9">
        <v>0</v>
      </c>
      <c r="E820" s="9">
        <v>0</v>
      </c>
      <c r="F820" s="9">
        <v>0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0</v>
      </c>
      <c r="M820" s="9">
        <v>0</v>
      </c>
      <c r="N820" s="31">
        <v>0</v>
      </c>
    </row>
    <row r="821" spans="1:14" x14ac:dyDescent="0.25">
      <c r="A821" s="12" t="s">
        <v>836</v>
      </c>
      <c r="B821" s="9">
        <v>0</v>
      </c>
      <c r="C821" s="9">
        <v>0</v>
      </c>
      <c r="D821" s="9">
        <v>0</v>
      </c>
      <c r="E821" s="9">
        <v>0</v>
      </c>
      <c r="F821" s="9">
        <v>0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31">
        <v>0</v>
      </c>
    </row>
    <row r="822" spans="1:14" x14ac:dyDescent="0.25">
      <c r="A822" s="12" t="s">
        <v>837</v>
      </c>
      <c r="B822" s="9">
        <v>0</v>
      </c>
      <c r="C822" s="9">
        <v>0</v>
      </c>
      <c r="D822" s="9">
        <v>0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31">
        <v>0</v>
      </c>
    </row>
    <row r="823" spans="1:14" x14ac:dyDescent="0.25">
      <c r="A823" s="12" t="s">
        <v>838</v>
      </c>
      <c r="B823" s="9">
        <v>2001.15</v>
      </c>
      <c r="C823" s="9">
        <v>2001.15</v>
      </c>
      <c r="D823" s="9">
        <v>2001.15</v>
      </c>
      <c r="E823" s="9">
        <v>2001.15</v>
      </c>
      <c r="F823" s="9">
        <v>0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9">
        <v>0</v>
      </c>
      <c r="N823" s="31">
        <v>8004.6</v>
      </c>
    </row>
    <row r="824" spans="1:14" x14ac:dyDescent="0.25">
      <c r="A824" s="12" t="s">
        <v>839</v>
      </c>
      <c r="B824" s="9">
        <v>0</v>
      </c>
      <c r="C824" s="9">
        <v>0</v>
      </c>
      <c r="D824" s="9">
        <v>0</v>
      </c>
      <c r="E824" s="9">
        <v>0</v>
      </c>
      <c r="F824" s="9">
        <v>0</v>
      </c>
      <c r="G824" s="9">
        <v>0</v>
      </c>
      <c r="H824" s="9">
        <v>0</v>
      </c>
      <c r="I824" s="9">
        <v>0</v>
      </c>
      <c r="J824" s="9">
        <v>0</v>
      </c>
      <c r="K824" s="9">
        <v>0</v>
      </c>
      <c r="L824" s="9">
        <v>0</v>
      </c>
      <c r="M824" s="9">
        <v>0</v>
      </c>
      <c r="N824" s="31">
        <v>0</v>
      </c>
    </row>
    <row r="825" spans="1:14" x14ac:dyDescent="0.25">
      <c r="A825" s="12" t="s">
        <v>840</v>
      </c>
      <c r="B825" s="9">
        <v>0</v>
      </c>
      <c r="C825" s="9">
        <v>0</v>
      </c>
      <c r="D825" s="9">
        <v>0</v>
      </c>
      <c r="E825" s="9">
        <v>0</v>
      </c>
      <c r="F825" s="9">
        <v>0</v>
      </c>
      <c r="G825" s="9">
        <v>0</v>
      </c>
      <c r="H825" s="9">
        <v>0</v>
      </c>
      <c r="I825" s="9">
        <v>0</v>
      </c>
      <c r="J825" s="9">
        <v>0</v>
      </c>
      <c r="K825" s="9">
        <v>0</v>
      </c>
      <c r="L825" s="9">
        <v>0</v>
      </c>
      <c r="M825" s="9">
        <v>0</v>
      </c>
      <c r="N825" s="31">
        <v>0</v>
      </c>
    </row>
    <row r="826" spans="1:14" x14ac:dyDescent="0.25">
      <c r="A826" s="12" t="s">
        <v>841</v>
      </c>
      <c r="B826" s="9">
        <v>0</v>
      </c>
      <c r="C826" s="9">
        <v>0</v>
      </c>
      <c r="D826" s="9">
        <v>0</v>
      </c>
      <c r="E826" s="9">
        <v>0</v>
      </c>
      <c r="F826" s="9">
        <v>0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31">
        <v>0</v>
      </c>
    </row>
    <row r="827" spans="1:14" x14ac:dyDescent="0.25">
      <c r="A827" s="12" t="s">
        <v>842</v>
      </c>
      <c r="B827" s="9">
        <v>0</v>
      </c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31">
        <v>0</v>
      </c>
    </row>
    <row r="828" spans="1:14" x14ac:dyDescent="0.25">
      <c r="A828" s="12" t="s">
        <v>843</v>
      </c>
      <c r="B828" s="9">
        <v>0</v>
      </c>
      <c r="C828" s="9">
        <v>0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31">
        <v>0</v>
      </c>
    </row>
    <row r="829" spans="1:14" x14ac:dyDescent="0.25">
      <c r="A829" s="12" t="s">
        <v>844</v>
      </c>
      <c r="B829" s="9">
        <v>0</v>
      </c>
      <c r="C829" s="9">
        <v>0</v>
      </c>
      <c r="D829" s="9">
        <v>0</v>
      </c>
      <c r="E829" s="9">
        <v>0</v>
      </c>
      <c r="F829" s="9">
        <v>0</v>
      </c>
      <c r="G829" s="9">
        <v>0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31">
        <v>0</v>
      </c>
    </row>
    <row r="830" spans="1:14" x14ac:dyDescent="0.25">
      <c r="A830" s="12" t="s">
        <v>845</v>
      </c>
      <c r="B830" s="9">
        <v>2193.98</v>
      </c>
      <c r="C830" s="9">
        <v>2193.98</v>
      </c>
      <c r="D830" s="9">
        <v>2193.98</v>
      </c>
      <c r="E830" s="9">
        <v>2193.98</v>
      </c>
      <c r="F830" s="9">
        <v>2126.85</v>
      </c>
      <c r="G830" s="9">
        <v>2126.85</v>
      </c>
      <c r="H830" s="9">
        <v>2126.85</v>
      </c>
      <c r="I830" s="9">
        <v>2126.85</v>
      </c>
      <c r="J830" s="9">
        <v>0</v>
      </c>
      <c r="K830" s="9">
        <v>0</v>
      </c>
      <c r="L830" s="9">
        <v>0</v>
      </c>
      <c r="M830" s="9">
        <v>0</v>
      </c>
      <c r="N830" s="31">
        <v>17283.32</v>
      </c>
    </row>
    <row r="831" spans="1:14" x14ac:dyDescent="0.25">
      <c r="A831" s="12" t="s">
        <v>846</v>
      </c>
      <c r="B831" s="9">
        <v>0</v>
      </c>
      <c r="C831" s="9">
        <v>0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31">
        <v>0</v>
      </c>
    </row>
    <row r="832" spans="1:14" x14ac:dyDescent="0.25">
      <c r="A832" s="12" t="s">
        <v>847</v>
      </c>
      <c r="B832" s="9">
        <v>0</v>
      </c>
      <c r="C832" s="9">
        <v>0</v>
      </c>
      <c r="D832" s="9">
        <v>0</v>
      </c>
      <c r="E832" s="9">
        <v>0</v>
      </c>
      <c r="F832" s="9">
        <v>0</v>
      </c>
      <c r="G832" s="9">
        <v>0</v>
      </c>
      <c r="H832" s="9">
        <v>0</v>
      </c>
      <c r="I832" s="9">
        <v>0</v>
      </c>
      <c r="J832" s="9">
        <v>1846.74</v>
      </c>
      <c r="K832" s="9">
        <v>1846.74</v>
      </c>
      <c r="L832" s="9">
        <v>1846.74</v>
      </c>
      <c r="M832" s="9">
        <v>1846.74</v>
      </c>
      <c r="N832" s="31">
        <v>7386.96</v>
      </c>
    </row>
    <row r="833" spans="1:14" x14ac:dyDescent="0.25">
      <c r="A833" s="12" t="s">
        <v>848</v>
      </c>
      <c r="B833" s="9">
        <v>0</v>
      </c>
      <c r="C833" s="9">
        <v>0</v>
      </c>
      <c r="D833" s="9">
        <v>0</v>
      </c>
      <c r="E833" s="9">
        <v>0</v>
      </c>
      <c r="F833" s="9">
        <v>0</v>
      </c>
      <c r="G833" s="9">
        <v>0</v>
      </c>
      <c r="H833" s="9">
        <v>0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31">
        <v>0</v>
      </c>
    </row>
    <row r="834" spans="1:14" x14ac:dyDescent="0.25">
      <c r="A834" s="12" t="s">
        <v>849</v>
      </c>
      <c r="B834" s="9">
        <v>672.23</v>
      </c>
      <c r="C834" s="9">
        <v>672.23</v>
      </c>
      <c r="D834" s="9">
        <v>672.23</v>
      </c>
      <c r="E834" s="9">
        <v>672.23</v>
      </c>
      <c r="F834" s="9">
        <v>449.23</v>
      </c>
      <c r="G834" s="9">
        <v>449.23</v>
      </c>
      <c r="H834" s="9">
        <v>449.23</v>
      </c>
      <c r="I834" s="9">
        <v>449.23</v>
      </c>
      <c r="J834" s="9">
        <v>3801.3</v>
      </c>
      <c r="K834" s="9">
        <v>3801.3</v>
      </c>
      <c r="L834" s="9">
        <v>3801.3</v>
      </c>
      <c r="M834" s="9">
        <v>3801.3</v>
      </c>
      <c r="N834" s="31">
        <v>19691.039999999997</v>
      </c>
    </row>
    <row r="835" spans="1:14" x14ac:dyDescent="0.25">
      <c r="A835" s="12" t="s">
        <v>850</v>
      </c>
      <c r="B835" s="9">
        <v>0</v>
      </c>
      <c r="C835" s="9">
        <v>0</v>
      </c>
      <c r="D835" s="9">
        <v>0</v>
      </c>
      <c r="E835" s="9">
        <v>0</v>
      </c>
      <c r="F835" s="9">
        <v>0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31">
        <v>0</v>
      </c>
    </row>
    <row r="836" spans="1:14" x14ac:dyDescent="0.25">
      <c r="A836" s="12" t="s">
        <v>851</v>
      </c>
      <c r="B836" s="9">
        <v>0</v>
      </c>
      <c r="C836" s="9">
        <v>0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31">
        <v>0</v>
      </c>
    </row>
    <row r="837" spans="1:14" x14ac:dyDescent="0.25">
      <c r="A837" s="12" t="s">
        <v>852</v>
      </c>
      <c r="B837" s="9">
        <v>0</v>
      </c>
      <c r="C837" s="9">
        <v>0</v>
      </c>
      <c r="D837" s="9">
        <v>0</v>
      </c>
      <c r="E837" s="9">
        <v>0</v>
      </c>
      <c r="F837" s="9">
        <v>0</v>
      </c>
      <c r="G837" s="9">
        <v>0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31">
        <v>0</v>
      </c>
    </row>
    <row r="838" spans="1:14" x14ac:dyDescent="0.25">
      <c r="A838" s="12" t="s">
        <v>853</v>
      </c>
      <c r="B838" s="9">
        <v>6517.89</v>
      </c>
      <c r="C838" s="9">
        <v>6517.89</v>
      </c>
      <c r="D838" s="9">
        <v>6517.89</v>
      </c>
      <c r="E838" s="9">
        <v>6517.89</v>
      </c>
      <c r="F838" s="9">
        <v>335.89</v>
      </c>
      <c r="G838" s="9">
        <v>335.89</v>
      </c>
      <c r="H838" s="9">
        <v>335.89</v>
      </c>
      <c r="I838" s="9">
        <v>335.89</v>
      </c>
      <c r="J838" s="9">
        <v>19000.849999999999</v>
      </c>
      <c r="K838" s="9">
        <v>19000.849999999999</v>
      </c>
      <c r="L838" s="9">
        <v>19000.849999999999</v>
      </c>
      <c r="M838" s="9">
        <v>19000.849999999999</v>
      </c>
      <c r="N838" s="31">
        <v>103418.51999999999</v>
      </c>
    </row>
    <row r="839" spans="1:14" x14ac:dyDescent="0.25">
      <c r="A839" s="12" t="s">
        <v>854</v>
      </c>
      <c r="B839" s="9">
        <v>57481.08</v>
      </c>
      <c r="C839" s="9">
        <v>57481.08</v>
      </c>
      <c r="D839" s="9">
        <v>57481.08</v>
      </c>
      <c r="E839" s="9">
        <v>57481.08</v>
      </c>
      <c r="F839" s="9">
        <v>26629.29</v>
      </c>
      <c r="G839" s="9">
        <v>26629.29</v>
      </c>
      <c r="H839" s="9">
        <v>26629.29</v>
      </c>
      <c r="I839" s="9">
        <v>26629.29</v>
      </c>
      <c r="J839" s="9">
        <v>13888.22</v>
      </c>
      <c r="K839" s="9">
        <v>13888.22</v>
      </c>
      <c r="L839" s="9">
        <v>13888.22</v>
      </c>
      <c r="M839" s="9">
        <v>13888.22</v>
      </c>
      <c r="N839" s="31">
        <v>391994.35999999993</v>
      </c>
    </row>
    <row r="840" spans="1:14" x14ac:dyDescent="0.25">
      <c r="A840" s="12" t="s">
        <v>855</v>
      </c>
      <c r="B840" s="9">
        <v>0</v>
      </c>
      <c r="C840" s="9">
        <v>0</v>
      </c>
      <c r="D840" s="9">
        <v>0</v>
      </c>
      <c r="E840" s="9">
        <v>0</v>
      </c>
      <c r="F840" s="9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31">
        <v>0</v>
      </c>
    </row>
    <row r="841" spans="1:14" x14ac:dyDescent="0.25">
      <c r="A841" s="12" t="s">
        <v>856</v>
      </c>
      <c r="B841" s="9">
        <v>41038.21</v>
      </c>
      <c r="C841" s="9">
        <v>41038.21</v>
      </c>
      <c r="D841" s="9">
        <v>41038.21</v>
      </c>
      <c r="E841" s="9">
        <v>41038.21</v>
      </c>
      <c r="F841" s="9">
        <v>25840.21</v>
      </c>
      <c r="G841" s="9">
        <v>25840.21</v>
      </c>
      <c r="H841" s="9">
        <v>25840.21</v>
      </c>
      <c r="I841" s="9">
        <v>25840.21</v>
      </c>
      <c r="J841" s="9">
        <v>30092.47</v>
      </c>
      <c r="K841" s="9">
        <v>30092.47</v>
      </c>
      <c r="L841" s="9">
        <v>30092.47</v>
      </c>
      <c r="M841" s="9">
        <v>30092.47</v>
      </c>
      <c r="N841" s="31">
        <v>387883.55999999994</v>
      </c>
    </row>
    <row r="842" spans="1:14" x14ac:dyDescent="0.25">
      <c r="A842" s="12" t="s">
        <v>857</v>
      </c>
      <c r="B842" s="9">
        <v>10762.45</v>
      </c>
      <c r="C842" s="9">
        <v>10762.45</v>
      </c>
      <c r="D842" s="9">
        <v>10762.45</v>
      </c>
      <c r="E842" s="9">
        <v>10762.45</v>
      </c>
      <c r="F842" s="9">
        <v>7082.95</v>
      </c>
      <c r="G842" s="9">
        <v>7082.95</v>
      </c>
      <c r="H842" s="9">
        <v>7082.95</v>
      </c>
      <c r="I842" s="9">
        <v>7082.95</v>
      </c>
      <c r="J842" s="9">
        <v>684.47</v>
      </c>
      <c r="K842" s="9">
        <v>684.47</v>
      </c>
      <c r="L842" s="9">
        <v>684.47</v>
      </c>
      <c r="M842" s="9">
        <v>684.47</v>
      </c>
      <c r="N842" s="31">
        <v>74119.48</v>
      </c>
    </row>
    <row r="843" spans="1:14" x14ac:dyDescent="0.25">
      <c r="A843" s="12" t="s">
        <v>858</v>
      </c>
      <c r="B843" s="9">
        <v>833.83</v>
      </c>
      <c r="C843" s="9">
        <v>833.83</v>
      </c>
      <c r="D843" s="9">
        <v>833.83</v>
      </c>
      <c r="E843" s="9">
        <v>833.83</v>
      </c>
      <c r="F843" s="9">
        <v>833.83</v>
      </c>
      <c r="G843" s="9">
        <v>833.83</v>
      </c>
      <c r="H843" s="9">
        <v>833.83</v>
      </c>
      <c r="I843" s="9">
        <v>833.83</v>
      </c>
      <c r="J843" s="9">
        <v>0</v>
      </c>
      <c r="K843" s="9">
        <v>0</v>
      </c>
      <c r="L843" s="9">
        <v>0</v>
      </c>
      <c r="M843" s="9">
        <v>0</v>
      </c>
      <c r="N843" s="31">
        <v>6670.64</v>
      </c>
    </row>
    <row r="844" spans="1:14" x14ac:dyDescent="0.25">
      <c r="A844" s="12" t="s">
        <v>859</v>
      </c>
      <c r="B844" s="9">
        <v>0</v>
      </c>
      <c r="C844" s="9">
        <v>0</v>
      </c>
      <c r="D844" s="9">
        <v>0</v>
      </c>
      <c r="E844" s="9">
        <v>0</v>
      </c>
      <c r="F844" s="9">
        <v>0</v>
      </c>
      <c r="G844" s="9">
        <v>0</v>
      </c>
      <c r="H844" s="9">
        <v>0</v>
      </c>
      <c r="I844" s="9">
        <v>0</v>
      </c>
      <c r="J844" s="9">
        <v>0</v>
      </c>
      <c r="K844" s="9">
        <v>0</v>
      </c>
      <c r="L844" s="9">
        <v>0</v>
      </c>
      <c r="M844" s="9">
        <v>0</v>
      </c>
      <c r="N844" s="31">
        <v>0</v>
      </c>
    </row>
    <row r="845" spans="1:14" x14ac:dyDescent="0.25">
      <c r="A845" s="12" t="s">
        <v>860</v>
      </c>
      <c r="B845" s="9">
        <v>0</v>
      </c>
      <c r="C845" s="9">
        <v>0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45934.71</v>
      </c>
      <c r="K845" s="9">
        <v>45934.71</v>
      </c>
      <c r="L845" s="9">
        <v>45934.71</v>
      </c>
      <c r="M845" s="9">
        <v>45934.71</v>
      </c>
      <c r="N845" s="31">
        <v>183738.84</v>
      </c>
    </row>
    <row r="846" spans="1:14" x14ac:dyDescent="0.25">
      <c r="A846" s="12" t="s">
        <v>861</v>
      </c>
      <c r="B846" s="9">
        <v>0</v>
      </c>
      <c r="C846" s="9">
        <v>0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31">
        <v>0</v>
      </c>
    </row>
    <row r="847" spans="1:14" x14ac:dyDescent="0.25">
      <c r="A847" s="12" t="s">
        <v>862</v>
      </c>
      <c r="B847" s="9">
        <v>0</v>
      </c>
      <c r="C847" s="9">
        <v>0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31">
        <v>0</v>
      </c>
    </row>
    <row r="848" spans="1:14" x14ac:dyDescent="0.25">
      <c r="A848" s="12" t="s">
        <v>863</v>
      </c>
      <c r="B848" s="9">
        <v>0</v>
      </c>
      <c r="C848" s="9">
        <v>0</v>
      </c>
      <c r="D848" s="9">
        <v>0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31">
        <v>0</v>
      </c>
    </row>
    <row r="849" spans="1:14" x14ac:dyDescent="0.25">
      <c r="A849" s="12" t="s">
        <v>864</v>
      </c>
      <c r="B849" s="9">
        <v>0</v>
      </c>
      <c r="C849" s="9">
        <v>0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31">
        <v>0</v>
      </c>
    </row>
    <row r="850" spans="1:14" x14ac:dyDescent="0.25">
      <c r="A850" s="12" t="s">
        <v>865</v>
      </c>
      <c r="B850" s="9">
        <v>0</v>
      </c>
      <c r="C850" s="9">
        <v>0</v>
      </c>
      <c r="D850" s="9">
        <v>0</v>
      </c>
      <c r="E850" s="9">
        <v>0</v>
      </c>
      <c r="F850" s="9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31">
        <v>0</v>
      </c>
    </row>
    <row r="851" spans="1:14" x14ac:dyDescent="0.25">
      <c r="A851" s="12" t="s">
        <v>866</v>
      </c>
      <c r="B851" s="9">
        <v>12193.2</v>
      </c>
      <c r="C851" s="9">
        <v>12193.2</v>
      </c>
      <c r="D851" s="9">
        <v>12193.2</v>
      </c>
      <c r="E851" s="9">
        <v>12193.2</v>
      </c>
      <c r="F851" s="9">
        <v>7294.67</v>
      </c>
      <c r="G851" s="9">
        <v>7294.67</v>
      </c>
      <c r="H851" s="9">
        <v>7294.67</v>
      </c>
      <c r="I851" s="9">
        <v>7294.67</v>
      </c>
      <c r="J851" s="9">
        <v>721.31</v>
      </c>
      <c r="K851" s="9">
        <v>721.31</v>
      </c>
      <c r="L851" s="9">
        <v>721.31</v>
      </c>
      <c r="M851" s="9">
        <v>721.31</v>
      </c>
      <c r="N851" s="31">
        <v>80836.719999999987</v>
      </c>
    </row>
    <row r="852" spans="1:14" x14ac:dyDescent="0.25">
      <c r="A852" s="12" t="s">
        <v>867</v>
      </c>
      <c r="B852" s="9">
        <v>0</v>
      </c>
      <c r="C852" s="9">
        <v>0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31">
        <v>0</v>
      </c>
    </row>
    <row r="853" spans="1:14" x14ac:dyDescent="0.25">
      <c r="A853" s="12" t="s">
        <v>868</v>
      </c>
      <c r="B853" s="9">
        <v>0</v>
      </c>
      <c r="C853" s="9">
        <v>0</v>
      </c>
      <c r="D853" s="9">
        <v>0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31">
        <v>0</v>
      </c>
    </row>
    <row r="854" spans="1:14" x14ac:dyDescent="0.25">
      <c r="A854" s="12" t="s">
        <v>869</v>
      </c>
      <c r="B854" s="9">
        <v>0</v>
      </c>
      <c r="C854" s="9">
        <v>0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3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26F9-8904-4D9B-8295-56CC9CFF5208}">
  <dimension ref="A1:N854"/>
  <sheetViews>
    <sheetView showGridLines="0" workbookViewId="0">
      <selection activeCell="P2" sqref="P2"/>
    </sheetView>
  </sheetViews>
  <sheetFormatPr defaultRowHeight="15" x14ac:dyDescent="0.25"/>
  <cols>
    <col min="1" max="1" width="33.85546875" bestFit="1" customWidth="1"/>
    <col min="2" max="13" width="14" bestFit="1" customWidth="1"/>
    <col min="14" max="14" width="15" bestFit="1" customWidth="1"/>
  </cols>
  <sheetData>
    <row r="1" spans="1:14" x14ac:dyDescent="0.25">
      <c r="A1" s="20" t="s">
        <v>870</v>
      </c>
      <c r="B1" s="23">
        <v>44562</v>
      </c>
      <c r="C1" s="23">
        <v>44593</v>
      </c>
      <c r="D1" s="23">
        <v>44621</v>
      </c>
      <c r="E1" s="23">
        <v>44652</v>
      </c>
      <c r="F1" s="23">
        <v>44682</v>
      </c>
      <c r="G1" s="23">
        <v>44713</v>
      </c>
      <c r="H1" s="23">
        <v>44743</v>
      </c>
      <c r="I1" s="23">
        <v>44774</v>
      </c>
      <c r="J1" s="23">
        <v>44805</v>
      </c>
      <c r="K1" s="23">
        <v>44835</v>
      </c>
      <c r="L1" s="23">
        <v>44866</v>
      </c>
      <c r="M1" s="23">
        <v>44896</v>
      </c>
      <c r="N1" s="24" t="s">
        <v>874</v>
      </c>
    </row>
    <row r="2" spans="1:14" x14ac:dyDescent="0.25">
      <c r="A2" s="12" t="s">
        <v>3</v>
      </c>
      <c r="B2" s="25">
        <v>3465.37</v>
      </c>
      <c r="C2" s="25">
        <v>3481.74</v>
      </c>
      <c r="D2" s="25">
        <v>3481.74</v>
      </c>
      <c r="E2" s="25">
        <v>3481.74</v>
      </c>
      <c r="F2" s="25">
        <v>3481.74</v>
      </c>
      <c r="G2" s="25">
        <v>3481.74</v>
      </c>
      <c r="H2" s="25">
        <v>3481.74</v>
      </c>
      <c r="I2" s="25">
        <v>3481.74</v>
      </c>
      <c r="J2" s="25">
        <v>3481.74</v>
      </c>
      <c r="K2" s="25">
        <v>3481.74</v>
      </c>
      <c r="L2" s="25">
        <v>3481.74</v>
      </c>
      <c r="M2" s="25">
        <v>3481.74</v>
      </c>
      <c r="N2" s="27">
        <f t="shared" ref="N2:N65" si="0">SUM(B2:M2)</f>
        <v>41764.509999999987</v>
      </c>
    </row>
    <row r="3" spans="1:14" x14ac:dyDescent="0.25">
      <c r="A3" s="12" t="s">
        <v>5</v>
      </c>
      <c r="B3" s="25">
        <v>11521.67</v>
      </c>
      <c r="C3" s="25">
        <v>11534.57</v>
      </c>
      <c r="D3" s="25">
        <v>11534.57</v>
      </c>
      <c r="E3" s="25">
        <v>11534.57</v>
      </c>
      <c r="F3" s="25">
        <v>11534.57</v>
      </c>
      <c r="G3" s="25">
        <v>11534.57</v>
      </c>
      <c r="H3" s="25">
        <v>11534.57</v>
      </c>
      <c r="I3" s="25">
        <v>11534.57</v>
      </c>
      <c r="J3" s="25">
        <v>11534.57</v>
      </c>
      <c r="K3" s="25">
        <v>11534.57</v>
      </c>
      <c r="L3" s="25">
        <v>11534.57</v>
      </c>
      <c r="M3" s="25">
        <v>11534.57</v>
      </c>
      <c r="N3" s="27">
        <f t="shared" si="0"/>
        <v>138401.94000000003</v>
      </c>
    </row>
    <row r="4" spans="1:14" x14ac:dyDescent="0.25">
      <c r="A4" s="12" t="s">
        <v>7</v>
      </c>
      <c r="B4" s="25">
        <v>6670.94</v>
      </c>
      <c r="C4" s="25">
        <v>6661.03</v>
      </c>
      <c r="D4" s="25">
        <v>6661.03</v>
      </c>
      <c r="E4" s="25">
        <v>6661.03</v>
      </c>
      <c r="F4" s="25">
        <v>6661.03</v>
      </c>
      <c r="G4" s="25">
        <v>6661.03</v>
      </c>
      <c r="H4" s="25">
        <v>6661.03</v>
      </c>
      <c r="I4" s="25">
        <v>6661.03</v>
      </c>
      <c r="J4" s="25">
        <v>6661.03</v>
      </c>
      <c r="K4" s="25">
        <v>6661.03</v>
      </c>
      <c r="L4" s="25">
        <v>6661.03</v>
      </c>
      <c r="M4" s="25">
        <v>6661.03</v>
      </c>
      <c r="N4" s="27">
        <f t="shared" si="0"/>
        <v>79942.26999999999</v>
      </c>
    </row>
    <row r="5" spans="1:14" x14ac:dyDescent="0.25">
      <c r="A5" s="12" t="s">
        <v>9</v>
      </c>
      <c r="B5" s="25">
        <v>1980.35</v>
      </c>
      <c r="C5" s="25">
        <v>1980.85</v>
      </c>
      <c r="D5" s="25">
        <v>1980.85</v>
      </c>
      <c r="E5" s="25">
        <v>1980.85</v>
      </c>
      <c r="F5" s="25">
        <v>1980.85</v>
      </c>
      <c r="G5" s="25">
        <v>1980.85</v>
      </c>
      <c r="H5" s="25">
        <v>1980.85</v>
      </c>
      <c r="I5" s="25">
        <v>1980.85</v>
      </c>
      <c r="J5" s="25">
        <v>1980.85</v>
      </c>
      <c r="K5" s="25">
        <v>1980.85</v>
      </c>
      <c r="L5" s="25">
        <v>1980.85</v>
      </c>
      <c r="M5" s="25">
        <v>1980.85</v>
      </c>
      <c r="N5" s="27">
        <f t="shared" si="0"/>
        <v>23769.699999999997</v>
      </c>
    </row>
    <row r="6" spans="1:14" x14ac:dyDescent="0.25">
      <c r="A6" s="12" t="s">
        <v>10</v>
      </c>
      <c r="B6" s="25">
        <v>4695.54</v>
      </c>
      <c r="C6" s="25">
        <v>4596.38</v>
      </c>
      <c r="D6" s="25">
        <v>4596.38</v>
      </c>
      <c r="E6" s="25">
        <v>4596.38</v>
      </c>
      <c r="F6" s="25">
        <v>4596.38</v>
      </c>
      <c r="G6" s="25">
        <v>4596.38</v>
      </c>
      <c r="H6" s="25">
        <v>4596.38</v>
      </c>
      <c r="I6" s="25">
        <v>4596.38</v>
      </c>
      <c r="J6" s="25">
        <v>4596.38</v>
      </c>
      <c r="K6" s="25">
        <v>4596.38</v>
      </c>
      <c r="L6" s="25">
        <v>4596.38</v>
      </c>
      <c r="M6" s="25">
        <v>4596.38</v>
      </c>
      <c r="N6" s="27">
        <f t="shared" si="0"/>
        <v>55255.719999999994</v>
      </c>
    </row>
    <row r="7" spans="1:14" x14ac:dyDescent="0.25">
      <c r="A7" s="12" t="s">
        <v>12</v>
      </c>
      <c r="B7" s="25">
        <v>6810.27</v>
      </c>
      <c r="C7" s="25">
        <v>6604</v>
      </c>
      <c r="D7" s="25">
        <v>6604</v>
      </c>
      <c r="E7" s="25">
        <v>6604</v>
      </c>
      <c r="F7" s="25">
        <v>6604</v>
      </c>
      <c r="G7" s="25">
        <v>6604</v>
      </c>
      <c r="H7" s="25">
        <v>6604</v>
      </c>
      <c r="I7" s="25">
        <v>6604</v>
      </c>
      <c r="J7" s="25">
        <v>6604</v>
      </c>
      <c r="K7" s="25">
        <v>6604</v>
      </c>
      <c r="L7" s="25">
        <v>6604</v>
      </c>
      <c r="M7" s="25">
        <v>6604</v>
      </c>
      <c r="N7" s="27">
        <f t="shared" si="0"/>
        <v>79454.27</v>
      </c>
    </row>
    <row r="8" spans="1:14" x14ac:dyDescent="0.25">
      <c r="A8" s="12" t="s">
        <v>14</v>
      </c>
      <c r="B8" s="25">
        <v>991.18</v>
      </c>
      <c r="C8" s="25">
        <v>984.73</v>
      </c>
      <c r="D8" s="25">
        <v>984.73</v>
      </c>
      <c r="E8" s="25">
        <v>984.73</v>
      </c>
      <c r="F8" s="25">
        <v>984.73</v>
      </c>
      <c r="G8" s="25">
        <v>984.73</v>
      </c>
      <c r="H8" s="25">
        <v>984.73</v>
      </c>
      <c r="I8" s="25">
        <v>984.73</v>
      </c>
      <c r="J8" s="25">
        <v>984.73</v>
      </c>
      <c r="K8" s="25">
        <v>984.73</v>
      </c>
      <c r="L8" s="25">
        <v>984.73</v>
      </c>
      <c r="M8" s="25">
        <v>984.73</v>
      </c>
      <c r="N8" s="27">
        <f t="shared" si="0"/>
        <v>11823.209999999997</v>
      </c>
    </row>
    <row r="9" spans="1:14" x14ac:dyDescent="0.25">
      <c r="A9" s="12" t="s">
        <v>16</v>
      </c>
      <c r="B9" s="25">
        <v>2224.3000000000002</v>
      </c>
      <c r="C9" s="25">
        <v>2259.5100000000002</v>
      </c>
      <c r="D9" s="25">
        <v>2259.5100000000002</v>
      </c>
      <c r="E9" s="25">
        <v>2259.5100000000002</v>
      </c>
      <c r="F9" s="25">
        <v>2259.5100000000002</v>
      </c>
      <c r="G9" s="25">
        <v>2259.5100000000002</v>
      </c>
      <c r="H9" s="25">
        <v>2259.5100000000002</v>
      </c>
      <c r="I9" s="25">
        <v>2259.5100000000002</v>
      </c>
      <c r="J9" s="25">
        <v>2259.5100000000002</v>
      </c>
      <c r="K9" s="25">
        <v>2259.5100000000002</v>
      </c>
      <c r="L9" s="25">
        <v>2259.5100000000002</v>
      </c>
      <c r="M9" s="25">
        <v>2259.5100000000002</v>
      </c>
      <c r="N9" s="27">
        <f t="shared" si="0"/>
        <v>27078.910000000011</v>
      </c>
    </row>
    <row r="10" spans="1:14" x14ac:dyDescent="0.25">
      <c r="A10" s="12" t="s">
        <v>18</v>
      </c>
      <c r="B10" s="25">
        <v>9523.4699999999993</v>
      </c>
      <c r="C10" s="25">
        <v>9562.15</v>
      </c>
      <c r="D10" s="25">
        <v>9562.15</v>
      </c>
      <c r="E10" s="25">
        <v>9562.15</v>
      </c>
      <c r="F10" s="25">
        <v>9562.15</v>
      </c>
      <c r="G10" s="25">
        <v>9562.15</v>
      </c>
      <c r="H10" s="25">
        <v>9562.15</v>
      </c>
      <c r="I10" s="25">
        <v>9562.15</v>
      </c>
      <c r="J10" s="25">
        <v>9562.15</v>
      </c>
      <c r="K10" s="25">
        <v>9562.15</v>
      </c>
      <c r="L10" s="25">
        <v>9562.15</v>
      </c>
      <c r="M10" s="25">
        <v>9562.15</v>
      </c>
      <c r="N10" s="27">
        <f t="shared" si="0"/>
        <v>114707.11999999997</v>
      </c>
    </row>
    <row r="11" spans="1:14" x14ac:dyDescent="0.25">
      <c r="A11" s="12" t="s">
        <v>20</v>
      </c>
      <c r="B11" s="25">
        <v>6713.08</v>
      </c>
      <c r="C11" s="25">
        <v>6771.1</v>
      </c>
      <c r="D11" s="25">
        <v>6771.1</v>
      </c>
      <c r="E11" s="25">
        <v>6771.1</v>
      </c>
      <c r="F11" s="25">
        <v>6771.1</v>
      </c>
      <c r="G11" s="25">
        <v>6771.1</v>
      </c>
      <c r="H11" s="25">
        <v>6771.1</v>
      </c>
      <c r="I11" s="25">
        <v>6771.1</v>
      </c>
      <c r="J11" s="25">
        <v>6771.1</v>
      </c>
      <c r="K11" s="25">
        <v>6771.1</v>
      </c>
      <c r="L11" s="25">
        <v>6771.1</v>
      </c>
      <c r="M11" s="25">
        <v>6771.1</v>
      </c>
      <c r="N11" s="27">
        <f t="shared" si="0"/>
        <v>81195.180000000008</v>
      </c>
    </row>
    <row r="12" spans="1:14" x14ac:dyDescent="0.25">
      <c r="A12" s="12" t="s">
        <v>21</v>
      </c>
      <c r="B12" s="25">
        <v>12478.63</v>
      </c>
      <c r="C12" s="25">
        <v>12453.35</v>
      </c>
      <c r="D12" s="25">
        <v>12453.35</v>
      </c>
      <c r="E12" s="25">
        <v>12453.35</v>
      </c>
      <c r="F12" s="25">
        <v>12453.35</v>
      </c>
      <c r="G12" s="25">
        <v>12453.35</v>
      </c>
      <c r="H12" s="25">
        <v>12453.35</v>
      </c>
      <c r="I12" s="25">
        <v>12453.35</v>
      </c>
      <c r="J12" s="25">
        <v>12453.35</v>
      </c>
      <c r="K12" s="25">
        <v>12453.35</v>
      </c>
      <c r="L12" s="25">
        <v>12453.35</v>
      </c>
      <c r="M12" s="25">
        <v>12453.35</v>
      </c>
      <c r="N12" s="27">
        <f t="shared" si="0"/>
        <v>149465.48000000004</v>
      </c>
    </row>
    <row r="13" spans="1:14" x14ac:dyDescent="0.25">
      <c r="A13" s="12" t="s">
        <v>22</v>
      </c>
      <c r="B13" s="25">
        <v>2976.48</v>
      </c>
      <c r="C13" s="25">
        <v>2949.71</v>
      </c>
      <c r="D13" s="25">
        <v>2949.71</v>
      </c>
      <c r="E13" s="25">
        <v>2949.71</v>
      </c>
      <c r="F13" s="25">
        <v>2949.71</v>
      </c>
      <c r="G13" s="25">
        <v>2949.71</v>
      </c>
      <c r="H13" s="25">
        <v>2949.71</v>
      </c>
      <c r="I13" s="25">
        <v>2949.71</v>
      </c>
      <c r="J13" s="25">
        <v>2949.71</v>
      </c>
      <c r="K13" s="25">
        <v>2949.71</v>
      </c>
      <c r="L13" s="25">
        <v>2949.71</v>
      </c>
      <c r="M13" s="25">
        <v>2949.71</v>
      </c>
      <c r="N13" s="27">
        <f t="shared" si="0"/>
        <v>35423.289999999994</v>
      </c>
    </row>
    <row r="14" spans="1:14" x14ac:dyDescent="0.25">
      <c r="A14" s="12" t="s">
        <v>24</v>
      </c>
      <c r="B14" s="25">
        <v>1325.86</v>
      </c>
      <c r="C14" s="25">
        <v>1317.43</v>
      </c>
      <c r="D14" s="25">
        <v>1317.43</v>
      </c>
      <c r="E14" s="25">
        <v>1317.43</v>
      </c>
      <c r="F14" s="25">
        <v>1317.43</v>
      </c>
      <c r="G14" s="25">
        <v>1317.43</v>
      </c>
      <c r="H14" s="25">
        <v>1317.43</v>
      </c>
      <c r="I14" s="25">
        <v>1317.43</v>
      </c>
      <c r="J14" s="25">
        <v>1317.43</v>
      </c>
      <c r="K14" s="25">
        <v>1317.43</v>
      </c>
      <c r="L14" s="25">
        <v>1317.43</v>
      </c>
      <c r="M14" s="25">
        <v>1317.43</v>
      </c>
      <c r="N14" s="27">
        <f t="shared" si="0"/>
        <v>15817.590000000002</v>
      </c>
    </row>
    <row r="15" spans="1:14" x14ac:dyDescent="0.25">
      <c r="A15" s="12" t="s">
        <v>25</v>
      </c>
      <c r="B15" s="25">
        <v>1490.97</v>
      </c>
      <c r="C15" s="25">
        <v>1494.94</v>
      </c>
      <c r="D15" s="25">
        <v>1494.94</v>
      </c>
      <c r="E15" s="25">
        <v>1494.94</v>
      </c>
      <c r="F15" s="25">
        <v>1494.94</v>
      </c>
      <c r="G15" s="25">
        <v>1494.94</v>
      </c>
      <c r="H15" s="25">
        <v>1494.94</v>
      </c>
      <c r="I15" s="25">
        <v>1494.94</v>
      </c>
      <c r="J15" s="25">
        <v>1494.94</v>
      </c>
      <c r="K15" s="25">
        <v>1494.94</v>
      </c>
      <c r="L15" s="25">
        <v>1494.94</v>
      </c>
      <c r="M15" s="25">
        <v>1494.94</v>
      </c>
      <c r="N15" s="27">
        <f t="shared" si="0"/>
        <v>17935.310000000001</v>
      </c>
    </row>
    <row r="16" spans="1:14" x14ac:dyDescent="0.25">
      <c r="A16" s="12" t="s">
        <v>26</v>
      </c>
      <c r="B16" s="25">
        <v>17533.650000000001</v>
      </c>
      <c r="C16" s="25">
        <v>17571.34</v>
      </c>
      <c r="D16" s="25">
        <v>17571.34</v>
      </c>
      <c r="E16" s="25">
        <v>17571.34</v>
      </c>
      <c r="F16" s="25">
        <v>17571.34</v>
      </c>
      <c r="G16" s="25">
        <v>17571.34</v>
      </c>
      <c r="H16" s="25">
        <v>17571.34</v>
      </c>
      <c r="I16" s="25">
        <v>17571.34</v>
      </c>
      <c r="J16" s="25">
        <v>17571.34</v>
      </c>
      <c r="K16" s="25">
        <v>17571.34</v>
      </c>
      <c r="L16" s="25">
        <v>17571.34</v>
      </c>
      <c r="M16" s="25">
        <v>17571.34</v>
      </c>
      <c r="N16" s="27">
        <f t="shared" si="0"/>
        <v>210818.38999999998</v>
      </c>
    </row>
    <row r="17" spans="1:14" x14ac:dyDescent="0.25">
      <c r="A17" s="12" t="s">
        <v>28</v>
      </c>
      <c r="B17" s="25">
        <v>39664.68</v>
      </c>
      <c r="C17" s="25">
        <v>40149.11</v>
      </c>
      <c r="D17" s="25">
        <v>40149.11</v>
      </c>
      <c r="E17" s="25">
        <v>40149.11</v>
      </c>
      <c r="F17" s="25">
        <v>40149.11</v>
      </c>
      <c r="G17" s="25">
        <v>40149.11</v>
      </c>
      <c r="H17" s="25">
        <v>40149.11</v>
      </c>
      <c r="I17" s="25">
        <v>40149.11</v>
      </c>
      <c r="J17" s="25">
        <v>40149.11</v>
      </c>
      <c r="K17" s="25">
        <v>40149.11</v>
      </c>
      <c r="L17" s="25">
        <v>40149.11</v>
      </c>
      <c r="M17" s="25">
        <v>40149.11</v>
      </c>
      <c r="N17" s="27">
        <f t="shared" si="0"/>
        <v>481304.8899999999</v>
      </c>
    </row>
    <row r="18" spans="1:14" x14ac:dyDescent="0.25">
      <c r="A18" s="12" t="s">
        <v>29</v>
      </c>
      <c r="B18" s="25">
        <v>3424.72</v>
      </c>
      <c r="C18" s="25">
        <v>3496.62</v>
      </c>
      <c r="D18" s="25">
        <v>3496.62</v>
      </c>
      <c r="E18" s="25">
        <v>3496.62</v>
      </c>
      <c r="F18" s="25">
        <v>3496.62</v>
      </c>
      <c r="G18" s="25">
        <v>3496.62</v>
      </c>
      <c r="H18" s="25">
        <v>3496.62</v>
      </c>
      <c r="I18" s="25">
        <v>3496.62</v>
      </c>
      <c r="J18" s="25">
        <v>3496.62</v>
      </c>
      <c r="K18" s="25">
        <v>3496.62</v>
      </c>
      <c r="L18" s="25">
        <v>3496.62</v>
      </c>
      <c r="M18" s="25">
        <v>3496.62</v>
      </c>
      <c r="N18" s="27">
        <f t="shared" si="0"/>
        <v>41887.54</v>
      </c>
    </row>
    <row r="19" spans="1:14" x14ac:dyDescent="0.25">
      <c r="A19" s="12" t="s">
        <v>31</v>
      </c>
      <c r="B19" s="25">
        <v>20773.43</v>
      </c>
      <c r="C19" s="25">
        <v>21013.42</v>
      </c>
      <c r="D19" s="25">
        <v>21013.42</v>
      </c>
      <c r="E19" s="25">
        <v>21013.42</v>
      </c>
      <c r="F19" s="25">
        <v>21013.42</v>
      </c>
      <c r="G19" s="25">
        <v>21013.42</v>
      </c>
      <c r="H19" s="25">
        <v>21013.42</v>
      </c>
      <c r="I19" s="25">
        <v>21013.42</v>
      </c>
      <c r="J19" s="25">
        <v>21013.42</v>
      </c>
      <c r="K19" s="25">
        <v>21013.42</v>
      </c>
      <c r="L19" s="25">
        <v>21013.42</v>
      </c>
      <c r="M19" s="25">
        <v>21013.42</v>
      </c>
      <c r="N19" s="27">
        <f t="shared" si="0"/>
        <v>251921.04999999993</v>
      </c>
    </row>
    <row r="20" spans="1:14" x14ac:dyDescent="0.25">
      <c r="A20" s="12" t="s">
        <v>32</v>
      </c>
      <c r="B20" s="25">
        <v>3681.06</v>
      </c>
      <c r="C20" s="25">
        <v>3692.97</v>
      </c>
      <c r="D20" s="25">
        <v>3692.97</v>
      </c>
      <c r="E20" s="25">
        <v>3692.97</v>
      </c>
      <c r="F20" s="25">
        <v>3692.97</v>
      </c>
      <c r="G20" s="25">
        <v>3692.97</v>
      </c>
      <c r="H20" s="25">
        <v>3692.97</v>
      </c>
      <c r="I20" s="25">
        <v>3692.97</v>
      </c>
      <c r="J20" s="25">
        <v>3692.97</v>
      </c>
      <c r="K20" s="25">
        <v>3692.97</v>
      </c>
      <c r="L20" s="25">
        <v>3692.97</v>
      </c>
      <c r="M20" s="25">
        <v>3692.97</v>
      </c>
      <c r="N20" s="27">
        <f t="shared" si="0"/>
        <v>44303.73</v>
      </c>
    </row>
    <row r="21" spans="1:14" x14ac:dyDescent="0.25">
      <c r="A21" s="12" t="s">
        <v>33</v>
      </c>
      <c r="B21" s="25">
        <v>9843.77</v>
      </c>
      <c r="C21" s="25">
        <v>9945.92</v>
      </c>
      <c r="D21" s="25">
        <v>9945.92</v>
      </c>
      <c r="E21" s="25">
        <v>9945.92</v>
      </c>
      <c r="F21" s="25">
        <v>9945.92</v>
      </c>
      <c r="G21" s="25">
        <v>9945.92</v>
      </c>
      <c r="H21" s="25">
        <v>9945.92</v>
      </c>
      <c r="I21" s="25">
        <v>9945.92</v>
      </c>
      <c r="J21" s="25">
        <v>9945.92</v>
      </c>
      <c r="K21" s="25">
        <v>9945.92</v>
      </c>
      <c r="L21" s="25">
        <v>9945.92</v>
      </c>
      <c r="M21" s="25">
        <v>9945.92</v>
      </c>
      <c r="N21" s="27">
        <f t="shared" si="0"/>
        <v>119248.88999999998</v>
      </c>
    </row>
    <row r="22" spans="1:14" x14ac:dyDescent="0.25">
      <c r="A22" s="12" t="s">
        <v>34</v>
      </c>
      <c r="B22" s="25">
        <v>7172.72</v>
      </c>
      <c r="C22" s="25">
        <v>7222.31</v>
      </c>
      <c r="D22" s="25">
        <v>7222.31</v>
      </c>
      <c r="E22" s="25">
        <v>7222.31</v>
      </c>
      <c r="F22" s="25">
        <v>7222.31</v>
      </c>
      <c r="G22" s="25">
        <v>7222.31</v>
      </c>
      <c r="H22" s="25">
        <v>7222.31</v>
      </c>
      <c r="I22" s="25">
        <v>7222.31</v>
      </c>
      <c r="J22" s="25">
        <v>7222.31</v>
      </c>
      <c r="K22" s="25">
        <v>7222.31</v>
      </c>
      <c r="L22" s="25">
        <v>7222.31</v>
      </c>
      <c r="M22" s="25">
        <v>7222.31</v>
      </c>
      <c r="N22" s="27">
        <f t="shared" si="0"/>
        <v>86618.12999999999</v>
      </c>
    </row>
    <row r="23" spans="1:14" x14ac:dyDescent="0.25">
      <c r="A23" s="12" t="s">
        <v>35</v>
      </c>
      <c r="B23" s="25">
        <v>2899.13</v>
      </c>
      <c r="C23" s="25">
        <v>2944.26</v>
      </c>
      <c r="D23" s="25">
        <v>2944.26</v>
      </c>
      <c r="E23" s="25">
        <v>2944.26</v>
      </c>
      <c r="F23" s="25">
        <v>2944.26</v>
      </c>
      <c r="G23" s="25">
        <v>2944.26</v>
      </c>
      <c r="H23" s="25">
        <v>2944.26</v>
      </c>
      <c r="I23" s="25">
        <v>2944.26</v>
      </c>
      <c r="J23" s="25">
        <v>2944.26</v>
      </c>
      <c r="K23" s="25">
        <v>2944.26</v>
      </c>
      <c r="L23" s="25">
        <v>2944.26</v>
      </c>
      <c r="M23" s="25">
        <v>2944.26</v>
      </c>
      <c r="N23" s="27">
        <f t="shared" si="0"/>
        <v>35285.990000000013</v>
      </c>
    </row>
    <row r="24" spans="1:14" x14ac:dyDescent="0.25">
      <c r="A24" s="12" t="s">
        <v>36</v>
      </c>
      <c r="B24" s="25">
        <v>4123.84</v>
      </c>
      <c r="C24" s="25">
        <v>4108.4799999999996</v>
      </c>
      <c r="D24" s="25">
        <v>4108.4799999999996</v>
      </c>
      <c r="E24" s="25">
        <v>4108.4799999999996</v>
      </c>
      <c r="F24" s="25">
        <v>4108.4799999999996</v>
      </c>
      <c r="G24" s="25">
        <v>4108.4799999999996</v>
      </c>
      <c r="H24" s="25">
        <v>4108.4799999999996</v>
      </c>
      <c r="I24" s="25">
        <v>4108.4799999999996</v>
      </c>
      <c r="J24" s="25">
        <v>4108.4799999999996</v>
      </c>
      <c r="K24" s="25">
        <v>4108.4799999999996</v>
      </c>
      <c r="L24" s="25">
        <v>4108.4799999999996</v>
      </c>
      <c r="M24" s="25">
        <v>4108.4799999999996</v>
      </c>
      <c r="N24" s="27">
        <f t="shared" si="0"/>
        <v>49317.119999999981</v>
      </c>
    </row>
    <row r="25" spans="1:14" x14ac:dyDescent="0.25">
      <c r="A25" s="12" t="s">
        <v>37</v>
      </c>
      <c r="B25" s="25">
        <v>5454.16</v>
      </c>
      <c r="C25" s="25">
        <v>5316.82</v>
      </c>
      <c r="D25" s="25">
        <v>5316.82</v>
      </c>
      <c r="E25" s="25">
        <v>5316.82</v>
      </c>
      <c r="F25" s="25">
        <v>5316.82</v>
      </c>
      <c r="G25" s="25">
        <v>5316.82</v>
      </c>
      <c r="H25" s="25">
        <v>5316.82</v>
      </c>
      <c r="I25" s="25">
        <v>5316.82</v>
      </c>
      <c r="J25" s="25">
        <v>5316.82</v>
      </c>
      <c r="K25" s="25">
        <v>5316.82</v>
      </c>
      <c r="L25" s="25">
        <v>5316.82</v>
      </c>
      <c r="M25" s="25">
        <v>5316.82</v>
      </c>
      <c r="N25" s="27">
        <f t="shared" si="0"/>
        <v>63939.18</v>
      </c>
    </row>
    <row r="26" spans="1:14" x14ac:dyDescent="0.25">
      <c r="A26" s="12" t="s">
        <v>38</v>
      </c>
      <c r="B26" s="25">
        <v>1937.22</v>
      </c>
      <c r="C26" s="25">
        <v>1875.74</v>
      </c>
      <c r="D26" s="25">
        <v>1875.74</v>
      </c>
      <c r="E26" s="25">
        <v>1875.74</v>
      </c>
      <c r="F26" s="25">
        <v>1875.74</v>
      </c>
      <c r="G26" s="25">
        <v>1875.74</v>
      </c>
      <c r="H26" s="25">
        <v>1875.74</v>
      </c>
      <c r="I26" s="25">
        <v>1875.74</v>
      </c>
      <c r="J26" s="25">
        <v>1875.74</v>
      </c>
      <c r="K26" s="25">
        <v>1875.74</v>
      </c>
      <c r="L26" s="25">
        <v>1875.74</v>
      </c>
      <c r="M26" s="25">
        <v>1875.74</v>
      </c>
      <c r="N26" s="27">
        <f t="shared" si="0"/>
        <v>22570.360000000004</v>
      </c>
    </row>
    <row r="27" spans="1:14" x14ac:dyDescent="0.25">
      <c r="A27" s="12" t="s">
        <v>39</v>
      </c>
      <c r="B27" s="25">
        <v>7538.15</v>
      </c>
      <c r="C27" s="25">
        <v>7504.44</v>
      </c>
      <c r="D27" s="25">
        <v>7504.44</v>
      </c>
      <c r="E27" s="25">
        <v>7504.44</v>
      </c>
      <c r="F27" s="25">
        <v>7504.44</v>
      </c>
      <c r="G27" s="25">
        <v>7504.44</v>
      </c>
      <c r="H27" s="25">
        <v>7504.44</v>
      </c>
      <c r="I27" s="25">
        <v>7504.44</v>
      </c>
      <c r="J27" s="25">
        <v>7504.44</v>
      </c>
      <c r="K27" s="25">
        <v>7504.44</v>
      </c>
      <c r="L27" s="25">
        <v>7504.44</v>
      </c>
      <c r="M27" s="25">
        <v>7504.44</v>
      </c>
      <c r="N27" s="27">
        <f t="shared" si="0"/>
        <v>90086.99</v>
      </c>
    </row>
    <row r="28" spans="1:14" x14ac:dyDescent="0.25">
      <c r="A28" s="12" t="s">
        <v>40</v>
      </c>
      <c r="B28" s="25">
        <v>1787.97</v>
      </c>
      <c r="C28" s="25">
        <v>1787.48</v>
      </c>
      <c r="D28" s="25">
        <v>1787.48</v>
      </c>
      <c r="E28" s="25">
        <v>1787.48</v>
      </c>
      <c r="F28" s="25">
        <v>1787.48</v>
      </c>
      <c r="G28" s="25">
        <v>1787.48</v>
      </c>
      <c r="H28" s="25">
        <v>1787.48</v>
      </c>
      <c r="I28" s="25">
        <v>1787.48</v>
      </c>
      <c r="J28" s="25">
        <v>1787.48</v>
      </c>
      <c r="K28" s="25">
        <v>1787.48</v>
      </c>
      <c r="L28" s="25">
        <v>1787.48</v>
      </c>
      <c r="M28" s="25">
        <v>1787.48</v>
      </c>
      <c r="N28" s="27">
        <f t="shared" si="0"/>
        <v>21450.249999999996</v>
      </c>
    </row>
    <row r="29" spans="1:14" x14ac:dyDescent="0.25">
      <c r="A29" s="12" t="s">
        <v>42</v>
      </c>
      <c r="B29" s="25">
        <v>2336.86</v>
      </c>
      <c r="C29" s="25">
        <v>2302.15</v>
      </c>
      <c r="D29" s="25">
        <v>2302.15</v>
      </c>
      <c r="E29" s="25">
        <v>2302.15</v>
      </c>
      <c r="F29" s="25">
        <v>2302.15</v>
      </c>
      <c r="G29" s="25">
        <v>2302.15</v>
      </c>
      <c r="H29" s="25">
        <v>2302.15</v>
      </c>
      <c r="I29" s="25">
        <v>2302.15</v>
      </c>
      <c r="J29" s="25">
        <v>2302.15</v>
      </c>
      <c r="K29" s="25">
        <v>2302.15</v>
      </c>
      <c r="L29" s="25">
        <v>2302.15</v>
      </c>
      <c r="M29" s="25">
        <v>2302.15</v>
      </c>
      <c r="N29" s="27">
        <f t="shared" si="0"/>
        <v>27660.510000000006</v>
      </c>
    </row>
    <row r="30" spans="1:14" x14ac:dyDescent="0.25">
      <c r="A30" s="12" t="s">
        <v>43</v>
      </c>
      <c r="B30" s="25">
        <v>20367.34</v>
      </c>
      <c r="C30" s="25">
        <v>20678.23</v>
      </c>
      <c r="D30" s="25">
        <v>20678.23</v>
      </c>
      <c r="E30" s="25">
        <v>20678.23</v>
      </c>
      <c r="F30" s="25">
        <v>20678.23</v>
      </c>
      <c r="G30" s="25">
        <v>20678.23</v>
      </c>
      <c r="H30" s="25">
        <v>20678.23</v>
      </c>
      <c r="I30" s="25">
        <v>20678.23</v>
      </c>
      <c r="J30" s="25">
        <v>20678.23</v>
      </c>
      <c r="K30" s="25">
        <v>20678.23</v>
      </c>
      <c r="L30" s="25">
        <v>20678.23</v>
      </c>
      <c r="M30" s="25">
        <v>20678.23</v>
      </c>
      <c r="N30" s="27">
        <f t="shared" si="0"/>
        <v>247827.87000000005</v>
      </c>
    </row>
    <row r="31" spans="1:14" x14ac:dyDescent="0.25">
      <c r="A31" s="12" t="s">
        <v>44</v>
      </c>
      <c r="B31" s="25">
        <v>6061.06</v>
      </c>
      <c r="C31" s="25">
        <v>6043.71</v>
      </c>
      <c r="D31" s="25">
        <v>6043.71</v>
      </c>
      <c r="E31" s="25">
        <v>6043.71</v>
      </c>
      <c r="F31" s="25">
        <v>6043.71</v>
      </c>
      <c r="G31" s="25">
        <v>6043.71</v>
      </c>
      <c r="H31" s="25">
        <v>6043.71</v>
      </c>
      <c r="I31" s="25">
        <v>6043.71</v>
      </c>
      <c r="J31" s="25">
        <v>6043.71</v>
      </c>
      <c r="K31" s="25">
        <v>6043.71</v>
      </c>
      <c r="L31" s="25">
        <v>6043.71</v>
      </c>
      <c r="M31" s="25">
        <v>6043.71</v>
      </c>
      <c r="N31" s="27">
        <f t="shared" si="0"/>
        <v>72541.87000000001</v>
      </c>
    </row>
    <row r="32" spans="1:14" x14ac:dyDescent="0.25">
      <c r="A32" s="12" t="s">
        <v>45</v>
      </c>
      <c r="B32" s="25">
        <v>4224.5</v>
      </c>
      <c r="C32" s="25">
        <v>4261.1899999999996</v>
      </c>
      <c r="D32" s="25">
        <v>4261.1899999999996</v>
      </c>
      <c r="E32" s="25">
        <v>4261.1899999999996</v>
      </c>
      <c r="F32" s="25">
        <v>4261.1899999999996</v>
      </c>
      <c r="G32" s="25">
        <v>4261.1899999999996</v>
      </c>
      <c r="H32" s="25">
        <v>4261.1899999999996</v>
      </c>
      <c r="I32" s="25">
        <v>4261.1899999999996</v>
      </c>
      <c r="J32" s="25">
        <v>4261.1899999999996</v>
      </c>
      <c r="K32" s="25">
        <v>4261.1899999999996</v>
      </c>
      <c r="L32" s="25">
        <v>4261.1899999999996</v>
      </c>
      <c r="M32" s="25">
        <v>4261.1899999999996</v>
      </c>
      <c r="N32" s="27">
        <f t="shared" si="0"/>
        <v>51097.590000000004</v>
      </c>
    </row>
    <row r="33" spans="1:14" x14ac:dyDescent="0.25">
      <c r="A33" s="12" t="s">
        <v>46</v>
      </c>
      <c r="B33" s="25">
        <v>5674.81</v>
      </c>
      <c r="C33" s="25">
        <v>5687.7</v>
      </c>
      <c r="D33" s="25">
        <v>5687.7</v>
      </c>
      <c r="E33" s="25">
        <v>5687.7</v>
      </c>
      <c r="F33" s="25">
        <v>5687.7</v>
      </c>
      <c r="G33" s="25">
        <v>5687.7</v>
      </c>
      <c r="H33" s="25">
        <v>5687.7</v>
      </c>
      <c r="I33" s="25">
        <v>5687.7</v>
      </c>
      <c r="J33" s="25">
        <v>5687.7</v>
      </c>
      <c r="K33" s="25">
        <v>5687.7</v>
      </c>
      <c r="L33" s="25">
        <v>5687.7</v>
      </c>
      <c r="M33" s="25">
        <v>5687.7</v>
      </c>
      <c r="N33" s="27">
        <f t="shared" si="0"/>
        <v>68239.50999999998</v>
      </c>
    </row>
    <row r="34" spans="1:14" x14ac:dyDescent="0.25">
      <c r="A34" s="12" t="s">
        <v>47</v>
      </c>
      <c r="B34" s="25">
        <v>4620.17</v>
      </c>
      <c r="C34" s="25">
        <v>4578.03</v>
      </c>
      <c r="D34" s="25">
        <v>4578.03</v>
      </c>
      <c r="E34" s="25">
        <v>4578.03</v>
      </c>
      <c r="F34" s="25">
        <v>4578.03</v>
      </c>
      <c r="G34" s="25">
        <v>4578.03</v>
      </c>
      <c r="H34" s="25">
        <v>4578.03</v>
      </c>
      <c r="I34" s="25">
        <v>4578.03</v>
      </c>
      <c r="J34" s="25">
        <v>4578.03</v>
      </c>
      <c r="K34" s="25">
        <v>4578.03</v>
      </c>
      <c r="L34" s="25">
        <v>4578.03</v>
      </c>
      <c r="M34" s="25">
        <v>4578.03</v>
      </c>
      <c r="N34" s="27">
        <f t="shared" si="0"/>
        <v>54978.499999999993</v>
      </c>
    </row>
    <row r="35" spans="1:14" x14ac:dyDescent="0.25">
      <c r="A35" s="12" t="s">
        <v>48</v>
      </c>
      <c r="B35" s="25">
        <v>792.35</v>
      </c>
      <c r="C35" s="25">
        <v>781.93</v>
      </c>
      <c r="D35" s="25">
        <v>781.93</v>
      </c>
      <c r="E35" s="25">
        <v>781.93</v>
      </c>
      <c r="F35" s="25">
        <v>781.93</v>
      </c>
      <c r="G35" s="25">
        <v>781.93</v>
      </c>
      <c r="H35" s="25">
        <v>781.93</v>
      </c>
      <c r="I35" s="25">
        <v>781.93</v>
      </c>
      <c r="J35" s="25">
        <v>781.93</v>
      </c>
      <c r="K35" s="25">
        <v>781.93</v>
      </c>
      <c r="L35" s="25">
        <v>781.93</v>
      </c>
      <c r="M35" s="25">
        <v>781.93</v>
      </c>
      <c r="N35" s="27">
        <f t="shared" si="0"/>
        <v>9393.5800000000017</v>
      </c>
    </row>
    <row r="36" spans="1:14" x14ac:dyDescent="0.25">
      <c r="A36" s="12" t="s">
        <v>49</v>
      </c>
      <c r="B36" s="25">
        <v>1163.73</v>
      </c>
      <c r="C36" s="25">
        <v>1170.17</v>
      </c>
      <c r="D36" s="25">
        <v>1170.17</v>
      </c>
      <c r="E36" s="25">
        <v>1170.17</v>
      </c>
      <c r="F36" s="25">
        <v>1170.17</v>
      </c>
      <c r="G36" s="25">
        <v>1170.17</v>
      </c>
      <c r="H36" s="25">
        <v>1170.17</v>
      </c>
      <c r="I36" s="25">
        <v>1170.17</v>
      </c>
      <c r="J36" s="25">
        <v>1170.17</v>
      </c>
      <c r="K36" s="25">
        <v>1170.17</v>
      </c>
      <c r="L36" s="25">
        <v>1170.17</v>
      </c>
      <c r="M36" s="25">
        <v>1170.17</v>
      </c>
      <c r="N36" s="27">
        <f t="shared" si="0"/>
        <v>14035.6</v>
      </c>
    </row>
    <row r="37" spans="1:14" x14ac:dyDescent="0.25">
      <c r="A37" s="12" t="s">
        <v>50</v>
      </c>
      <c r="B37" s="25">
        <v>1022.91</v>
      </c>
      <c r="C37" s="25">
        <v>1019.43</v>
      </c>
      <c r="D37" s="25">
        <v>1019.43</v>
      </c>
      <c r="E37" s="25">
        <v>1019.43</v>
      </c>
      <c r="F37" s="25">
        <v>1019.43</v>
      </c>
      <c r="G37" s="25">
        <v>1019.43</v>
      </c>
      <c r="H37" s="25">
        <v>1019.43</v>
      </c>
      <c r="I37" s="25">
        <v>1019.43</v>
      </c>
      <c r="J37" s="25">
        <v>1019.43</v>
      </c>
      <c r="K37" s="25">
        <v>1019.43</v>
      </c>
      <c r="L37" s="25">
        <v>1019.43</v>
      </c>
      <c r="M37" s="25">
        <v>1019.43</v>
      </c>
      <c r="N37" s="27">
        <f t="shared" si="0"/>
        <v>12236.640000000001</v>
      </c>
    </row>
    <row r="38" spans="1:14" x14ac:dyDescent="0.25">
      <c r="A38" s="12" t="s">
        <v>51</v>
      </c>
      <c r="B38" s="25">
        <v>18201.05</v>
      </c>
      <c r="C38" s="25">
        <v>18204.52</v>
      </c>
      <c r="D38" s="25">
        <v>18204.52</v>
      </c>
      <c r="E38" s="25">
        <v>18204.52</v>
      </c>
      <c r="F38" s="25">
        <v>18204.52</v>
      </c>
      <c r="G38" s="25">
        <v>18204.52</v>
      </c>
      <c r="H38" s="25">
        <v>18204.52</v>
      </c>
      <c r="I38" s="25">
        <v>18204.52</v>
      </c>
      <c r="J38" s="25">
        <v>18204.52</v>
      </c>
      <c r="K38" s="25">
        <v>18204.52</v>
      </c>
      <c r="L38" s="25">
        <v>18204.52</v>
      </c>
      <c r="M38" s="25">
        <v>18204.52</v>
      </c>
      <c r="N38" s="27">
        <f t="shared" si="0"/>
        <v>218450.76999999996</v>
      </c>
    </row>
    <row r="39" spans="1:14" x14ac:dyDescent="0.25">
      <c r="A39" s="12" t="s">
        <v>52</v>
      </c>
      <c r="B39" s="25">
        <v>58144.88</v>
      </c>
      <c r="C39" s="25">
        <v>58687.33</v>
      </c>
      <c r="D39" s="25">
        <v>58687.33</v>
      </c>
      <c r="E39" s="25">
        <v>58687.33</v>
      </c>
      <c r="F39" s="25">
        <v>58687.33</v>
      </c>
      <c r="G39" s="25">
        <v>58687.33</v>
      </c>
      <c r="H39" s="25">
        <v>58687.33</v>
      </c>
      <c r="I39" s="25">
        <v>58687.33</v>
      </c>
      <c r="J39" s="25">
        <v>58687.33</v>
      </c>
      <c r="K39" s="25">
        <v>58687.33</v>
      </c>
      <c r="L39" s="25">
        <v>58687.33</v>
      </c>
      <c r="M39" s="25">
        <v>58687.33</v>
      </c>
      <c r="N39" s="27">
        <f t="shared" si="0"/>
        <v>703705.50999999989</v>
      </c>
    </row>
    <row r="40" spans="1:14" x14ac:dyDescent="0.25">
      <c r="A40" s="12" t="s">
        <v>53</v>
      </c>
      <c r="B40" s="25">
        <v>1385.86</v>
      </c>
      <c r="C40" s="25">
        <v>1377.92</v>
      </c>
      <c r="D40" s="25">
        <v>1377.92</v>
      </c>
      <c r="E40" s="25">
        <v>1377.92</v>
      </c>
      <c r="F40" s="25">
        <v>1377.92</v>
      </c>
      <c r="G40" s="25">
        <v>1377.92</v>
      </c>
      <c r="H40" s="25">
        <v>1377.92</v>
      </c>
      <c r="I40" s="25">
        <v>1377.92</v>
      </c>
      <c r="J40" s="25">
        <v>1377.92</v>
      </c>
      <c r="K40" s="25">
        <v>1377.92</v>
      </c>
      <c r="L40" s="25">
        <v>1377.92</v>
      </c>
      <c r="M40" s="25">
        <v>1377.92</v>
      </c>
      <c r="N40" s="27">
        <f t="shared" si="0"/>
        <v>16542.98</v>
      </c>
    </row>
    <row r="41" spans="1:14" x14ac:dyDescent="0.25">
      <c r="A41" s="12" t="s">
        <v>54</v>
      </c>
      <c r="B41" s="25">
        <v>4184.33</v>
      </c>
      <c r="C41" s="25">
        <v>4198.22</v>
      </c>
      <c r="D41" s="25">
        <v>4198.22</v>
      </c>
      <c r="E41" s="25">
        <v>4198.22</v>
      </c>
      <c r="F41" s="25">
        <v>4198.22</v>
      </c>
      <c r="G41" s="25">
        <v>4198.22</v>
      </c>
      <c r="H41" s="25">
        <v>4198.22</v>
      </c>
      <c r="I41" s="25">
        <v>4198.22</v>
      </c>
      <c r="J41" s="25">
        <v>4198.22</v>
      </c>
      <c r="K41" s="25">
        <v>4198.22</v>
      </c>
      <c r="L41" s="25">
        <v>4198.22</v>
      </c>
      <c r="M41" s="25">
        <v>4198.22</v>
      </c>
      <c r="N41" s="27">
        <f t="shared" si="0"/>
        <v>50364.750000000007</v>
      </c>
    </row>
    <row r="42" spans="1:14" x14ac:dyDescent="0.25">
      <c r="A42" s="12" t="s">
        <v>55</v>
      </c>
      <c r="B42" s="25">
        <v>3405.87</v>
      </c>
      <c r="C42" s="25">
        <v>3466.87</v>
      </c>
      <c r="D42" s="25">
        <v>3466.87</v>
      </c>
      <c r="E42" s="25">
        <v>3466.87</v>
      </c>
      <c r="F42" s="25">
        <v>3466.87</v>
      </c>
      <c r="G42" s="25">
        <v>3466.87</v>
      </c>
      <c r="H42" s="25">
        <v>3466.87</v>
      </c>
      <c r="I42" s="25">
        <v>3466.87</v>
      </c>
      <c r="J42" s="25">
        <v>3466.87</v>
      </c>
      <c r="K42" s="25">
        <v>3466.87</v>
      </c>
      <c r="L42" s="25">
        <v>3466.87</v>
      </c>
      <c r="M42" s="25">
        <v>3466.87</v>
      </c>
      <c r="N42" s="27">
        <f t="shared" si="0"/>
        <v>41541.440000000002</v>
      </c>
    </row>
    <row r="43" spans="1:14" x14ac:dyDescent="0.25">
      <c r="A43" s="12" t="s">
        <v>56</v>
      </c>
      <c r="B43" s="25">
        <v>1405.2</v>
      </c>
      <c r="C43" s="25">
        <v>1406.18</v>
      </c>
      <c r="D43" s="25">
        <v>1406.18</v>
      </c>
      <c r="E43" s="25">
        <v>1406.18</v>
      </c>
      <c r="F43" s="25">
        <v>1406.18</v>
      </c>
      <c r="G43" s="25">
        <v>1406.18</v>
      </c>
      <c r="H43" s="25">
        <v>1406.18</v>
      </c>
      <c r="I43" s="25">
        <v>1406.18</v>
      </c>
      <c r="J43" s="25">
        <v>1406.18</v>
      </c>
      <c r="K43" s="25">
        <v>1406.18</v>
      </c>
      <c r="L43" s="25">
        <v>1406.18</v>
      </c>
      <c r="M43" s="25">
        <v>1406.18</v>
      </c>
      <c r="N43" s="27">
        <f t="shared" si="0"/>
        <v>16873.18</v>
      </c>
    </row>
    <row r="44" spans="1:14" x14ac:dyDescent="0.25">
      <c r="A44" s="12" t="s">
        <v>58</v>
      </c>
      <c r="B44" s="25">
        <v>4597.8599999999997</v>
      </c>
      <c r="C44" s="25">
        <v>4721.82</v>
      </c>
      <c r="D44" s="25">
        <v>4721.82</v>
      </c>
      <c r="E44" s="25">
        <v>4721.82</v>
      </c>
      <c r="F44" s="25">
        <v>4721.82</v>
      </c>
      <c r="G44" s="25">
        <v>4721.82</v>
      </c>
      <c r="H44" s="25">
        <v>4721.82</v>
      </c>
      <c r="I44" s="25">
        <v>4721.82</v>
      </c>
      <c r="J44" s="25">
        <v>4721.82</v>
      </c>
      <c r="K44" s="25">
        <v>4721.82</v>
      </c>
      <c r="L44" s="25">
        <v>4721.82</v>
      </c>
      <c r="M44" s="25">
        <v>4721.82</v>
      </c>
      <c r="N44" s="27">
        <f t="shared" si="0"/>
        <v>56537.88</v>
      </c>
    </row>
    <row r="45" spans="1:14" x14ac:dyDescent="0.25">
      <c r="A45" s="12" t="s">
        <v>59</v>
      </c>
      <c r="B45" s="25">
        <v>52671.87</v>
      </c>
      <c r="C45" s="25">
        <v>53749.82</v>
      </c>
      <c r="D45" s="25">
        <v>53749.82</v>
      </c>
      <c r="E45" s="25">
        <v>53749.82</v>
      </c>
      <c r="F45" s="25">
        <v>53749.82</v>
      </c>
      <c r="G45" s="25">
        <v>53749.82</v>
      </c>
      <c r="H45" s="25">
        <v>53749.82</v>
      </c>
      <c r="I45" s="25">
        <v>53749.82</v>
      </c>
      <c r="J45" s="25">
        <v>53749.82</v>
      </c>
      <c r="K45" s="25">
        <v>53749.82</v>
      </c>
      <c r="L45" s="25">
        <v>53749.82</v>
      </c>
      <c r="M45" s="25">
        <v>53749.82</v>
      </c>
      <c r="N45" s="27">
        <f t="shared" si="0"/>
        <v>643919.8899999999</v>
      </c>
    </row>
    <row r="46" spans="1:14" x14ac:dyDescent="0.25">
      <c r="A46" s="12" t="s">
        <v>60</v>
      </c>
      <c r="B46" s="25">
        <v>5341.11</v>
      </c>
      <c r="C46" s="25">
        <v>5449.21</v>
      </c>
      <c r="D46" s="25">
        <v>5449.21</v>
      </c>
      <c r="E46" s="25">
        <v>5449.21</v>
      </c>
      <c r="F46" s="25">
        <v>5449.21</v>
      </c>
      <c r="G46" s="25">
        <v>5449.21</v>
      </c>
      <c r="H46" s="25">
        <v>5449.21</v>
      </c>
      <c r="I46" s="25">
        <v>5449.21</v>
      </c>
      <c r="J46" s="25">
        <v>5449.21</v>
      </c>
      <c r="K46" s="25">
        <v>5449.21</v>
      </c>
      <c r="L46" s="25">
        <v>5449.21</v>
      </c>
      <c r="M46" s="25">
        <v>5449.21</v>
      </c>
      <c r="N46" s="27">
        <f t="shared" si="0"/>
        <v>65282.419999999991</v>
      </c>
    </row>
    <row r="47" spans="1:14" x14ac:dyDescent="0.25">
      <c r="A47" s="12" t="s">
        <v>61</v>
      </c>
      <c r="B47" s="25">
        <v>19878.95</v>
      </c>
      <c r="C47" s="25">
        <v>20159.59</v>
      </c>
      <c r="D47" s="25">
        <v>20159.59</v>
      </c>
      <c r="E47" s="25">
        <v>20159.59</v>
      </c>
      <c r="F47" s="25">
        <v>20159.59</v>
      </c>
      <c r="G47" s="25">
        <v>20159.59</v>
      </c>
      <c r="H47" s="25">
        <v>20159.59</v>
      </c>
      <c r="I47" s="25">
        <v>20159.59</v>
      </c>
      <c r="J47" s="25">
        <v>20159.59</v>
      </c>
      <c r="K47" s="25">
        <v>20159.59</v>
      </c>
      <c r="L47" s="25">
        <v>20159.59</v>
      </c>
      <c r="M47" s="25">
        <v>20159.59</v>
      </c>
      <c r="N47" s="27">
        <f t="shared" si="0"/>
        <v>241634.43999999997</v>
      </c>
    </row>
    <row r="48" spans="1:14" x14ac:dyDescent="0.25">
      <c r="A48" s="12" t="s">
        <v>62</v>
      </c>
      <c r="B48" s="25">
        <v>7472.2</v>
      </c>
      <c r="C48" s="25">
        <v>7580.3</v>
      </c>
      <c r="D48" s="25">
        <v>7580.3</v>
      </c>
      <c r="E48" s="25">
        <v>7580.3</v>
      </c>
      <c r="F48" s="25">
        <v>7580.3</v>
      </c>
      <c r="G48" s="25">
        <v>7580.3</v>
      </c>
      <c r="H48" s="25">
        <v>7580.3</v>
      </c>
      <c r="I48" s="25">
        <v>7580.3</v>
      </c>
      <c r="J48" s="25">
        <v>7580.3</v>
      </c>
      <c r="K48" s="25">
        <v>7580.3</v>
      </c>
      <c r="L48" s="25">
        <v>7580.3</v>
      </c>
      <c r="M48" s="25">
        <v>7580.3</v>
      </c>
      <c r="N48" s="27">
        <f t="shared" si="0"/>
        <v>90855.500000000015</v>
      </c>
    </row>
    <row r="49" spans="1:14" x14ac:dyDescent="0.25">
      <c r="A49" s="12" t="s">
        <v>63</v>
      </c>
      <c r="B49" s="25">
        <v>1352.14</v>
      </c>
      <c r="C49" s="25">
        <v>1329.33</v>
      </c>
      <c r="D49" s="25">
        <v>1329.33</v>
      </c>
      <c r="E49" s="25">
        <v>1329.33</v>
      </c>
      <c r="F49" s="25">
        <v>1329.33</v>
      </c>
      <c r="G49" s="25">
        <v>1329.33</v>
      </c>
      <c r="H49" s="25">
        <v>1329.33</v>
      </c>
      <c r="I49" s="25">
        <v>1329.33</v>
      </c>
      <c r="J49" s="25">
        <v>1329.33</v>
      </c>
      <c r="K49" s="25">
        <v>1329.33</v>
      </c>
      <c r="L49" s="25">
        <v>1329.33</v>
      </c>
      <c r="M49" s="25">
        <v>1329.33</v>
      </c>
      <c r="N49" s="27">
        <f t="shared" si="0"/>
        <v>15974.769999999999</v>
      </c>
    </row>
    <row r="50" spans="1:14" x14ac:dyDescent="0.25">
      <c r="A50" s="12" t="s">
        <v>64</v>
      </c>
      <c r="B50" s="25">
        <v>2593.6999999999998</v>
      </c>
      <c r="C50" s="25">
        <v>2630.4</v>
      </c>
      <c r="D50" s="25">
        <v>2630.4</v>
      </c>
      <c r="E50" s="25">
        <v>2630.4</v>
      </c>
      <c r="F50" s="25">
        <v>2630.4</v>
      </c>
      <c r="G50" s="25">
        <v>2630.4</v>
      </c>
      <c r="H50" s="25">
        <v>2630.4</v>
      </c>
      <c r="I50" s="25">
        <v>2630.4</v>
      </c>
      <c r="J50" s="25">
        <v>2630.4</v>
      </c>
      <c r="K50" s="25">
        <v>2630.4</v>
      </c>
      <c r="L50" s="25">
        <v>2630.4</v>
      </c>
      <c r="M50" s="25">
        <v>2630.4</v>
      </c>
      <c r="N50" s="27">
        <f t="shared" si="0"/>
        <v>31528.100000000006</v>
      </c>
    </row>
    <row r="51" spans="1:14" x14ac:dyDescent="0.25">
      <c r="A51" s="12" t="s">
        <v>65</v>
      </c>
      <c r="B51" s="25">
        <v>8863.02</v>
      </c>
      <c r="C51" s="25">
        <v>8850.6299999999992</v>
      </c>
      <c r="D51" s="25">
        <v>8850.6299999999992</v>
      </c>
      <c r="E51" s="25">
        <v>8850.6299999999992</v>
      </c>
      <c r="F51" s="25">
        <v>8850.6299999999992</v>
      </c>
      <c r="G51" s="25">
        <v>8850.6299999999992</v>
      </c>
      <c r="H51" s="25">
        <v>8850.6299999999992</v>
      </c>
      <c r="I51" s="25">
        <v>8850.6299999999992</v>
      </c>
      <c r="J51" s="25">
        <v>8850.6299999999992</v>
      </c>
      <c r="K51" s="25">
        <v>8850.6299999999992</v>
      </c>
      <c r="L51" s="25">
        <v>8850.6299999999992</v>
      </c>
      <c r="M51" s="25">
        <v>8850.6299999999992</v>
      </c>
      <c r="N51" s="27">
        <f t="shared" si="0"/>
        <v>106219.95000000001</v>
      </c>
    </row>
    <row r="52" spans="1:14" x14ac:dyDescent="0.25">
      <c r="A52" s="12" t="s">
        <v>66</v>
      </c>
      <c r="B52" s="25">
        <v>7030.42</v>
      </c>
      <c r="C52" s="25">
        <v>7119.18</v>
      </c>
      <c r="D52" s="25">
        <v>7119.18</v>
      </c>
      <c r="E52" s="25">
        <v>7119.18</v>
      </c>
      <c r="F52" s="25">
        <v>7119.18</v>
      </c>
      <c r="G52" s="25">
        <v>7119.18</v>
      </c>
      <c r="H52" s="25">
        <v>7119.18</v>
      </c>
      <c r="I52" s="25">
        <v>7119.18</v>
      </c>
      <c r="J52" s="25">
        <v>7119.18</v>
      </c>
      <c r="K52" s="25">
        <v>7119.18</v>
      </c>
      <c r="L52" s="25">
        <v>7119.18</v>
      </c>
      <c r="M52" s="25">
        <v>7119.18</v>
      </c>
      <c r="N52" s="27">
        <f t="shared" si="0"/>
        <v>85341.4</v>
      </c>
    </row>
    <row r="53" spans="1:14" x14ac:dyDescent="0.25">
      <c r="A53" s="12" t="s">
        <v>67</v>
      </c>
      <c r="B53" s="25">
        <v>6380.38</v>
      </c>
      <c r="C53" s="25">
        <v>6195.93</v>
      </c>
      <c r="D53" s="25">
        <v>6195.93</v>
      </c>
      <c r="E53" s="25">
        <v>6195.93</v>
      </c>
      <c r="F53" s="25">
        <v>6195.93</v>
      </c>
      <c r="G53" s="25">
        <v>6195.93</v>
      </c>
      <c r="H53" s="25">
        <v>6195.93</v>
      </c>
      <c r="I53" s="25">
        <v>6195.93</v>
      </c>
      <c r="J53" s="25">
        <v>6195.93</v>
      </c>
      <c r="K53" s="25">
        <v>6195.93</v>
      </c>
      <c r="L53" s="25">
        <v>6195.93</v>
      </c>
      <c r="M53" s="25">
        <v>6195.93</v>
      </c>
      <c r="N53" s="27">
        <f t="shared" si="0"/>
        <v>74535.609999999986</v>
      </c>
    </row>
    <row r="54" spans="1:14" x14ac:dyDescent="0.25">
      <c r="A54" s="12" t="s">
        <v>68</v>
      </c>
      <c r="B54" s="25">
        <v>2414.21</v>
      </c>
      <c r="C54" s="25">
        <v>2396.36</v>
      </c>
      <c r="D54" s="25">
        <v>2396.36</v>
      </c>
      <c r="E54" s="25">
        <v>2396.36</v>
      </c>
      <c r="F54" s="25">
        <v>2396.36</v>
      </c>
      <c r="G54" s="25">
        <v>2396.36</v>
      </c>
      <c r="H54" s="25">
        <v>2396.36</v>
      </c>
      <c r="I54" s="25">
        <v>2396.36</v>
      </c>
      <c r="J54" s="25">
        <v>2396.36</v>
      </c>
      <c r="K54" s="25">
        <v>2396.36</v>
      </c>
      <c r="L54" s="25">
        <v>2396.36</v>
      </c>
      <c r="M54" s="25">
        <v>2396.36</v>
      </c>
      <c r="N54" s="27">
        <f t="shared" si="0"/>
        <v>28774.170000000006</v>
      </c>
    </row>
    <row r="55" spans="1:14" x14ac:dyDescent="0.25">
      <c r="A55" s="12" t="s">
        <v>69</v>
      </c>
      <c r="B55" s="25">
        <v>9494.2099999999991</v>
      </c>
      <c r="C55" s="25">
        <v>9544.2999999999993</v>
      </c>
      <c r="D55" s="25">
        <v>9544.2999999999993</v>
      </c>
      <c r="E55" s="25">
        <v>9544.2999999999993</v>
      </c>
      <c r="F55" s="25">
        <v>9544.2999999999993</v>
      </c>
      <c r="G55" s="25">
        <v>9544.2999999999993</v>
      </c>
      <c r="H55" s="25">
        <v>9544.2999999999993</v>
      </c>
      <c r="I55" s="25">
        <v>9544.2999999999993</v>
      </c>
      <c r="J55" s="25">
        <v>9544.2999999999993</v>
      </c>
      <c r="K55" s="25">
        <v>9544.2999999999993</v>
      </c>
      <c r="L55" s="25">
        <v>9544.2999999999993</v>
      </c>
      <c r="M55" s="25">
        <v>9544.2999999999993</v>
      </c>
      <c r="N55" s="27">
        <f t="shared" si="0"/>
        <v>114481.51000000002</v>
      </c>
    </row>
    <row r="56" spans="1:14" x14ac:dyDescent="0.25">
      <c r="A56" s="12" t="s">
        <v>70</v>
      </c>
      <c r="B56" s="25">
        <v>3880.39</v>
      </c>
      <c r="C56" s="25">
        <v>3857.58</v>
      </c>
      <c r="D56" s="25">
        <v>3857.58</v>
      </c>
      <c r="E56" s="25">
        <v>3857.58</v>
      </c>
      <c r="F56" s="25">
        <v>3857.58</v>
      </c>
      <c r="G56" s="25">
        <v>3857.58</v>
      </c>
      <c r="H56" s="25">
        <v>3857.58</v>
      </c>
      <c r="I56" s="25">
        <v>3857.58</v>
      </c>
      <c r="J56" s="25">
        <v>3857.58</v>
      </c>
      <c r="K56" s="25">
        <v>3857.58</v>
      </c>
      <c r="L56" s="25">
        <v>3857.58</v>
      </c>
      <c r="M56" s="25">
        <v>3857.58</v>
      </c>
      <c r="N56" s="27">
        <f t="shared" si="0"/>
        <v>46313.770000000011</v>
      </c>
    </row>
    <row r="57" spans="1:14" x14ac:dyDescent="0.25">
      <c r="A57" s="12" t="s">
        <v>71</v>
      </c>
      <c r="B57" s="25">
        <v>11815.21</v>
      </c>
      <c r="C57" s="25">
        <v>11882.15</v>
      </c>
      <c r="D57" s="25">
        <v>11882.15</v>
      </c>
      <c r="E57" s="25">
        <v>11882.15</v>
      </c>
      <c r="F57" s="25">
        <v>11882.15</v>
      </c>
      <c r="G57" s="25">
        <v>11882.15</v>
      </c>
      <c r="H57" s="25">
        <v>11882.15</v>
      </c>
      <c r="I57" s="25">
        <v>11882.15</v>
      </c>
      <c r="J57" s="25">
        <v>11882.15</v>
      </c>
      <c r="K57" s="25">
        <v>11882.15</v>
      </c>
      <c r="L57" s="25">
        <v>11882.15</v>
      </c>
      <c r="M57" s="25">
        <v>11882.15</v>
      </c>
      <c r="N57" s="27">
        <f t="shared" si="0"/>
        <v>142518.85999999999</v>
      </c>
    </row>
    <row r="58" spans="1:14" x14ac:dyDescent="0.25">
      <c r="A58" s="12" t="s">
        <v>72</v>
      </c>
      <c r="B58" s="25">
        <v>2377.52</v>
      </c>
      <c r="C58" s="25">
        <v>2349.2600000000002</v>
      </c>
      <c r="D58" s="25">
        <v>2349.2600000000002</v>
      </c>
      <c r="E58" s="25">
        <v>2349.2600000000002</v>
      </c>
      <c r="F58" s="25">
        <v>2349.2600000000002</v>
      </c>
      <c r="G58" s="25">
        <v>2349.2600000000002</v>
      </c>
      <c r="H58" s="25">
        <v>2349.2600000000002</v>
      </c>
      <c r="I58" s="25">
        <v>2349.2600000000002</v>
      </c>
      <c r="J58" s="25">
        <v>2349.2600000000002</v>
      </c>
      <c r="K58" s="25">
        <v>2349.2600000000002</v>
      </c>
      <c r="L58" s="25">
        <v>2349.2600000000002</v>
      </c>
      <c r="M58" s="25">
        <v>2349.2600000000002</v>
      </c>
      <c r="N58" s="27">
        <f t="shared" si="0"/>
        <v>28219.380000000012</v>
      </c>
    </row>
    <row r="59" spans="1:14" x14ac:dyDescent="0.25">
      <c r="A59" s="12" t="s">
        <v>73</v>
      </c>
      <c r="B59" s="25">
        <v>2849.05</v>
      </c>
      <c r="C59" s="25">
        <v>2879.8</v>
      </c>
      <c r="D59" s="25">
        <v>2879.8</v>
      </c>
      <c r="E59" s="25">
        <v>2879.8</v>
      </c>
      <c r="F59" s="25">
        <v>2879.8</v>
      </c>
      <c r="G59" s="25">
        <v>2879.8</v>
      </c>
      <c r="H59" s="25">
        <v>2879.8</v>
      </c>
      <c r="I59" s="25">
        <v>2879.8</v>
      </c>
      <c r="J59" s="25">
        <v>2879.8</v>
      </c>
      <c r="K59" s="25">
        <v>2879.8</v>
      </c>
      <c r="L59" s="25">
        <v>2879.8</v>
      </c>
      <c r="M59" s="25">
        <v>2879.8</v>
      </c>
      <c r="N59" s="27">
        <f t="shared" si="0"/>
        <v>34526.85</v>
      </c>
    </row>
    <row r="60" spans="1:14" x14ac:dyDescent="0.25">
      <c r="A60" s="12" t="s">
        <v>74</v>
      </c>
      <c r="B60" s="25">
        <v>16107.14</v>
      </c>
      <c r="C60" s="25">
        <v>16477.53</v>
      </c>
      <c r="D60" s="25">
        <v>16477.53</v>
      </c>
      <c r="E60" s="25">
        <v>16477.53</v>
      </c>
      <c r="F60" s="25">
        <v>16477.53</v>
      </c>
      <c r="G60" s="25">
        <v>16477.53</v>
      </c>
      <c r="H60" s="25">
        <v>16477.53</v>
      </c>
      <c r="I60" s="25">
        <v>16477.53</v>
      </c>
      <c r="J60" s="25">
        <v>16477.53</v>
      </c>
      <c r="K60" s="25">
        <v>16477.53</v>
      </c>
      <c r="L60" s="25">
        <v>16477.53</v>
      </c>
      <c r="M60" s="25">
        <v>16477.53</v>
      </c>
      <c r="N60" s="27">
        <f t="shared" si="0"/>
        <v>197359.96999999997</v>
      </c>
    </row>
    <row r="61" spans="1:14" x14ac:dyDescent="0.25">
      <c r="A61" s="12" t="s">
        <v>75</v>
      </c>
      <c r="B61" s="25">
        <v>2676.01</v>
      </c>
      <c r="C61" s="25">
        <v>2633.37</v>
      </c>
      <c r="D61" s="25">
        <v>2633.37</v>
      </c>
      <c r="E61" s="25">
        <v>2633.37</v>
      </c>
      <c r="F61" s="25">
        <v>2633.37</v>
      </c>
      <c r="G61" s="25">
        <v>2633.37</v>
      </c>
      <c r="H61" s="25">
        <v>2633.37</v>
      </c>
      <c r="I61" s="25">
        <v>2633.37</v>
      </c>
      <c r="J61" s="25">
        <v>2633.37</v>
      </c>
      <c r="K61" s="25">
        <v>2633.37</v>
      </c>
      <c r="L61" s="25">
        <v>2633.37</v>
      </c>
      <c r="M61" s="25">
        <v>2633.37</v>
      </c>
      <c r="N61" s="27">
        <f t="shared" si="0"/>
        <v>31643.079999999991</v>
      </c>
    </row>
    <row r="62" spans="1:14" x14ac:dyDescent="0.25">
      <c r="A62" s="12" t="s">
        <v>76</v>
      </c>
      <c r="B62" s="25">
        <v>68084.36</v>
      </c>
      <c r="C62" s="25">
        <v>68951.08</v>
      </c>
      <c r="D62" s="25">
        <v>68951.08</v>
      </c>
      <c r="E62" s="25">
        <v>68951.08</v>
      </c>
      <c r="F62" s="25">
        <v>68951.08</v>
      </c>
      <c r="G62" s="25">
        <v>68951.08</v>
      </c>
      <c r="H62" s="25">
        <v>68951.08</v>
      </c>
      <c r="I62" s="25">
        <v>68951.08</v>
      </c>
      <c r="J62" s="25">
        <v>68951.08</v>
      </c>
      <c r="K62" s="25">
        <v>68951.08</v>
      </c>
      <c r="L62" s="25">
        <v>68951.08</v>
      </c>
      <c r="M62" s="25">
        <v>68951.08</v>
      </c>
      <c r="N62" s="27">
        <f t="shared" si="0"/>
        <v>826546.23999999987</v>
      </c>
    </row>
    <row r="63" spans="1:14" x14ac:dyDescent="0.25">
      <c r="A63" s="12" t="s">
        <v>77</v>
      </c>
      <c r="B63" s="25">
        <v>2544.12</v>
      </c>
      <c r="C63" s="25">
        <v>2432.06</v>
      </c>
      <c r="D63" s="25">
        <v>2432.06</v>
      </c>
      <c r="E63" s="25">
        <v>2432.06</v>
      </c>
      <c r="F63" s="25">
        <v>2432.06</v>
      </c>
      <c r="G63" s="25">
        <v>2432.06</v>
      </c>
      <c r="H63" s="25">
        <v>2432.06</v>
      </c>
      <c r="I63" s="25">
        <v>2432.06</v>
      </c>
      <c r="J63" s="25">
        <v>2432.06</v>
      </c>
      <c r="K63" s="25">
        <v>2432.06</v>
      </c>
      <c r="L63" s="25">
        <v>2432.06</v>
      </c>
      <c r="M63" s="25">
        <v>2432.06</v>
      </c>
      <c r="N63" s="27">
        <f t="shared" si="0"/>
        <v>29296.780000000006</v>
      </c>
    </row>
    <row r="64" spans="1:14" x14ac:dyDescent="0.25">
      <c r="A64" s="12" t="s">
        <v>78</v>
      </c>
      <c r="B64" s="25">
        <v>10318.290000000001</v>
      </c>
      <c r="C64" s="25">
        <v>10403.08</v>
      </c>
      <c r="D64" s="25">
        <v>10403.08</v>
      </c>
      <c r="E64" s="25">
        <v>10403.08</v>
      </c>
      <c r="F64" s="25">
        <v>10403.08</v>
      </c>
      <c r="G64" s="25">
        <v>10403.08</v>
      </c>
      <c r="H64" s="25">
        <v>10403.08</v>
      </c>
      <c r="I64" s="25">
        <v>10403.08</v>
      </c>
      <c r="J64" s="25">
        <v>10403.08</v>
      </c>
      <c r="K64" s="25">
        <v>10403.08</v>
      </c>
      <c r="L64" s="25">
        <v>10403.08</v>
      </c>
      <c r="M64" s="25">
        <v>10403.08</v>
      </c>
      <c r="N64" s="27">
        <f t="shared" si="0"/>
        <v>124752.17000000001</v>
      </c>
    </row>
    <row r="65" spans="1:14" x14ac:dyDescent="0.25">
      <c r="A65" s="12" t="s">
        <v>79</v>
      </c>
      <c r="B65" s="25">
        <v>5084.7700000000004</v>
      </c>
      <c r="C65" s="25">
        <v>5091.71</v>
      </c>
      <c r="D65" s="25">
        <v>5091.71</v>
      </c>
      <c r="E65" s="25">
        <v>5091.71</v>
      </c>
      <c r="F65" s="25">
        <v>5091.71</v>
      </c>
      <c r="G65" s="25">
        <v>5091.71</v>
      </c>
      <c r="H65" s="25">
        <v>5091.71</v>
      </c>
      <c r="I65" s="25">
        <v>5091.71</v>
      </c>
      <c r="J65" s="25">
        <v>5091.71</v>
      </c>
      <c r="K65" s="25">
        <v>5091.71</v>
      </c>
      <c r="L65" s="25">
        <v>5091.71</v>
      </c>
      <c r="M65" s="25">
        <v>5091.71</v>
      </c>
      <c r="N65" s="27">
        <f t="shared" si="0"/>
        <v>61093.579999999994</v>
      </c>
    </row>
    <row r="66" spans="1:14" x14ac:dyDescent="0.25">
      <c r="A66" s="12" t="s">
        <v>80</v>
      </c>
      <c r="B66" s="25">
        <v>1700.21</v>
      </c>
      <c r="C66" s="25">
        <v>1696.74</v>
      </c>
      <c r="D66" s="25">
        <v>1696.74</v>
      </c>
      <c r="E66" s="25">
        <v>1696.74</v>
      </c>
      <c r="F66" s="25">
        <v>1696.74</v>
      </c>
      <c r="G66" s="25">
        <v>1696.74</v>
      </c>
      <c r="H66" s="25">
        <v>1696.74</v>
      </c>
      <c r="I66" s="25">
        <v>1696.74</v>
      </c>
      <c r="J66" s="25">
        <v>1696.74</v>
      </c>
      <c r="K66" s="25">
        <v>1696.74</v>
      </c>
      <c r="L66" s="25">
        <v>1696.74</v>
      </c>
      <c r="M66" s="25">
        <v>1696.74</v>
      </c>
      <c r="N66" s="27">
        <f t="shared" ref="N66:N129" si="1">SUM(B66:M66)</f>
        <v>20364.350000000002</v>
      </c>
    </row>
    <row r="67" spans="1:14" x14ac:dyDescent="0.25">
      <c r="A67" s="12" t="s">
        <v>81</v>
      </c>
      <c r="B67" s="25">
        <v>1245568.04</v>
      </c>
      <c r="C67" s="25">
        <v>1254805.9099999999</v>
      </c>
      <c r="D67" s="25">
        <v>1254805.9099999999</v>
      </c>
      <c r="E67" s="25">
        <v>1254805.9099999999</v>
      </c>
      <c r="F67" s="25">
        <v>1254805.9099999999</v>
      </c>
      <c r="G67" s="25">
        <v>1254805.9099999999</v>
      </c>
      <c r="H67" s="25">
        <v>1254805.9099999999</v>
      </c>
      <c r="I67" s="25">
        <v>1254805.9099999999</v>
      </c>
      <c r="J67" s="25">
        <v>1254805.9099999999</v>
      </c>
      <c r="K67" s="25">
        <v>1254805.9099999999</v>
      </c>
      <c r="L67" s="25">
        <v>1254805.9099999999</v>
      </c>
      <c r="M67" s="25">
        <v>1254805.9099999999</v>
      </c>
      <c r="N67" s="27">
        <f t="shared" si="1"/>
        <v>15048433.050000001</v>
      </c>
    </row>
    <row r="68" spans="1:14" x14ac:dyDescent="0.25">
      <c r="A68" s="12" t="s">
        <v>82</v>
      </c>
      <c r="B68" s="25">
        <v>13238.75</v>
      </c>
      <c r="C68" s="25">
        <v>13524.85</v>
      </c>
      <c r="D68" s="25">
        <v>13524.85</v>
      </c>
      <c r="E68" s="25">
        <v>13524.85</v>
      </c>
      <c r="F68" s="25">
        <v>13524.85</v>
      </c>
      <c r="G68" s="25">
        <v>13524.85</v>
      </c>
      <c r="H68" s="25">
        <v>13524.85</v>
      </c>
      <c r="I68" s="25">
        <v>13524.85</v>
      </c>
      <c r="J68" s="25">
        <v>13524.85</v>
      </c>
      <c r="K68" s="25">
        <v>13524.85</v>
      </c>
      <c r="L68" s="25">
        <v>13524.85</v>
      </c>
      <c r="M68" s="25">
        <v>13524.85</v>
      </c>
      <c r="N68" s="27">
        <f t="shared" si="1"/>
        <v>162012.10000000003</v>
      </c>
    </row>
    <row r="69" spans="1:14" x14ac:dyDescent="0.25">
      <c r="A69" s="12" t="s">
        <v>83</v>
      </c>
      <c r="B69" s="25">
        <v>3825.35</v>
      </c>
      <c r="C69" s="25">
        <v>3829.32</v>
      </c>
      <c r="D69" s="25">
        <v>3829.32</v>
      </c>
      <c r="E69" s="25">
        <v>3829.32</v>
      </c>
      <c r="F69" s="25">
        <v>3829.32</v>
      </c>
      <c r="G69" s="25">
        <v>3829.32</v>
      </c>
      <c r="H69" s="25">
        <v>3829.32</v>
      </c>
      <c r="I69" s="25">
        <v>3829.32</v>
      </c>
      <c r="J69" s="25">
        <v>3829.32</v>
      </c>
      <c r="K69" s="25">
        <v>3829.32</v>
      </c>
      <c r="L69" s="25">
        <v>3829.32</v>
      </c>
      <c r="M69" s="25">
        <v>3829.32</v>
      </c>
      <c r="N69" s="27">
        <f t="shared" si="1"/>
        <v>45947.87</v>
      </c>
    </row>
    <row r="70" spans="1:14" x14ac:dyDescent="0.25">
      <c r="A70" s="12" t="s">
        <v>84</v>
      </c>
      <c r="B70" s="25">
        <v>5916.28</v>
      </c>
      <c r="C70" s="25">
        <v>5857.28</v>
      </c>
      <c r="D70" s="25">
        <v>5857.28</v>
      </c>
      <c r="E70" s="25">
        <v>5857.28</v>
      </c>
      <c r="F70" s="25">
        <v>5857.28</v>
      </c>
      <c r="G70" s="25">
        <v>5857.28</v>
      </c>
      <c r="H70" s="25">
        <v>5857.28</v>
      </c>
      <c r="I70" s="25">
        <v>5857.28</v>
      </c>
      <c r="J70" s="25">
        <v>5857.28</v>
      </c>
      <c r="K70" s="25">
        <v>5857.28</v>
      </c>
      <c r="L70" s="25">
        <v>5857.28</v>
      </c>
      <c r="M70" s="25">
        <v>5857.28</v>
      </c>
      <c r="N70" s="27">
        <f t="shared" si="1"/>
        <v>70346.36</v>
      </c>
    </row>
    <row r="71" spans="1:14" x14ac:dyDescent="0.25">
      <c r="A71" s="12" t="s">
        <v>85</v>
      </c>
      <c r="B71" s="25">
        <v>2347.77</v>
      </c>
      <c r="C71" s="25">
        <v>2376.0300000000002</v>
      </c>
      <c r="D71" s="25">
        <v>2376.0300000000002</v>
      </c>
      <c r="E71" s="25">
        <v>2376.0300000000002</v>
      </c>
      <c r="F71" s="25">
        <v>2376.0300000000002</v>
      </c>
      <c r="G71" s="25">
        <v>2376.0300000000002</v>
      </c>
      <c r="H71" s="25">
        <v>2376.0300000000002</v>
      </c>
      <c r="I71" s="25">
        <v>2376.0300000000002</v>
      </c>
      <c r="J71" s="25">
        <v>2376.0300000000002</v>
      </c>
      <c r="K71" s="25">
        <v>2376.0300000000002</v>
      </c>
      <c r="L71" s="25">
        <v>2376.0300000000002</v>
      </c>
      <c r="M71" s="25">
        <v>2376.0300000000002</v>
      </c>
      <c r="N71" s="27">
        <f t="shared" si="1"/>
        <v>28484.099999999995</v>
      </c>
    </row>
    <row r="72" spans="1:14" x14ac:dyDescent="0.25">
      <c r="A72" s="12" t="s">
        <v>87</v>
      </c>
      <c r="B72" s="25">
        <v>2282.81</v>
      </c>
      <c r="C72" s="25">
        <v>2285.3000000000002</v>
      </c>
      <c r="D72" s="25">
        <v>2285.3000000000002</v>
      </c>
      <c r="E72" s="25">
        <v>2285.3000000000002</v>
      </c>
      <c r="F72" s="25">
        <v>2285.3000000000002</v>
      </c>
      <c r="G72" s="25">
        <v>2285.3000000000002</v>
      </c>
      <c r="H72" s="25">
        <v>2285.3000000000002</v>
      </c>
      <c r="I72" s="25">
        <v>2285.3000000000002</v>
      </c>
      <c r="J72" s="25">
        <v>2285.3000000000002</v>
      </c>
      <c r="K72" s="25">
        <v>2285.3000000000002</v>
      </c>
      <c r="L72" s="25">
        <v>2285.3000000000002</v>
      </c>
      <c r="M72" s="25">
        <v>2285.3000000000002</v>
      </c>
      <c r="N72" s="27">
        <f t="shared" si="1"/>
        <v>27421.109999999997</v>
      </c>
    </row>
    <row r="73" spans="1:14" x14ac:dyDescent="0.25">
      <c r="A73" s="12" t="s">
        <v>88</v>
      </c>
      <c r="B73" s="25">
        <v>217839.41</v>
      </c>
      <c r="C73" s="25">
        <v>223136.9</v>
      </c>
      <c r="D73" s="25">
        <v>223136.9</v>
      </c>
      <c r="E73" s="25">
        <v>223136.9</v>
      </c>
      <c r="F73" s="25">
        <v>223136.9</v>
      </c>
      <c r="G73" s="25">
        <v>223136.9</v>
      </c>
      <c r="H73" s="25">
        <v>223136.9</v>
      </c>
      <c r="I73" s="25">
        <v>223136.9</v>
      </c>
      <c r="J73" s="25">
        <v>223136.9</v>
      </c>
      <c r="K73" s="25">
        <v>223136.9</v>
      </c>
      <c r="L73" s="25">
        <v>223136.9</v>
      </c>
      <c r="M73" s="25">
        <v>223136.9</v>
      </c>
      <c r="N73" s="27">
        <f t="shared" si="1"/>
        <v>2672345.3099999996</v>
      </c>
    </row>
    <row r="74" spans="1:14" x14ac:dyDescent="0.25">
      <c r="A74" s="12" t="s">
        <v>89</v>
      </c>
      <c r="B74" s="25">
        <v>1675.42</v>
      </c>
      <c r="C74" s="25">
        <v>1627.33</v>
      </c>
      <c r="D74" s="25">
        <v>1627.33</v>
      </c>
      <c r="E74" s="25">
        <v>1627.33</v>
      </c>
      <c r="F74" s="25">
        <v>1627.33</v>
      </c>
      <c r="G74" s="25">
        <v>1627.33</v>
      </c>
      <c r="H74" s="25">
        <v>1627.33</v>
      </c>
      <c r="I74" s="25">
        <v>1627.33</v>
      </c>
      <c r="J74" s="25">
        <v>1627.33</v>
      </c>
      <c r="K74" s="25">
        <v>1627.33</v>
      </c>
      <c r="L74" s="25">
        <v>1627.33</v>
      </c>
      <c r="M74" s="25">
        <v>1627.33</v>
      </c>
      <c r="N74" s="27">
        <f t="shared" si="1"/>
        <v>19576.050000000003</v>
      </c>
    </row>
    <row r="75" spans="1:14" x14ac:dyDescent="0.25">
      <c r="A75" s="12" t="s">
        <v>90</v>
      </c>
      <c r="B75" s="25">
        <v>7186.6</v>
      </c>
      <c r="C75" s="25">
        <v>7245.12</v>
      </c>
      <c r="D75" s="25">
        <v>7245.12</v>
      </c>
      <c r="E75" s="25">
        <v>7245.12</v>
      </c>
      <c r="F75" s="25">
        <v>7245.12</v>
      </c>
      <c r="G75" s="25">
        <v>7245.12</v>
      </c>
      <c r="H75" s="25">
        <v>7245.12</v>
      </c>
      <c r="I75" s="25">
        <v>7245.12</v>
      </c>
      <c r="J75" s="25">
        <v>7245.12</v>
      </c>
      <c r="K75" s="25">
        <v>7245.12</v>
      </c>
      <c r="L75" s="25">
        <v>7245.12</v>
      </c>
      <c r="M75" s="25">
        <v>7245.12</v>
      </c>
      <c r="N75" s="27">
        <f t="shared" si="1"/>
        <v>86882.92</v>
      </c>
    </row>
    <row r="76" spans="1:14" x14ac:dyDescent="0.25">
      <c r="A76" s="12" t="s">
        <v>91</v>
      </c>
      <c r="B76" s="25">
        <v>1247.03</v>
      </c>
      <c r="C76" s="25">
        <v>1230.6600000000001</v>
      </c>
      <c r="D76" s="25">
        <v>1230.6600000000001</v>
      </c>
      <c r="E76" s="25">
        <v>1230.6600000000001</v>
      </c>
      <c r="F76" s="25">
        <v>1230.6600000000001</v>
      </c>
      <c r="G76" s="25">
        <v>1230.6600000000001</v>
      </c>
      <c r="H76" s="25">
        <v>1230.6600000000001</v>
      </c>
      <c r="I76" s="25">
        <v>1230.6600000000001</v>
      </c>
      <c r="J76" s="25">
        <v>1230.6600000000001</v>
      </c>
      <c r="K76" s="25">
        <v>1230.6600000000001</v>
      </c>
      <c r="L76" s="25">
        <v>1230.6600000000001</v>
      </c>
      <c r="M76" s="25">
        <v>1230.6600000000001</v>
      </c>
      <c r="N76" s="27">
        <f t="shared" si="1"/>
        <v>14784.289999999999</v>
      </c>
    </row>
    <row r="77" spans="1:14" x14ac:dyDescent="0.25">
      <c r="A77" s="12" t="s">
        <v>92</v>
      </c>
      <c r="B77" s="25">
        <v>19896.3</v>
      </c>
      <c r="C77" s="25">
        <v>19986.05</v>
      </c>
      <c r="D77" s="25">
        <v>19986.05</v>
      </c>
      <c r="E77" s="25">
        <v>19986.05</v>
      </c>
      <c r="F77" s="25">
        <v>19986.05</v>
      </c>
      <c r="G77" s="25">
        <v>19986.05</v>
      </c>
      <c r="H77" s="25">
        <v>19986.05</v>
      </c>
      <c r="I77" s="25">
        <v>19986.05</v>
      </c>
      <c r="J77" s="25">
        <v>19986.05</v>
      </c>
      <c r="K77" s="25">
        <v>19986.05</v>
      </c>
      <c r="L77" s="25">
        <v>19986.05</v>
      </c>
      <c r="M77" s="25">
        <v>19986.05</v>
      </c>
      <c r="N77" s="27">
        <f t="shared" si="1"/>
        <v>239742.84999999995</v>
      </c>
    </row>
    <row r="78" spans="1:14" x14ac:dyDescent="0.25">
      <c r="A78" s="12" t="s">
        <v>93</v>
      </c>
      <c r="B78" s="25">
        <v>2523.79</v>
      </c>
      <c r="C78" s="25">
        <v>2522.8000000000002</v>
      </c>
      <c r="D78" s="25">
        <v>2522.8000000000002</v>
      </c>
      <c r="E78" s="25">
        <v>2522.8000000000002</v>
      </c>
      <c r="F78" s="25">
        <v>2522.8000000000002</v>
      </c>
      <c r="G78" s="25">
        <v>2522.8000000000002</v>
      </c>
      <c r="H78" s="25">
        <v>2522.8000000000002</v>
      </c>
      <c r="I78" s="25">
        <v>2522.8000000000002</v>
      </c>
      <c r="J78" s="25">
        <v>2522.8000000000002</v>
      </c>
      <c r="K78" s="25">
        <v>2522.8000000000002</v>
      </c>
      <c r="L78" s="25">
        <v>2522.8000000000002</v>
      </c>
      <c r="M78" s="25">
        <v>2522.8000000000002</v>
      </c>
      <c r="N78" s="27">
        <f t="shared" si="1"/>
        <v>30274.589999999997</v>
      </c>
    </row>
    <row r="79" spans="1:14" x14ac:dyDescent="0.25">
      <c r="A79" s="12" t="s">
        <v>94</v>
      </c>
      <c r="B79" s="25">
        <v>24781.25</v>
      </c>
      <c r="C79" s="25">
        <v>25050</v>
      </c>
      <c r="D79" s="25">
        <v>25050</v>
      </c>
      <c r="E79" s="25">
        <v>25050</v>
      </c>
      <c r="F79" s="25">
        <v>25050</v>
      </c>
      <c r="G79" s="25">
        <v>25050</v>
      </c>
      <c r="H79" s="25">
        <v>25050</v>
      </c>
      <c r="I79" s="25">
        <v>25050</v>
      </c>
      <c r="J79" s="25">
        <v>25050</v>
      </c>
      <c r="K79" s="25">
        <v>25050</v>
      </c>
      <c r="L79" s="25">
        <v>25050</v>
      </c>
      <c r="M79" s="25">
        <v>25050</v>
      </c>
      <c r="N79" s="27">
        <f t="shared" si="1"/>
        <v>300331.25</v>
      </c>
    </row>
    <row r="80" spans="1:14" x14ac:dyDescent="0.25">
      <c r="A80" s="12" t="s">
        <v>95</v>
      </c>
      <c r="B80" s="25">
        <v>25091.64</v>
      </c>
      <c r="C80" s="25">
        <v>25503.68</v>
      </c>
      <c r="D80" s="25">
        <v>25503.68</v>
      </c>
      <c r="E80" s="25">
        <v>25503.68</v>
      </c>
      <c r="F80" s="25">
        <v>25503.68</v>
      </c>
      <c r="G80" s="25">
        <v>25503.68</v>
      </c>
      <c r="H80" s="25">
        <v>25503.68</v>
      </c>
      <c r="I80" s="25">
        <v>25503.68</v>
      </c>
      <c r="J80" s="25">
        <v>25503.68</v>
      </c>
      <c r="K80" s="25">
        <v>25503.68</v>
      </c>
      <c r="L80" s="25">
        <v>25503.68</v>
      </c>
      <c r="M80" s="25">
        <v>25503.68</v>
      </c>
      <c r="N80" s="27">
        <f t="shared" si="1"/>
        <v>305632.11999999994</v>
      </c>
    </row>
    <row r="81" spans="1:14" x14ac:dyDescent="0.25">
      <c r="A81" s="12" t="s">
        <v>96</v>
      </c>
      <c r="B81" s="25">
        <v>3210.02</v>
      </c>
      <c r="C81" s="25">
        <v>3195.15</v>
      </c>
      <c r="D81" s="25">
        <v>3195.15</v>
      </c>
      <c r="E81" s="25">
        <v>3195.15</v>
      </c>
      <c r="F81" s="25">
        <v>3195.15</v>
      </c>
      <c r="G81" s="25">
        <v>3195.15</v>
      </c>
      <c r="H81" s="25">
        <v>3195.15</v>
      </c>
      <c r="I81" s="25">
        <v>3195.15</v>
      </c>
      <c r="J81" s="25">
        <v>3195.15</v>
      </c>
      <c r="K81" s="25">
        <v>3195.15</v>
      </c>
      <c r="L81" s="25">
        <v>3195.15</v>
      </c>
      <c r="M81" s="25">
        <v>3195.15</v>
      </c>
      <c r="N81" s="27">
        <f t="shared" si="1"/>
        <v>38356.670000000006</v>
      </c>
    </row>
    <row r="82" spans="1:14" x14ac:dyDescent="0.25">
      <c r="A82" s="12" t="s">
        <v>97</v>
      </c>
      <c r="B82" s="25">
        <v>2090.92</v>
      </c>
      <c r="C82" s="25">
        <v>2117.21</v>
      </c>
      <c r="D82" s="25">
        <v>2117.21</v>
      </c>
      <c r="E82" s="25">
        <v>2117.21</v>
      </c>
      <c r="F82" s="25">
        <v>2117.21</v>
      </c>
      <c r="G82" s="25">
        <v>2117.21</v>
      </c>
      <c r="H82" s="25">
        <v>2117.21</v>
      </c>
      <c r="I82" s="25">
        <v>2117.21</v>
      </c>
      <c r="J82" s="25">
        <v>2117.21</v>
      </c>
      <c r="K82" s="25">
        <v>2117.21</v>
      </c>
      <c r="L82" s="25">
        <v>2117.21</v>
      </c>
      <c r="M82" s="25">
        <v>2117.21</v>
      </c>
      <c r="N82" s="27">
        <f t="shared" si="1"/>
        <v>25380.229999999992</v>
      </c>
    </row>
    <row r="83" spans="1:14" x14ac:dyDescent="0.25">
      <c r="A83" s="12" t="s">
        <v>98</v>
      </c>
      <c r="B83" s="25">
        <v>3016.15</v>
      </c>
      <c r="C83" s="25">
        <v>3065.24</v>
      </c>
      <c r="D83" s="25">
        <v>3065.24</v>
      </c>
      <c r="E83" s="25">
        <v>3065.24</v>
      </c>
      <c r="F83" s="25">
        <v>3065.24</v>
      </c>
      <c r="G83" s="25">
        <v>3065.24</v>
      </c>
      <c r="H83" s="25">
        <v>3065.24</v>
      </c>
      <c r="I83" s="25">
        <v>3065.24</v>
      </c>
      <c r="J83" s="25">
        <v>3065.24</v>
      </c>
      <c r="K83" s="25">
        <v>3065.24</v>
      </c>
      <c r="L83" s="25">
        <v>3065.24</v>
      </c>
      <c r="M83" s="25">
        <v>3065.24</v>
      </c>
      <c r="N83" s="27">
        <f t="shared" si="1"/>
        <v>36733.789999999986</v>
      </c>
    </row>
    <row r="84" spans="1:14" x14ac:dyDescent="0.25">
      <c r="A84" s="12" t="s">
        <v>99</v>
      </c>
      <c r="B84" s="25">
        <v>7405.27</v>
      </c>
      <c r="C84" s="25">
        <v>7334.37</v>
      </c>
      <c r="D84" s="25">
        <v>7334.37</v>
      </c>
      <c r="E84" s="25">
        <v>7334.37</v>
      </c>
      <c r="F84" s="25">
        <v>7334.37</v>
      </c>
      <c r="G84" s="25">
        <v>7334.37</v>
      </c>
      <c r="H84" s="25">
        <v>7334.37</v>
      </c>
      <c r="I84" s="25">
        <v>7334.37</v>
      </c>
      <c r="J84" s="25">
        <v>7334.37</v>
      </c>
      <c r="K84" s="25">
        <v>7334.37</v>
      </c>
      <c r="L84" s="25">
        <v>7334.37</v>
      </c>
      <c r="M84" s="25">
        <v>7334.37</v>
      </c>
      <c r="N84" s="27">
        <f t="shared" si="1"/>
        <v>88083.34</v>
      </c>
    </row>
    <row r="85" spans="1:14" x14ac:dyDescent="0.25">
      <c r="A85" s="12" t="s">
        <v>100</v>
      </c>
      <c r="B85" s="25">
        <v>5229.55</v>
      </c>
      <c r="C85" s="25">
        <v>5219.6400000000003</v>
      </c>
      <c r="D85" s="25">
        <v>5219.6400000000003</v>
      </c>
      <c r="E85" s="25">
        <v>5219.6400000000003</v>
      </c>
      <c r="F85" s="25">
        <v>5219.6400000000003</v>
      </c>
      <c r="G85" s="25">
        <v>5219.6400000000003</v>
      </c>
      <c r="H85" s="25">
        <v>5219.6400000000003</v>
      </c>
      <c r="I85" s="25">
        <v>5219.6400000000003</v>
      </c>
      <c r="J85" s="25">
        <v>5219.6400000000003</v>
      </c>
      <c r="K85" s="25">
        <v>5219.6400000000003</v>
      </c>
      <c r="L85" s="25">
        <v>5219.6400000000003</v>
      </c>
      <c r="M85" s="25">
        <v>5219.6400000000003</v>
      </c>
      <c r="N85" s="27">
        <f t="shared" si="1"/>
        <v>62645.59</v>
      </c>
    </row>
    <row r="86" spans="1:14" x14ac:dyDescent="0.25">
      <c r="A86" s="12" t="s">
        <v>101</v>
      </c>
      <c r="B86" s="25">
        <v>8728.15</v>
      </c>
      <c r="C86" s="25">
        <v>8732.6200000000008</v>
      </c>
      <c r="D86" s="25">
        <v>8732.6200000000008</v>
      </c>
      <c r="E86" s="25">
        <v>8732.6200000000008</v>
      </c>
      <c r="F86" s="25">
        <v>8732.6200000000008</v>
      </c>
      <c r="G86" s="25">
        <v>8732.6200000000008</v>
      </c>
      <c r="H86" s="25">
        <v>8732.6200000000008</v>
      </c>
      <c r="I86" s="25">
        <v>8732.6200000000008</v>
      </c>
      <c r="J86" s="25">
        <v>8732.6200000000008</v>
      </c>
      <c r="K86" s="25">
        <v>8732.6200000000008</v>
      </c>
      <c r="L86" s="25">
        <v>8732.6200000000008</v>
      </c>
      <c r="M86" s="25">
        <v>8732.6200000000008</v>
      </c>
      <c r="N86" s="27">
        <f t="shared" si="1"/>
        <v>104786.96999999999</v>
      </c>
    </row>
    <row r="87" spans="1:14" x14ac:dyDescent="0.25">
      <c r="A87" s="12" t="s">
        <v>102</v>
      </c>
      <c r="B87" s="25">
        <v>3405.38</v>
      </c>
      <c r="C87" s="25">
        <v>3397.45</v>
      </c>
      <c r="D87" s="25">
        <v>3397.45</v>
      </c>
      <c r="E87" s="25">
        <v>3397.45</v>
      </c>
      <c r="F87" s="25">
        <v>3397.45</v>
      </c>
      <c r="G87" s="25">
        <v>3397.45</v>
      </c>
      <c r="H87" s="25">
        <v>3397.45</v>
      </c>
      <c r="I87" s="25">
        <v>3397.45</v>
      </c>
      <c r="J87" s="25">
        <v>3397.45</v>
      </c>
      <c r="K87" s="25">
        <v>3397.45</v>
      </c>
      <c r="L87" s="25">
        <v>3397.45</v>
      </c>
      <c r="M87" s="25">
        <v>3397.45</v>
      </c>
      <c r="N87" s="27">
        <f t="shared" si="1"/>
        <v>40777.329999999994</v>
      </c>
    </row>
    <row r="88" spans="1:14" x14ac:dyDescent="0.25">
      <c r="A88" s="12" t="s">
        <v>103</v>
      </c>
      <c r="B88" s="25">
        <v>2723.61</v>
      </c>
      <c r="C88" s="25">
        <v>2676.01</v>
      </c>
      <c r="D88" s="25">
        <v>2676.01</v>
      </c>
      <c r="E88" s="25">
        <v>2676.01</v>
      </c>
      <c r="F88" s="25">
        <v>2676.01</v>
      </c>
      <c r="G88" s="25">
        <v>2676.01</v>
      </c>
      <c r="H88" s="25">
        <v>2676.01</v>
      </c>
      <c r="I88" s="25">
        <v>2676.01</v>
      </c>
      <c r="J88" s="25">
        <v>2676.01</v>
      </c>
      <c r="K88" s="25">
        <v>2676.01</v>
      </c>
      <c r="L88" s="25">
        <v>2676.01</v>
      </c>
      <c r="M88" s="25">
        <v>2676.01</v>
      </c>
      <c r="N88" s="27">
        <f t="shared" si="1"/>
        <v>32159.720000000008</v>
      </c>
    </row>
    <row r="89" spans="1:14" x14ac:dyDescent="0.25">
      <c r="A89" s="12" t="s">
        <v>104</v>
      </c>
      <c r="B89" s="25">
        <v>5568.2</v>
      </c>
      <c r="C89" s="25">
        <v>5703.08</v>
      </c>
      <c r="D89" s="25">
        <v>5703.08</v>
      </c>
      <c r="E89" s="25">
        <v>5703.08</v>
      </c>
      <c r="F89" s="25">
        <v>5703.08</v>
      </c>
      <c r="G89" s="25">
        <v>5703.08</v>
      </c>
      <c r="H89" s="25">
        <v>5703.08</v>
      </c>
      <c r="I89" s="25">
        <v>5703.08</v>
      </c>
      <c r="J89" s="25">
        <v>5703.08</v>
      </c>
      <c r="K89" s="25">
        <v>5703.08</v>
      </c>
      <c r="L89" s="25">
        <v>5703.08</v>
      </c>
      <c r="M89" s="25">
        <v>5703.08</v>
      </c>
      <c r="N89" s="27">
        <f t="shared" si="1"/>
        <v>68302.080000000016</v>
      </c>
    </row>
    <row r="90" spans="1:14" x14ac:dyDescent="0.25">
      <c r="A90" s="12" t="s">
        <v>105</v>
      </c>
      <c r="B90" s="25">
        <v>9625.11</v>
      </c>
      <c r="C90" s="25">
        <v>9821.9599999999991</v>
      </c>
      <c r="D90" s="25">
        <v>9821.9599999999991</v>
      </c>
      <c r="E90" s="25">
        <v>9821.9599999999991</v>
      </c>
      <c r="F90" s="25">
        <v>9821.9599999999991</v>
      </c>
      <c r="G90" s="25">
        <v>9821.9599999999991</v>
      </c>
      <c r="H90" s="25">
        <v>9821.9599999999991</v>
      </c>
      <c r="I90" s="25">
        <v>9821.9599999999991</v>
      </c>
      <c r="J90" s="25">
        <v>9821.9599999999991</v>
      </c>
      <c r="K90" s="25">
        <v>9821.9599999999991</v>
      </c>
      <c r="L90" s="25">
        <v>9821.9599999999991</v>
      </c>
      <c r="M90" s="25">
        <v>9821.9599999999991</v>
      </c>
      <c r="N90" s="27">
        <f t="shared" si="1"/>
        <v>117666.66999999995</v>
      </c>
    </row>
    <row r="91" spans="1:14" x14ac:dyDescent="0.25">
      <c r="A91" s="12" t="s">
        <v>106</v>
      </c>
      <c r="B91" s="25">
        <v>7423.12</v>
      </c>
      <c r="C91" s="25">
        <v>7401.3</v>
      </c>
      <c r="D91" s="25">
        <v>7401.3</v>
      </c>
      <c r="E91" s="25">
        <v>7401.3</v>
      </c>
      <c r="F91" s="25">
        <v>7401.3</v>
      </c>
      <c r="G91" s="25">
        <v>7401.3</v>
      </c>
      <c r="H91" s="25">
        <v>7401.3</v>
      </c>
      <c r="I91" s="25">
        <v>7401.3</v>
      </c>
      <c r="J91" s="25">
        <v>7401.3</v>
      </c>
      <c r="K91" s="25">
        <v>7401.3</v>
      </c>
      <c r="L91" s="25">
        <v>7401.3</v>
      </c>
      <c r="M91" s="25">
        <v>7401.3</v>
      </c>
      <c r="N91" s="27">
        <f t="shared" si="1"/>
        <v>88837.420000000013</v>
      </c>
    </row>
    <row r="92" spans="1:14" x14ac:dyDescent="0.25">
      <c r="A92" s="12" t="s">
        <v>107</v>
      </c>
      <c r="B92" s="25">
        <v>3133.17</v>
      </c>
      <c r="C92" s="25">
        <v>3103.42</v>
      </c>
      <c r="D92" s="25">
        <v>3103.42</v>
      </c>
      <c r="E92" s="25">
        <v>3103.42</v>
      </c>
      <c r="F92" s="25">
        <v>3103.42</v>
      </c>
      <c r="G92" s="25">
        <v>3103.42</v>
      </c>
      <c r="H92" s="25">
        <v>3103.42</v>
      </c>
      <c r="I92" s="25">
        <v>3103.42</v>
      </c>
      <c r="J92" s="25">
        <v>3103.42</v>
      </c>
      <c r="K92" s="25">
        <v>3103.42</v>
      </c>
      <c r="L92" s="25">
        <v>3103.42</v>
      </c>
      <c r="M92" s="25">
        <v>3103.42</v>
      </c>
      <c r="N92" s="27">
        <f t="shared" si="1"/>
        <v>37270.789999999994</v>
      </c>
    </row>
    <row r="93" spans="1:14" x14ac:dyDescent="0.25">
      <c r="A93" s="12" t="s">
        <v>108</v>
      </c>
      <c r="B93" s="25">
        <v>2148.44</v>
      </c>
      <c r="C93" s="25">
        <v>2109.77</v>
      </c>
      <c r="D93" s="25">
        <v>2109.77</v>
      </c>
      <c r="E93" s="25">
        <v>2109.77</v>
      </c>
      <c r="F93" s="25">
        <v>2109.77</v>
      </c>
      <c r="G93" s="25">
        <v>2109.77</v>
      </c>
      <c r="H93" s="25">
        <v>2109.77</v>
      </c>
      <c r="I93" s="25">
        <v>2109.77</v>
      </c>
      <c r="J93" s="25">
        <v>2109.77</v>
      </c>
      <c r="K93" s="25">
        <v>2109.77</v>
      </c>
      <c r="L93" s="25">
        <v>2109.77</v>
      </c>
      <c r="M93" s="25">
        <v>2109.77</v>
      </c>
      <c r="N93" s="27">
        <f t="shared" si="1"/>
        <v>25355.910000000003</v>
      </c>
    </row>
    <row r="94" spans="1:14" x14ac:dyDescent="0.25">
      <c r="A94" s="12" t="s">
        <v>109</v>
      </c>
      <c r="B94" s="25">
        <v>8200.09</v>
      </c>
      <c r="C94" s="25">
        <v>8404.3799999999992</v>
      </c>
      <c r="D94" s="25">
        <v>8404.3799999999992</v>
      </c>
      <c r="E94" s="25">
        <v>8404.3799999999992</v>
      </c>
      <c r="F94" s="25">
        <v>8404.3799999999992</v>
      </c>
      <c r="G94" s="25">
        <v>8404.3799999999992</v>
      </c>
      <c r="H94" s="25">
        <v>8404.3799999999992</v>
      </c>
      <c r="I94" s="25">
        <v>8404.3799999999992</v>
      </c>
      <c r="J94" s="25">
        <v>8404.3799999999992</v>
      </c>
      <c r="K94" s="25">
        <v>8404.3799999999992</v>
      </c>
      <c r="L94" s="25">
        <v>8404.3799999999992</v>
      </c>
      <c r="M94" s="25">
        <v>8404.3799999999992</v>
      </c>
      <c r="N94" s="27">
        <f t="shared" si="1"/>
        <v>100648.27</v>
      </c>
    </row>
    <row r="95" spans="1:14" x14ac:dyDescent="0.25">
      <c r="A95" s="12" t="s">
        <v>110</v>
      </c>
      <c r="B95" s="25">
        <v>16038.72</v>
      </c>
      <c r="C95" s="25">
        <v>16094.75</v>
      </c>
      <c r="D95" s="25">
        <v>16094.75</v>
      </c>
      <c r="E95" s="25">
        <v>16094.75</v>
      </c>
      <c r="F95" s="25">
        <v>16094.75</v>
      </c>
      <c r="G95" s="25">
        <v>16094.75</v>
      </c>
      <c r="H95" s="25">
        <v>16094.75</v>
      </c>
      <c r="I95" s="25">
        <v>16094.75</v>
      </c>
      <c r="J95" s="25">
        <v>16094.75</v>
      </c>
      <c r="K95" s="25">
        <v>16094.75</v>
      </c>
      <c r="L95" s="25">
        <v>16094.75</v>
      </c>
      <c r="M95" s="25">
        <v>16094.75</v>
      </c>
      <c r="N95" s="27">
        <f t="shared" si="1"/>
        <v>193080.97</v>
      </c>
    </row>
    <row r="96" spans="1:14" x14ac:dyDescent="0.25">
      <c r="A96" s="12" t="s">
        <v>111</v>
      </c>
      <c r="B96" s="25">
        <v>2380.4899999999998</v>
      </c>
      <c r="C96" s="25">
        <v>2348.7600000000002</v>
      </c>
      <c r="D96" s="25">
        <v>2348.7600000000002</v>
      </c>
      <c r="E96" s="25">
        <v>2348.7600000000002</v>
      </c>
      <c r="F96" s="25">
        <v>2348.7600000000002</v>
      </c>
      <c r="G96" s="25">
        <v>2348.7600000000002</v>
      </c>
      <c r="H96" s="25">
        <v>2348.7600000000002</v>
      </c>
      <c r="I96" s="25">
        <v>2348.7600000000002</v>
      </c>
      <c r="J96" s="25">
        <v>2348.7600000000002</v>
      </c>
      <c r="K96" s="25">
        <v>2348.7600000000002</v>
      </c>
      <c r="L96" s="25">
        <v>2348.7600000000002</v>
      </c>
      <c r="M96" s="25">
        <v>2348.7600000000002</v>
      </c>
      <c r="N96" s="27">
        <f t="shared" si="1"/>
        <v>28216.850000000013</v>
      </c>
    </row>
    <row r="97" spans="1:14" x14ac:dyDescent="0.25">
      <c r="A97" s="12" t="s">
        <v>112</v>
      </c>
      <c r="B97" s="25">
        <v>7169.25</v>
      </c>
      <c r="C97" s="25">
        <v>7122.15</v>
      </c>
      <c r="D97" s="25">
        <v>7122.15</v>
      </c>
      <c r="E97" s="25">
        <v>7122.15</v>
      </c>
      <c r="F97" s="25">
        <v>7122.15</v>
      </c>
      <c r="G97" s="25">
        <v>7122.15</v>
      </c>
      <c r="H97" s="25">
        <v>7122.15</v>
      </c>
      <c r="I97" s="25">
        <v>7122.15</v>
      </c>
      <c r="J97" s="25">
        <v>7122.15</v>
      </c>
      <c r="K97" s="25">
        <v>7122.15</v>
      </c>
      <c r="L97" s="25">
        <v>7122.15</v>
      </c>
      <c r="M97" s="25">
        <v>7122.15</v>
      </c>
      <c r="N97" s="27">
        <f t="shared" si="1"/>
        <v>85512.9</v>
      </c>
    </row>
    <row r="98" spans="1:14" x14ac:dyDescent="0.25">
      <c r="A98" s="12" t="s">
        <v>113</v>
      </c>
      <c r="B98" s="25">
        <v>19884.400000000001</v>
      </c>
      <c r="C98" s="25">
        <v>20432.3</v>
      </c>
      <c r="D98" s="25">
        <v>20432.3</v>
      </c>
      <c r="E98" s="25">
        <v>20432.3</v>
      </c>
      <c r="F98" s="25">
        <v>20432.3</v>
      </c>
      <c r="G98" s="25">
        <v>20432.3</v>
      </c>
      <c r="H98" s="25">
        <v>20432.3</v>
      </c>
      <c r="I98" s="25">
        <v>20432.3</v>
      </c>
      <c r="J98" s="25">
        <v>20432.3</v>
      </c>
      <c r="K98" s="25">
        <v>20432.3</v>
      </c>
      <c r="L98" s="25">
        <v>20432.3</v>
      </c>
      <c r="M98" s="25">
        <v>20432.3</v>
      </c>
      <c r="N98" s="27">
        <f t="shared" si="1"/>
        <v>244639.69999999995</v>
      </c>
    </row>
    <row r="99" spans="1:14" x14ac:dyDescent="0.25">
      <c r="A99" s="12" t="s">
        <v>114</v>
      </c>
      <c r="B99" s="25">
        <v>5454.66</v>
      </c>
      <c r="C99" s="25">
        <v>5445.24</v>
      </c>
      <c r="D99" s="25">
        <v>5445.24</v>
      </c>
      <c r="E99" s="25">
        <v>5445.24</v>
      </c>
      <c r="F99" s="25">
        <v>5445.24</v>
      </c>
      <c r="G99" s="25">
        <v>5445.24</v>
      </c>
      <c r="H99" s="25">
        <v>5445.24</v>
      </c>
      <c r="I99" s="25">
        <v>5445.24</v>
      </c>
      <c r="J99" s="25">
        <v>5445.24</v>
      </c>
      <c r="K99" s="25">
        <v>5445.24</v>
      </c>
      <c r="L99" s="25">
        <v>5445.24</v>
      </c>
      <c r="M99" s="25">
        <v>5445.24</v>
      </c>
      <c r="N99" s="27">
        <f t="shared" si="1"/>
        <v>65352.299999999981</v>
      </c>
    </row>
    <row r="100" spans="1:14" x14ac:dyDescent="0.25">
      <c r="A100" s="12" t="s">
        <v>115</v>
      </c>
      <c r="B100" s="25">
        <v>5139.3100000000004</v>
      </c>
      <c r="C100" s="25">
        <v>5127.91</v>
      </c>
      <c r="D100" s="25">
        <v>5127.91</v>
      </c>
      <c r="E100" s="25">
        <v>5127.91</v>
      </c>
      <c r="F100" s="25">
        <v>5127.91</v>
      </c>
      <c r="G100" s="25">
        <v>5127.91</v>
      </c>
      <c r="H100" s="25">
        <v>5127.91</v>
      </c>
      <c r="I100" s="25">
        <v>5127.91</v>
      </c>
      <c r="J100" s="25">
        <v>5127.91</v>
      </c>
      <c r="K100" s="25">
        <v>5127.91</v>
      </c>
      <c r="L100" s="25">
        <v>5127.91</v>
      </c>
      <c r="M100" s="25">
        <v>5127.91</v>
      </c>
      <c r="N100" s="27">
        <f t="shared" si="1"/>
        <v>61546.320000000022</v>
      </c>
    </row>
    <row r="101" spans="1:14" x14ac:dyDescent="0.25">
      <c r="A101" s="12" t="s">
        <v>116</v>
      </c>
      <c r="B101" s="25">
        <v>1974.4</v>
      </c>
      <c r="C101" s="25">
        <v>1975.4</v>
      </c>
      <c r="D101" s="25">
        <v>1975.4</v>
      </c>
      <c r="E101" s="25">
        <v>1975.4</v>
      </c>
      <c r="F101" s="25">
        <v>1975.4</v>
      </c>
      <c r="G101" s="25">
        <v>1975.4</v>
      </c>
      <c r="H101" s="25">
        <v>1975.4</v>
      </c>
      <c r="I101" s="25">
        <v>1975.4</v>
      </c>
      <c r="J101" s="25">
        <v>1975.4</v>
      </c>
      <c r="K101" s="25">
        <v>1975.4</v>
      </c>
      <c r="L101" s="25">
        <v>1975.4</v>
      </c>
      <c r="M101" s="25">
        <v>1975.4</v>
      </c>
      <c r="N101" s="27">
        <f t="shared" si="1"/>
        <v>23703.800000000003</v>
      </c>
    </row>
    <row r="102" spans="1:14" x14ac:dyDescent="0.25">
      <c r="A102" s="12" t="s">
        <v>117</v>
      </c>
      <c r="B102" s="25">
        <v>12316.99</v>
      </c>
      <c r="C102" s="25">
        <v>12484.59</v>
      </c>
      <c r="D102" s="25">
        <v>12484.59</v>
      </c>
      <c r="E102" s="25">
        <v>12484.59</v>
      </c>
      <c r="F102" s="25">
        <v>12484.59</v>
      </c>
      <c r="G102" s="25">
        <v>12484.59</v>
      </c>
      <c r="H102" s="25">
        <v>12484.59</v>
      </c>
      <c r="I102" s="25">
        <v>12484.59</v>
      </c>
      <c r="J102" s="25">
        <v>12484.59</v>
      </c>
      <c r="K102" s="25">
        <v>12484.59</v>
      </c>
      <c r="L102" s="25">
        <v>12484.59</v>
      </c>
      <c r="M102" s="25">
        <v>12484.59</v>
      </c>
      <c r="N102" s="27">
        <f t="shared" si="1"/>
        <v>149647.47999999998</v>
      </c>
    </row>
    <row r="103" spans="1:14" x14ac:dyDescent="0.25">
      <c r="A103" s="12" t="s">
        <v>118</v>
      </c>
      <c r="B103" s="25">
        <v>13911.1</v>
      </c>
      <c r="C103" s="25">
        <v>13974.57</v>
      </c>
      <c r="D103" s="25">
        <v>13974.57</v>
      </c>
      <c r="E103" s="25">
        <v>13974.57</v>
      </c>
      <c r="F103" s="25">
        <v>13974.57</v>
      </c>
      <c r="G103" s="25">
        <v>13974.57</v>
      </c>
      <c r="H103" s="25">
        <v>13974.57</v>
      </c>
      <c r="I103" s="25">
        <v>13974.57</v>
      </c>
      <c r="J103" s="25">
        <v>13974.57</v>
      </c>
      <c r="K103" s="25">
        <v>13974.57</v>
      </c>
      <c r="L103" s="25">
        <v>13974.57</v>
      </c>
      <c r="M103" s="25">
        <v>13974.57</v>
      </c>
      <c r="N103" s="27">
        <f t="shared" si="1"/>
        <v>167631.37000000005</v>
      </c>
    </row>
    <row r="104" spans="1:14" x14ac:dyDescent="0.25">
      <c r="A104" s="12" t="s">
        <v>119</v>
      </c>
      <c r="B104" s="25">
        <v>3445.54</v>
      </c>
      <c r="C104" s="25">
        <v>3483.23</v>
      </c>
      <c r="D104" s="25">
        <v>3483.23</v>
      </c>
      <c r="E104" s="25">
        <v>3483.23</v>
      </c>
      <c r="F104" s="25">
        <v>3483.23</v>
      </c>
      <c r="G104" s="25">
        <v>3483.23</v>
      </c>
      <c r="H104" s="25">
        <v>3483.23</v>
      </c>
      <c r="I104" s="25">
        <v>3483.23</v>
      </c>
      <c r="J104" s="25">
        <v>3483.23</v>
      </c>
      <c r="K104" s="25">
        <v>3483.23</v>
      </c>
      <c r="L104" s="25">
        <v>3483.23</v>
      </c>
      <c r="M104" s="25">
        <v>3483.23</v>
      </c>
      <c r="N104" s="27">
        <f t="shared" si="1"/>
        <v>41761.070000000007</v>
      </c>
    </row>
    <row r="105" spans="1:14" x14ac:dyDescent="0.25">
      <c r="A105" s="12" t="s">
        <v>120</v>
      </c>
      <c r="B105" s="25">
        <v>6978.85</v>
      </c>
      <c r="C105" s="25">
        <v>6978.36</v>
      </c>
      <c r="D105" s="25">
        <v>6978.36</v>
      </c>
      <c r="E105" s="25">
        <v>6978.36</v>
      </c>
      <c r="F105" s="25">
        <v>6978.36</v>
      </c>
      <c r="G105" s="25">
        <v>6978.36</v>
      </c>
      <c r="H105" s="25">
        <v>6978.36</v>
      </c>
      <c r="I105" s="25">
        <v>6978.36</v>
      </c>
      <c r="J105" s="25">
        <v>6978.36</v>
      </c>
      <c r="K105" s="25">
        <v>6978.36</v>
      </c>
      <c r="L105" s="25">
        <v>6978.36</v>
      </c>
      <c r="M105" s="25">
        <v>6978.36</v>
      </c>
      <c r="N105" s="27">
        <f t="shared" si="1"/>
        <v>83740.81</v>
      </c>
    </row>
    <row r="106" spans="1:14" x14ac:dyDescent="0.25">
      <c r="A106" s="12" t="s">
        <v>121</v>
      </c>
      <c r="B106" s="25">
        <v>1786.48</v>
      </c>
      <c r="C106" s="25">
        <v>1775.08</v>
      </c>
      <c r="D106" s="25">
        <v>1775.08</v>
      </c>
      <c r="E106" s="25">
        <v>1775.08</v>
      </c>
      <c r="F106" s="25">
        <v>1775.08</v>
      </c>
      <c r="G106" s="25">
        <v>1775.08</v>
      </c>
      <c r="H106" s="25">
        <v>1775.08</v>
      </c>
      <c r="I106" s="25">
        <v>1775.08</v>
      </c>
      <c r="J106" s="25">
        <v>1775.08</v>
      </c>
      <c r="K106" s="25">
        <v>1775.08</v>
      </c>
      <c r="L106" s="25">
        <v>1775.08</v>
      </c>
      <c r="M106" s="25">
        <v>1775.08</v>
      </c>
      <c r="N106" s="27">
        <f t="shared" si="1"/>
        <v>21312.36</v>
      </c>
    </row>
    <row r="107" spans="1:14" x14ac:dyDescent="0.25">
      <c r="A107" s="12" t="s">
        <v>122</v>
      </c>
      <c r="B107" s="25">
        <v>5725.38</v>
      </c>
      <c r="C107" s="25">
        <v>5756.13</v>
      </c>
      <c r="D107" s="25">
        <v>5756.13</v>
      </c>
      <c r="E107" s="25">
        <v>5756.13</v>
      </c>
      <c r="F107" s="25">
        <v>5756.13</v>
      </c>
      <c r="G107" s="25">
        <v>5756.13</v>
      </c>
      <c r="H107" s="25">
        <v>5756.13</v>
      </c>
      <c r="I107" s="25">
        <v>5756.13</v>
      </c>
      <c r="J107" s="25">
        <v>5756.13</v>
      </c>
      <c r="K107" s="25">
        <v>5756.13</v>
      </c>
      <c r="L107" s="25">
        <v>5756.13</v>
      </c>
      <c r="M107" s="25">
        <v>5756.13</v>
      </c>
      <c r="N107" s="27">
        <f t="shared" si="1"/>
        <v>69042.809999999983</v>
      </c>
    </row>
    <row r="108" spans="1:14" x14ac:dyDescent="0.25">
      <c r="A108" s="12" t="s">
        <v>123</v>
      </c>
      <c r="B108" s="25">
        <v>4666.78</v>
      </c>
      <c r="C108" s="25">
        <v>4695.54</v>
      </c>
      <c r="D108" s="25">
        <v>4695.54</v>
      </c>
      <c r="E108" s="25">
        <v>4695.54</v>
      </c>
      <c r="F108" s="25">
        <v>4695.54</v>
      </c>
      <c r="G108" s="25">
        <v>4695.54</v>
      </c>
      <c r="H108" s="25">
        <v>4695.54</v>
      </c>
      <c r="I108" s="25">
        <v>4695.54</v>
      </c>
      <c r="J108" s="25">
        <v>4695.54</v>
      </c>
      <c r="K108" s="25">
        <v>4695.54</v>
      </c>
      <c r="L108" s="25">
        <v>4695.54</v>
      </c>
      <c r="M108" s="25">
        <v>4695.54</v>
      </c>
      <c r="N108" s="27">
        <f t="shared" si="1"/>
        <v>56317.720000000008</v>
      </c>
    </row>
    <row r="109" spans="1:14" x14ac:dyDescent="0.25">
      <c r="A109" s="12" t="s">
        <v>124</v>
      </c>
      <c r="B109" s="25">
        <v>1334.79</v>
      </c>
      <c r="C109" s="25">
        <v>1348.67</v>
      </c>
      <c r="D109" s="25">
        <v>1348.67</v>
      </c>
      <c r="E109" s="25">
        <v>1348.67</v>
      </c>
      <c r="F109" s="25">
        <v>1348.67</v>
      </c>
      <c r="G109" s="25">
        <v>1348.67</v>
      </c>
      <c r="H109" s="25">
        <v>1348.67</v>
      </c>
      <c r="I109" s="25">
        <v>1348.67</v>
      </c>
      <c r="J109" s="25">
        <v>1348.67</v>
      </c>
      <c r="K109" s="25">
        <v>1348.67</v>
      </c>
      <c r="L109" s="25">
        <v>1348.67</v>
      </c>
      <c r="M109" s="25">
        <v>1348.67</v>
      </c>
      <c r="N109" s="27">
        <f t="shared" si="1"/>
        <v>16170.160000000002</v>
      </c>
    </row>
    <row r="110" spans="1:14" x14ac:dyDescent="0.25">
      <c r="A110" s="12" t="s">
        <v>125</v>
      </c>
      <c r="B110" s="25">
        <v>5763.56</v>
      </c>
      <c r="C110" s="25">
        <v>5885.05</v>
      </c>
      <c r="D110" s="25">
        <v>5885.05</v>
      </c>
      <c r="E110" s="25">
        <v>5885.05</v>
      </c>
      <c r="F110" s="25">
        <v>5885.05</v>
      </c>
      <c r="G110" s="25">
        <v>5885.05</v>
      </c>
      <c r="H110" s="25">
        <v>5885.05</v>
      </c>
      <c r="I110" s="25">
        <v>5885.05</v>
      </c>
      <c r="J110" s="25">
        <v>5885.05</v>
      </c>
      <c r="K110" s="25">
        <v>5885.05</v>
      </c>
      <c r="L110" s="25">
        <v>5885.05</v>
      </c>
      <c r="M110" s="25">
        <v>5885.05</v>
      </c>
      <c r="N110" s="27">
        <f t="shared" si="1"/>
        <v>70499.110000000015</v>
      </c>
    </row>
    <row r="111" spans="1:14" x14ac:dyDescent="0.25">
      <c r="A111" s="12" t="s">
        <v>126</v>
      </c>
      <c r="B111" s="25">
        <v>22172.67</v>
      </c>
      <c r="C111" s="25">
        <v>22492.98</v>
      </c>
      <c r="D111" s="25">
        <v>22492.98</v>
      </c>
      <c r="E111" s="25">
        <v>22492.98</v>
      </c>
      <c r="F111" s="25">
        <v>22492.98</v>
      </c>
      <c r="G111" s="25">
        <v>22492.98</v>
      </c>
      <c r="H111" s="25">
        <v>22492.98</v>
      </c>
      <c r="I111" s="25">
        <v>22492.98</v>
      </c>
      <c r="J111" s="25">
        <v>22492.98</v>
      </c>
      <c r="K111" s="25">
        <v>22492.98</v>
      </c>
      <c r="L111" s="25">
        <v>22492.98</v>
      </c>
      <c r="M111" s="25">
        <v>22492.98</v>
      </c>
      <c r="N111" s="27">
        <f t="shared" si="1"/>
        <v>269595.45</v>
      </c>
    </row>
    <row r="112" spans="1:14" x14ac:dyDescent="0.25">
      <c r="A112" s="12" t="s">
        <v>127</v>
      </c>
      <c r="B112" s="25">
        <v>2725.1</v>
      </c>
      <c r="C112" s="25">
        <v>2768.73</v>
      </c>
      <c r="D112" s="25">
        <v>2768.73</v>
      </c>
      <c r="E112" s="25">
        <v>2768.73</v>
      </c>
      <c r="F112" s="25">
        <v>2768.73</v>
      </c>
      <c r="G112" s="25">
        <v>2768.73</v>
      </c>
      <c r="H112" s="25">
        <v>2768.73</v>
      </c>
      <c r="I112" s="25">
        <v>2768.73</v>
      </c>
      <c r="J112" s="25">
        <v>2768.73</v>
      </c>
      <c r="K112" s="25">
        <v>2768.73</v>
      </c>
      <c r="L112" s="25">
        <v>2768.73</v>
      </c>
      <c r="M112" s="25">
        <v>2768.73</v>
      </c>
      <c r="N112" s="27">
        <f t="shared" si="1"/>
        <v>33181.129999999997</v>
      </c>
    </row>
    <row r="113" spans="1:14" x14ac:dyDescent="0.25">
      <c r="A113" s="12" t="s">
        <v>128</v>
      </c>
      <c r="B113" s="25">
        <v>1976.88</v>
      </c>
      <c r="C113" s="25">
        <v>1964</v>
      </c>
      <c r="D113" s="25">
        <v>1964</v>
      </c>
      <c r="E113" s="25">
        <v>1964</v>
      </c>
      <c r="F113" s="25">
        <v>1964</v>
      </c>
      <c r="G113" s="25">
        <v>1964</v>
      </c>
      <c r="H113" s="25">
        <v>1964</v>
      </c>
      <c r="I113" s="25">
        <v>1964</v>
      </c>
      <c r="J113" s="25">
        <v>1964</v>
      </c>
      <c r="K113" s="25">
        <v>1964</v>
      </c>
      <c r="L113" s="25">
        <v>1964</v>
      </c>
      <c r="M113" s="25">
        <v>1964</v>
      </c>
      <c r="N113" s="27">
        <f t="shared" si="1"/>
        <v>23580.880000000001</v>
      </c>
    </row>
    <row r="114" spans="1:14" x14ac:dyDescent="0.25">
      <c r="A114" s="12" t="s">
        <v>129</v>
      </c>
      <c r="B114" s="25">
        <v>7179.66</v>
      </c>
      <c r="C114" s="25">
        <v>7239.17</v>
      </c>
      <c r="D114" s="25">
        <v>7239.17</v>
      </c>
      <c r="E114" s="25">
        <v>7239.17</v>
      </c>
      <c r="F114" s="25">
        <v>7239.17</v>
      </c>
      <c r="G114" s="25">
        <v>7239.17</v>
      </c>
      <c r="H114" s="25">
        <v>7239.17</v>
      </c>
      <c r="I114" s="25">
        <v>7239.17</v>
      </c>
      <c r="J114" s="25">
        <v>7239.17</v>
      </c>
      <c r="K114" s="25">
        <v>7239.17</v>
      </c>
      <c r="L114" s="25">
        <v>7239.17</v>
      </c>
      <c r="M114" s="25">
        <v>7239.17</v>
      </c>
      <c r="N114" s="27">
        <f t="shared" si="1"/>
        <v>86810.529999999984</v>
      </c>
    </row>
    <row r="115" spans="1:14" x14ac:dyDescent="0.25">
      <c r="A115" s="12" t="s">
        <v>130</v>
      </c>
      <c r="B115" s="25">
        <v>1438.42</v>
      </c>
      <c r="C115" s="25">
        <v>1407.67</v>
      </c>
      <c r="D115" s="25">
        <v>1407.67</v>
      </c>
      <c r="E115" s="25">
        <v>1407.67</v>
      </c>
      <c r="F115" s="25">
        <v>1407.67</v>
      </c>
      <c r="G115" s="25">
        <v>1407.67</v>
      </c>
      <c r="H115" s="25">
        <v>1407.67</v>
      </c>
      <c r="I115" s="25">
        <v>1407.67</v>
      </c>
      <c r="J115" s="25">
        <v>1407.67</v>
      </c>
      <c r="K115" s="25">
        <v>1407.67</v>
      </c>
      <c r="L115" s="25">
        <v>1407.67</v>
      </c>
      <c r="M115" s="25">
        <v>1407.67</v>
      </c>
      <c r="N115" s="27">
        <f t="shared" si="1"/>
        <v>16922.79</v>
      </c>
    </row>
    <row r="116" spans="1:14" x14ac:dyDescent="0.25">
      <c r="A116" s="12" t="s">
        <v>131</v>
      </c>
      <c r="B116" s="25">
        <v>10794.29</v>
      </c>
      <c r="C116" s="25">
        <v>10824.54</v>
      </c>
      <c r="D116" s="25">
        <v>10824.54</v>
      </c>
      <c r="E116" s="25">
        <v>10824.54</v>
      </c>
      <c r="F116" s="25">
        <v>10824.54</v>
      </c>
      <c r="G116" s="25">
        <v>10824.54</v>
      </c>
      <c r="H116" s="25">
        <v>10824.54</v>
      </c>
      <c r="I116" s="25">
        <v>10824.54</v>
      </c>
      <c r="J116" s="25">
        <v>10824.54</v>
      </c>
      <c r="K116" s="25">
        <v>10824.54</v>
      </c>
      <c r="L116" s="25">
        <v>10824.54</v>
      </c>
      <c r="M116" s="25">
        <v>10824.54</v>
      </c>
      <c r="N116" s="27">
        <f t="shared" si="1"/>
        <v>129864.23000000004</v>
      </c>
    </row>
    <row r="117" spans="1:14" x14ac:dyDescent="0.25">
      <c r="A117" s="12" t="s">
        <v>132</v>
      </c>
      <c r="B117" s="25">
        <v>14652.37</v>
      </c>
      <c r="C117" s="25">
        <v>14908.72</v>
      </c>
      <c r="D117" s="25">
        <v>14908.72</v>
      </c>
      <c r="E117" s="25">
        <v>14908.72</v>
      </c>
      <c r="F117" s="25">
        <v>14908.72</v>
      </c>
      <c r="G117" s="25">
        <v>14908.72</v>
      </c>
      <c r="H117" s="25">
        <v>14908.72</v>
      </c>
      <c r="I117" s="25">
        <v>14908.72</v>
      </c>
      <c r="J117" s="25">
        <v>14908.72</v>
      </c>
      <c r="K117" s="25">
        <v>14908.72</v>
      </c>
      <c r="L117" s="25">
        <v>14908.72</v>
      </c>
      <c r="M117" s="25">
        <v>14908.72</v>
      </c>
      <c r="N117" s="27">
        <f t="shared" si="1"/>
        <v>178648.29</v>
      </c>
    </row>
    <row r="118" spans="1:14" x14ac:dyDescent="0.25">
      <c r="A118" s="12" t="s">
        <v>133</v>
      </c>
      <c r="B118" s="25">
        <v>6353.6</v>
      </c>
      <c r="C118" s="25">
        <v>6351.63</v>
      </c>
      <c r="D118" s="25">
        <v>6351.63</v>
      </c>
      <c r="E118" s="25">
        <v>6351.63</v>
      </c>
      <c r="F118" s="25">
        <v>6351.63</v>
      </c>
      <c r="G118" s="25">
        <v>6351.63</v>
      </c>
      <c r="H118" s="25">
        <v>6351.63</v>
      </c>
      <c r="I118" s="25">
        <v>6351.63</v>
      </c>
      <c r="J118" s="25">
        <v>6351.63</v>
      </c>
      <c r="K118" s="25">
        <v>6351.63</v>
      </c>
      <c r="L118" s="25">
        <v>6351.63</v>
      </c>
      <c r="M118" s="25">
        <v>6351.63</v>
      </c>
      <c r="N118" s="27">
        <f t="shared" si="1"/>
        <v>76221.53</v>
      </c>
    </row>
    <row r="119" spans="1:14" x14ac:dyDescent="0.25">
      <c r="A119" s="12" t="s">
        <v>134</v>
      </c>
      <c r="B119" s="25">
        <v>1844.99</v>
      </c>
      <c r="C119" s="25">
        <v>1853.92</v>
      </c>
      <c r="D119" s="25">
        <v>1853.92</v>
      </c>
      <c r="E119" s="25">
        <v>1853.92</v>
      </c>
      <c r="F119" s="25">
        <v>1853.92</v>
      </c>
      <c r="G119" s="25">
        <v>1853.92</v>
      </c>
      <c r="H119" s="25">
        <v>1853.92</v>
      </c>
      <c r="I119" s="25">
        <v>1853.92</v>
      </c>
      <c r="J119" s="25">
        <v>1853.92</v>
      </c>
      <c r="K119" s="25">
        <v>1853.92</v>
      </c>
      <c r="L119" s="25">
        <v>1853.92</v>
      </c>
      <c r="M119" s="25">
        <v>1853.92</v>
      </c>
      <c r="N119" s="27">
        <f t="shared" si="1"/>
        <v>22238.109999999993</v>
      </c>
    </row>
    <row r="120" spans="1:14" x14ac:dyDescent="0.25">
      <c r="A120" s="12" t="s">
        <v>135</v>
      </c>
      <c r="B120" s="25">
        <v>8263.06</v>
      </c>
      <c r="C120" s="25">
        <v>8357.27</v>
      </c>
      <c r="D120" s="25">
        <v>8357.27</v>
      </c>
      <c r="E120" s="25">
        <v>8357.27</v>
      </c>
      <c r="F120" s="25">
        <v>8357.27</v>
      </c>
      <c r="G120" s="25">
        <v>8357.27</v>
      </c>
      <c r="H120" s="25">
        <v>8357.27</v>
      </c>
      <c r="I120" s="25">
        <v>8357.27</v>
      </c>
      <c r="J120" s="25">
        <v>8357.27</v>
      </c>
      <c r="K120" s="25">
        <v>8357.27</v>
      </c>
      <c r="L120" s="25">
        <v>8357.27</v>
      </c>
      <c r="M120" s="25">
        <v>8357.27</v>
      </c>
      <c r="N120" s="27">
        <f t="shared" si="1"/>
        <v>100193.03000000003</v>
      </c>
    </row>
    <row r="121" spans="1:14" x14ac:dyDescent="0.25">
      <c r="A121" s="12" t="s">
        <v>136</v>
      </c>
      <c r="B121" s="25">
        <v>10439.77</v>
      </c>
      <c r="C121" s="25">
        <v>10438.280000000001</v>
      </c>
      <c r="D121" s="25">
        <v>10438.280000000001</v>
      </c>
      <c r="E121" s="25">
        <v>10438.280000000001</v>
      </c>
      <c r="F121" s="25">
        <v>10438.280000000001</v>
      </c>
      <c r="G121" s="25">
        <v>10438.280000000001</v>
      </c>
      <c r="H121" s="25">
        <v>10438.280000000001</v>
      </c>
      <c r="I121" s="25">
        <v>10438.280000000001</v>
      </c>
      <c r="J121" s="25">
        <v>10438.280000000001</v>
      </c>
      <c r="K121" s="25">
        <v>10438.280000000001</v>
      </c>
      <c r="L121" s="25">
        <v>10438.280000000001</v>
      </c>
      <c r="M121" s="25">
        <v>10438.280000000001</v>
      </c>
      <c r="N121" s="27">
        <f t="shared" si="1"/>
        <v>125260.84999999999</v>
      </c>
    </row>
    <row r="122" spans="1:14" x14ac:dyDescent="0.25">
      <c r="A122" s="12" t="s">
        <v>137</v>
      </c>
      <c r="B122" s="25">
        <v>9790.2199999999993</v>
      </c>
      <c r="C122" s="25">
        <v>9797.17</v>
      </c>
      <c r="D122" s="25">
        <v>9797.17</v>
      </c>
      <c r="E122" s="25">
        <v>9797.17</v>
      </c>
      <c r="F122" s="25">
        <v>9797.17</v>
      </c>
      <c r="G122" s="25">
        <v>9797.17</v>
      </c>
      <c r="H122" s="25">
        <v>9797.17</v>
      </c>
      <c r="I122" s="25">
        <v>9797.17</v>
      </c>
      <c r="J122" s="25">
        <v>9797.17</v>
      </c>
      <c r="K122" s="25">
        <v>9797.17</v>
      </c>
      <c r="L122" s="25">
        <v>9797.17</v>
      </c>
      <c r="M122" s="25">
        <v>9797.17</v>
      </c>
      <c r="N122" s="27">
        <f t="shared" si="1"/>
        <v>117559.08999999998</v>
      </c>
    </row>
    <row r="123" spans="1:14" x14ac:dyDescent="0.25">
      <c r="A123" s="12" t="s">
        <v>138</v>
      </c>
      <c r="B123" s="25">
        <v>1892.59</v>
      </c>
      <c r="C123" s="25">
        <v>1899.04</v>
      </c>
      <c r="D123" s="25">
        <v>1899.04</v>
      </c>
      <c r="E123" s="25">
        <v>1899.04</v>
      </c>
      <c r="F123" s="25">
        <v>1899.04</v>
      </c>
      <c r="G123" s="25">
        <v>1899.04</v>
      </c>
      <c r="H123" s="25">
        <v>1899.04</v>
      </c>
      <c r="I123" s="25">
        <v>1899.04</v>
      </c>
      <c r="J123" s="25">
        <v>1899.04</v>
      </c>
      <c r="K123" s="25">
        <v>1899.04</v>
      </c>
      <c r="L123" s="25">
        <v>1899.04</v>
      </c>
      <c r="M123" s="25">
        <v>1899.04</v>
      </c>
      <c r="N123" s="27">
        <f t="shared" si="1"/>
        <v>22782.030000000006</v>
      </c>
    </row>
    <row r="124" spans="1:14" x14ac:dyDescent="0.25">
      <c r="A124" s="12" t="s">
        <v>139</v>
      </c>
      <c r="B124" s="25">
        <v>26789.37</v>
      </c>
      <c r="C124" s="25">
        <v>26942.59</v>
      </c>
      <c r="D124" s="25">
        <v>26942.59</v>
      </c>
      <c r="E124" s="25">
        <v>26942.59</v>
      </c>
      <c r="F124" s="25">
        <v>26942.59</v>
      </c>
      <c r="G124" s="25">
        <v>26942.59</v>
      </c>
      <c r="H124" s="25">
        <v>26942.59</v>
      </c>
      <c r="I124" s="25">
        <v>26942.59</v>
      </c>
      <c r="J124" s="25">
        <v>26942.59</v>
      </c>
      <c r="K124" s="25">
        <v>26942.59</v>
      </c>
      <c r="L124" s="25">
        <v>26942.59</v>
      </c>
      <c r="M124" s="25">
        <v>26942.59</v>
      </c>
      <c r="N124" s="27">
        <f t="shared" si="1"/>
        <v>323157.86000000004</v>
      </c>
    </row>
    <row r="125" spans="1:14" x14ac:dyDescent="0.25">
      <c r="A125" s="12" t="s">
        <v>140</v>
      </c>
      <c r="B125" s="25">
        <v>5778.93</v>
      </c>
      <c r="C125" s="25">
        <v>5775.47</v>
      </c>
      <c r="D125" s="25">
        <v>5775.47</v>
      </c>
      <c r="E125" s="25">
        <v>5775.47</v>
      </c>
      <c r="F125" s="25">
        <v>5775.47</v>
      </c>
      <c r="G125" s="25">
        <v>5775.47</v>
      </c>
      <c r="H125" s="25">
        <v>5775.47</v>
      </c>
      <c r="I125" s="25">
        <v>5775.47</v>
      </c>
      <c r="J125" s="25">
        <v>5775.47</v>
      </c>
      <c r="K125" s="25">
        <v>5775.47</v>
      </c>
      <c r="L125" s="25">
        <v>5775.47</v>
      </c>
      <c r="M125" s="25">
        <v>5775.47</v>
      </c>
      <c r="N125" s="27">
        <f t="shared" si="1"/>
        <v>69309.100000000006</v>
      </c>
    </row>
    <row r="126" spans="1:14" x14ac:dyDescent="0.25">
      <c r="A126" s="12" t="s">
        <v>141</v>
      </c>
      <c r="B126" s="25">
        <v>4041.53</v>
      </c>
      <c r="C126" s="25">
        <v>4156.57</v>
      </c>
      <c r="D126" s="25">
        <v>4156.57</v>
      </c>
      <c r="E126" s="25">
        <v>4156.57</v>
      </c>
      <c r="F126" s="25">
        <v>4156.57</v>
      </c>
      <c r="G126" s="25">
        <v>4156.57</v>
      </c>
      <c r="H126" s="25">
        <v>4156.57</v>
      </c>
      <c r="I126" s="25">
        <v>4156.57</v>
      </c>
      <c r="J126" s="25">
        <v>4156.57</v>
      </c>
      <c r="K126" s="25">
        <v>4156.57</v>
      </c>
      <c r="L126" s="25">
        <v>4156.57</v>
      </c>
      <c r="M126" s="25">
        <v>4156.57</v>
      </c>
      <c r="N126" s="27">
        <f t="shared" si="1"/>
        <v>49763.799999999996</v>
      </c>
    </row>
    <row r="127" spans="1:14" x14ac:dyDescent="0.25">
      <c r="A127" s="12" t="s">
        <v>142</v>
      </c>
      <c r="B127" s="25">
        <v>7666.07</v>
      </c>
      <c r="C127" s="25">
        <v>7765.25</v>
      </c>
      <c r="D127" s="25">
        <v>7765.25</v>
      </c>
      <c r="E127" s="25">
        <v>7765.25</v>
      </c>
      <c r="F127" s="25">
        <v>7765.25</v>
      </c>
      <c r="G127" s="25">
        <v>7765.25</v>
      </c>
      <c r="H127" s="25">
        <v>7765.25</v>
      </c>
      <c r="I127" s="25">
        <v>7765.25</v>
      </c>
      <c r="J127" s="25">
        <v>7765.25</v>
      </c>
      <c r="K127" s="25">
        <v>7765.25</v>
      </c>
      <c r="L127" s="25">
        <v>7765.25</v>
      </c>
      <c r="M127" s="25">
        <v>7765.25</v>
      </c>
      <c r="N127" s="27">
        <f t="shared" si="1"/>
        <v>93083.82</v>
      </c>
    </row>
    <row r="128" spans="1:14" x14ac:dyDescent="0.25">
      <c r="A128" s="12" t="s">
        <v>143</v>
      </c>
      <c r="B128" s="25">
        <v>14267.1</v>
      </c>
      <c r="C128" s="25">
        <v>14333.55</v>
      </c>
      <c r="D128" s="25">
        <v>14333.55</v>
      </c>
      <c r="E128" s="25">
        <v>14333.55</v>
      </c>
      <c r="F128" s="25">
        <v>14333.55</v>
      </c>
      <c r="G128" s="25">
        <v>14333.55</v>
      </c>
      <c r="H128" s="25">
        <v>14333.55</v>
      </c>
      <c r="I128" s="25">
        <v>14333.55</v>
      </c>
      <c r="J128" s="25">
        <v>14333.55</v>
      </c>
      <c r="K128" s="25">
        <v>14333.55</v>
      </c>
      <c r="L128" s="25">
        <v>14333.55</v>
      </c>
      <c r="M128" s="25">
        <v>14333.55</v>
      </c>
      <c r="N128" s="27">
        <f t="shared" si="1"/>
        <v>171936.15</v>
      </c>
    </row>
    <row r="129" spans="1:14" x14ac:dyDescent="0.25">
      <c r="A129" s="12" t="s">
        <v>144</v>
      </c>
      <c r="B129" s="25">
        <v>2778.15</v>
      </c>
      <c r="C129" s="25">
        <v>2769.23</v>
      </c>
      <c r="D129" s="25">
        <v>2769.23</v>
      </c>
      <c r="E129" s="25">
        <v>2769.23</v>
      </c>
      <c r="F129" s="25">
        <v>2769.23</v>
      </c>
      <c r="G129" s="25">
        <v>2769.23</v>
      </c>
      <c r="H129" s="25">
        <v>2769.23</v>
      </c>
      <c r="I129" s="25">
        <v>2769.23</v>
      </c>
      <c r="J129" s="25">
        <v>2769.23</v>
      </c>
      <c r="K129" s="25">
        <v>2769.23</v>
      </c>
      <c r="L129" s="25">
        <v>2769.23</v>
      </c>
      <c r="M129" s="25">
        <v>2769.23</v>
      </c>
      <c r="N129" s="27">
        <f t="shared" si="1"/>
        <v>33239.68</v>
      </c>
    </row>
    <row r="130" spans="1:14" x14ac:dyDescent="0.25">
      <c r="A130" s="12" t="s">
        <v>145</v>
      </c>
      <c r="B130" s="25">
        <v>2262.48</v>
      </c>
      <c r="C130" s="25">
        <v>2247.61</v>
      </c>
      <c r="D130" s="25">
        <v>2247.61</v>
      </c>
      <c r="E130" s="25">
        <v>2247.61</v>
      </c>
      <c r="F130" s="25">
        <v>2247.61</v>
      </c>
      <c r="G130" s="25">
        <v>2247.61</v>
      </c>
      <c r="H130" s="25">
        <v>2247.61</v>
      </c>
      <c r="I130" s="25">
        <v>2247.61</v>
      </c>
      <c r="J130" s="25">
        <v>2247.61</v>
      </c>
      <c r="K130" s="25">
        <v>2247.61</v>
      </c>
      <c r="L130" s="25">
        <v>2247.61</v>
      </c>
      <c r="M130" s="25">
        <v>2247.61</v>
      </c>
      <c r="N130" s="27">
        <f t="shared" ref="N130:N193" si="2">SUM(B130:M130)</f>
        <v>26986.190000000006</v>
      </c>
    </row>
    <row r="131" spans="1:14" x14ac:dyDescent="0.25">
      <c r="A131" s="12" t="s">
        <v>146</v>
      </c>
      <c r="B131" s="25">
        <v>6024.37</v>
      </c>
      <c r="C131" s="25">
        <v>6074.45</v>
      </c>
      <c r="D131" s="25">
        <v>6074.45</v>
      </c>
      <c r="E131" s="25">
        <v>6074.45</v>
      </c>
      <c r="F131" s="25">
        <v>6074.45</v>
      </c>
      <c r="G131" s="25">
        <v>6074.45</v>
      </c>
      <c r="H131" s="25">
        <v>6074.45</v>
      </c>
      <c r="I131" s="25">
        <v>6074.45</v>
      </c>
      <c r="J131" s="25">
        <v>6074.45</v>
      </c>
      <c r="K131" s="25">
        <v>6074.45</v>
      </c>
      <c r="L131" s="25">
        <v>6074.45</v>
      </c>
      <c r="M131" s="25">
        <v>6074.45</v>
      </c>
      <c r="N131" s="27">
        <f t="shared" si="2"/>
        <v>72843.319999999992</v>
      </c>
    </row>
    <row r="132" spans="1:14" x14ac:dyDescent="0.25">
      <c r="A132" s="12" t="s">
        <v>147</v>
      </c>
      <c r="B132" s="25">
        <v>7380.97</v>
      </c>
      <c r="C132" s="25">
        <v>7382.96</v>
      </c>
      <c r="D132" s="25">
        <v>7382.96</v>
      </c>
      <c r="E132" s="25">
        <v>7382.96</v>
      </c>
      <c r="F132" s="25">
        <v>7382.96</v>
      </c>
      <c r="G132" s="25">
        <v>7382.96</v>
      </c>
      <c r="H132" s="25">
        <v>7382.96</v>
      </c>
      <c r="I132" s="25">
        <v>7382.96</v>
      </c>
      <c r="J132" s="25">
        <v>7382.96</v>
      </c>
      <c r="K132" s="25">
        <v>7382.96</v>
      </c>
      <c r="L132" s="25">
        <v>7382.96</v>
      </c>
      <c r="M132" s="25">
        <v>7382.96</v>
      </c>
      <c r="N132" s="27">
        <f t="shared" si="2"/>
        <v>88593.530000000013</v>
      </c>
    </row>
    <row r="133" spans="1:14" x14ac:dyDescent="0.25">
      <c r="A133" s="12" t="s">
        <v>148</v>
      </c>
      <c r="B133" s="25">
        <v>2243.64</v>
      </c>
      <c r="C133" s="25">
        <v>2268.44</v>
      </c>
      <c r="D133" s="25">
        <v>2268.44</v>
      </c>
      <c r="E133" s="25">
        <v>2268.44</v>
      </c>
      <c r="F133" s="25">
        <v>2268.44</v>
      </c>
      <c r="G133" s="25">
        <v>2268.44</v>
      </c>
      <c r="H133" s="25">
        <v>2268.44</v>
      </c>
      <c r="I133" s="25">
        <v>2268.44</v>
      </c>
      <c r="J133" s="25">
        <v>2268.44</v>
      </c>
      <c r="K133" s="25">
        <v>2268.44</v>
      </c>
      <c r="L133" s="25">
        <v>2268.44</v>
      </c>
      <c r="M133" s="25">
        <v>2268.44</v>
      </c>
      <c r="N133" s="27">
        <f t="shared" si="2"/>
        <v>27196.479999999996</v>
      </c>
    </row>
    <row r="134" spans="1:14" x14ac:dyDescent="0.25">
      <c r="A134" s="12" t="s">
        <v>149</v>
      </c>
      <c r="B134" s="25">
        <v>2696.34</v>
      </c>
      <c r="C134" s="25">
        <v>2709.23</v>
      </c>
      <c r="D134" s="25">
        <v>2709.23</v>
      </c>
      <c r="E134" s="25">
        <v>2709.23</v>
      </c>
      <c r="F134" s="25">
        <v>2709.23</v>
      </c>
      <c r="G134" s="25">
        <v>2709.23</v>
      </c>
      <c r="H134" s="25">
        <v>2709.23</v>
      </c>
      <c r="I134" s="25">
        <v>2709.23</v>
      </c>
      <c r="J134" s="25">
        <v>2709.23</v>
      </c>
      <c r="K134" s="25">
        <v>2709.23</v>
      </c>
      <c r="L134" s="25">
        <v>2709.23</v>
      </c>
      <c r="M134" s="25">
        <v>2709.23</v>
      </c>
      <c r="N134" s="27">
        <f t="shared" si="2"/>
        <v>32497.869999999995</v>
      </c>
    </row>
    <row r="135" spans="1:14" x14ac:dyDescent="0.25">
      <c r="A135" s="12" t="s">
        <v>150</v>
      </c>
      <c r="B135" s="25">
        <v>2307.11</v>
      </c>
      <c r="C135" s="25">
        <v>2288.77</v>
      </c>
      <c r="D135" s="25">
        <v>2288.77</v>
      </c>
      <c r="E135" s="25">
        <v>2288.77</v>
      </c>
      <c r="F135" s="25">
        <v>2288.77</v>
      </c>
      <c r="G135" s="25">
        <v>2288.77</v>
      </c>
      <c r="H135" s="25">
        <v>2288.77</v>
      </c>
      <c r="I135" s="25">
        <v>2288.77</v>
      </c>
      <c r="J135" s="25">
        <v>2288.77</v>
      </c>
      <c r="K135" s="25">
        <v>2288.77</v>
      </c>
      <c r="L135" s="25">
        <v>2288.77</v>
      </c>
      <c r="M135" s="25">
        <v>2288.77</v>
      </c>
      <c r="N135" s="27">
        <f t="shared" si="2"/>
        <v>27483.58</v>
      </c>
    </row>
    <row r="136" spans="1:14" x14ac:dyDescent="0.25">
      <c r="A136" s="12" t="s">
        <v>151</v>
      </c>
      <c r="B136" s="25">
        <v>18734.560000000001</v>
      </c>
      <c r="C136" s="25">
        <v>19000.830000000002</v>
      </c>
      <c r="D136" s="25">
        <v>19000.830000000002</v>
      </c>
      <c r="E136" s="25">
        <v>19000.830000000002</v>
      </c>
      <c r="F136" s="25">
        <v>19000.830000000002</v>
      </c>
      <c r="G136" s="25">
        <v>19000.830000000002</v>
      </c>
      <c r="H136" s="25">
        <v>19000.830000000002</v>
      </c>
      <c r="I136" s="25">
        <v>19000.830000000002</v>
      </c>
      <c r="J136" s="25">
        <v>19000.830000000002</v>
      </c>
      <c r="K136" s="25">
        <v>19000.830000000002</v>
      </c>
      <c r="L136" s="25">
        <v>19000.830000000002</v>
      </c>
      <c r="M136" s="25">
        <v>19000.830000000002</v>
      </c>
      <c r="N136" s="27">
        <f t="shared" si="2"/>
        <v>227743.69000000006</v>
      </c>
    </row>
    <row r="137" spans="1:14" x14ac:dyDescent="0.25">
      <c r="A137" s="12" t="s">
        <v>152</v>
      </c>
      <c r="B137" s="25">
        <v>3431.16</v>
      </c>
      <c r="C137" s="25">
        <v>3401.42</v>
      </c>
      <c r="D137" s="25">
        <v>3401.42</v>
      </c>
      <c r="E137" s="25">
        <v>3401.42</v>
      </c>
      <c r="F137" s="25">
        <v>3401.42</v>
      </c>
      <c r="G137" s="25">
        <v>3401.42</v>
      </c>
      <c r="H137" s="25">
        <v>3401.42</v>
      </c>
      <c r="I137" s="25">
        <v>3401.42</v>
      </c>
      <c r="J137" s="25">
        <v>3401.42</v>
      </c>
      <c r="K137" s="25">
        <v>3401.42</v>
      </c>
      <c r="L137" s="25">
        <v>3401.42</v>
      </c>
      <c r="M137" s="25">
        <v>3401.42</v>
      </c>
      <c r="N137" s="27">
        <f t="shared" si="2"/>
        <v>40846.779999999992</v>
      </c>
    </row>
    <row r="138" spans="1:14" x14ac:dyDescent="0.25">
      <c r="A138" s="12" t="s">
        <v>153</v>
      </c>
      <c r="B138" s="25">
        <v>4836.3500000000004</v>
      </c>
      <c r="C138" s="25">
        <v>4906.7700000000004</v>
      </c>
      <c r="D138" s="25">
        <v>4906.7700000000004</v>
      </c>
      <c r="E138" s="25">
        <v>4906.7700000000004</v>
      </c>
      <c r="F138" s="25">
        <v>4906.7700000000004</v>
      </c>
      <c r="G138" s="25">
        <v>4906.7700000000004</v>
      </c>
      <c r="H138" s="25">
        <v>4906.7700000000004</v>
      </c>
      <c r="I138" s="25">
        <v>4906.7700000000004</v>
      </c>
      <c r="J138" s="25">
        <v>4906.7700000000004</v>
      </c>
      <c r="K138" s="25">
        <v>4906.7700000000004</v>
      </c>
      <c r="L138" s="25">
        <v>4906.7700000000004</v>
      </c>
      <c r="M138" s="25">
        <v>4906.7700000000004</v>
      </c>
      <c r="N138" s="27">
        <f t="shared" si="2"/>
        <v>58810.820000000022</v>
      </c>
    </row>
    <row r="139" spans="1:14" x14ac:dyDescent="0.25">
      <c r="A139" s="12" t="s">
        <v>154</v>
      </c>
      <c r="B139" s="25">
        <v>8019.11</v>
      </c>
      <c r="C139" s="25">
        <v>8079.11</v>
      </c>
      <c r="D139" s="25">
        <v>8079.11</v>
      </c>
      <c r="E139" s="25">
        <v>8079.11</v>
      </c>
      <c r="F139" s="25">
        <v>8079.11</v>
      </c>
      <c r="G139" s="25">
        <v>8079.11</v>
      </c>
      <c r="H139" s="25">
        <v>8079.11</v>
      </c>
      <c r="I139" s="25">
        <v>8079.11</v>
      </c>
      <c r="J139" s="25">
        <v>8079.11</v>
      </c>
      <c r="K139" s="25">
        <v>8079.11</v>
      </c>
      <c r="L139" s="25">
        <v>8079.11</v>
      </c>
      <c r="M139" s="25">
        <v>8079.11</v>
      </c>
      <c r="N139" s="27">
        <f t="shared" si="2"/>
        <v>96889.319999999992</v>
      </c>
    </row>
    <row r="140" spans="1:14" x14ac:dyDescent="0.25">
      <c r="A140" s="12" t="s">
        <v>155</v>
      </c>
      <c r="B140" s="25">
        <v>2711.21</v>
      </c>
      <c r="C140" s="25">
        <v>2756.34</v>
      </c>
      <c r="D140" s="25">
        <v>2756.34</v>
      </c>
      <c r="E140" s="25">
        <v>2756.34</v>
      </c>
      <c r="F140" s="25">
        <v>2756.34</v>
      </c>
      <c r="G140" s="25">
        <v>2756.34</v>
      </c>
      <c r="H140" s="25">
        <v>2756.34</v>
      </c>
      <c r="I140" s="25">
        <v>2756.34</v>
      </c>
      <c r="J140" s="25">
        <v>2756.34</v>
      </c>
      <c r="K140" s="25">
        <v>2756.34</v>
      </c>
      <c r="L140" s="25">
        <v>2756.34</v>
      </c>
      <c r="M140" s="25">
        <v>2756.34</v>
      </c>
      <c r="N140" s="27">
        <f t="shared" si="2"/>
        <v>33030.949999999997</v>
      </c>
    </row>
    <row r="141" spans="1:14" x14ac:dyDescent="0.25">
      <c r="A141" s="12" t="s">
        <v>156</v>
      </c>
      <c r="B141" s="25">
        <v>7553.52</v>
      </c>
      <c r="C141" s="25">
        <v>7629.88</v>
      </c>
      <c r="D141" s="25">
        <v>7629.88</v>
      </c>
      <c r="E141" s="25">
        <v>7629.88</v>
      </c>
      <c r="F141" s="25">
        <v>7629.88</v>
      </c>
      <c r="G141" s="25">
        <v>7629.88</v>
      </c>
      <c r="H141" s="25">
        <v>7629.88</v>
      </c>
      <c r="I141" s="25">
        <v>7629.88</v>
      </c>
      <c r="J141" s="25">
        <v>7629.88</v>
      </c>
      <c r="K141" s="25">
        <v>7629.88</v>
      </c>
      <c r="L141" s="25">
        <v>7629.88</v>
      </c>
      <c r="M141" s="25">
        <v>7629.88</v>
      </c>
      <c r="N141" s="27">
        <f t="shared" si="2"/>
        <v>91482.200000000012</v>
      </c>
    </row>
    <row r="142" spans="1:14" x14ac:dyDescent="0.25">
      <c r="A142" s="12" t="s">
        <v>157</v>
      </c>
      <c r="B142" s="25">
        <v>4280.03</v>
      </c>
      <c r="C142" s="25">
        <v>4310.28</v>
      </c>
      <c r="D142" s="25">
        <v>4310.28</v>
      </c>
      <c r="E142" s="25">
        <v>4310.28</v>
      </c>
      <c r="F142" s="25">
        <v>4310.28</v>
      </c>
      <c r="G142" s="25">
        <v>4310.28</v>
      </c>
      <c r="H142" s="25">
        <v>4310.28</v>
      </c>
      <c r="I142" s="25">
        <v>4310.28</v>
      </c>
      <c r="J142" s="25">
        <v>4310.28</v>
      </c>
      <c r="K142" s="25">
        <v>4310.28</v>
      </c>
      <c r="L142" s="25">
        <v>4310.28</v>
      </c>
      <c r="M142" s="25">
        <v>4310.28</v>
      </c>
      <c r="N142" s="27">
        <f t="shared" si="2"/>
        <v>51693.109999999993</v>
      </c>
    </row>
    <row r="143" spans="1:14" x14ac:dyDescent="0.25">
      <c r="A143" s="12" t="s">
        <v>158</v>
      </c>
      <c r="B143" s="25">
        <v>4610.25</v>
      </c>
      <c r="C143" s="25">
        <v>4620.18</v>
      </c>
      <c r="D143" s="25">
        <v>4620.18</v>
      </c>
      <c r="E143" s="25">
        <v>4620.18</v>
      </c>
      <c r="F143" s="25">
        <v>4620.18</v>
      </c>
      <c r="G143" s="25">
        <v>4620.18</v>
      </c>
      <c r="H143" s="25">
        <v>4620.18</v>
      </c>
      <c r="I143" s="25">
        <v>4620.18</v>
      </c>
      <c r="J143" s="25">
        <v>4620.18</v>
      </c>
      <c r="K143" s="25">
        <v>4620.18</v>
      </c>
      <c r="L143" s="25">
        <v>4620.18</v>
      </c>
      <c r="M143" s="25">
        <v>4620.18</v>
      </c>
      <c r="N143" s="27">
        <f t="shared" si="2"/>
        <v>55432.23</v>
      </c>
    </row>
    <row r="144" spans="1:14" x14ac:dyDescent="0.25">
      <c r="A144" s="12" t="s">
        <v>159</v>
      </c>
      <c r="B144" s="25">
        <v>11743.81</v>
      </c>
      <c r="C144" s="25">
        <v>11836.53</v>
      </c>
      <c r="D144" s="25">
        <v>11836.53</v>
      </c>
      <c r="E144" s="25">
        <v>11836.53</v>
      </c>
      <c r="F144" s="25">
        <v>11836.53</v>
      </c>
      <c r="G144" s="25">
        <v>11836.53</v>
      </c>
      <c r="H144" s="25">
        <v>11836.53</v>
      </c>
      <c r="I144" s="25">
        <v>11836.53</v>
      </c>
      <c r="J144" s="25">
        <v>11836.53</v>
      </c>
      <c r="K144" s="25">
        <v>11836.53</v>
      </c>
      <c r="L144" s="25">
        <v>11836.53</v>
      </c>
      <c r="M144" s="25">
        <v>11836.53</v>
      </c>
      <c r="N144" s="27">
        <f t="shared" si="2"/>
        <v>141945.64000000001</v>
      </c>
    </row>
    <row r="145" spans="1:14" x14ac:dyDescent="0.25">
      <c r="A145" s="12" t="s">
        <v>160</v>
      </c>
      <c r="B145" s="25">
        <v>1578.23</v>
      </c>
      <c r="C145" s="25">
        <v>1561.88</v>
      </c>
      <c r="D145" s="25">
        <v>1561.88</v>
      </c>
      <c r="E145" s="25">
        <v>1561.88</v>
      </c>
      <c r="F145" s="25">
        <v>1561.88</v>
      </c>
      <c r="G145" s="25">
        <v>1561.88</v>
      </c>
      <c r="H145" s="25">
        <v>1561.88</v>
      </c>
      <c r="I145" s="25">
        <v>1561.88</v>
      </c>
      <c r="J145" s="25">
        <v>1561.88</v>
      </c>
      <c r="K145" s="25">
        <v>1561.88</v>
      </c>
      <c r="L145" s="25">
        <v>1561.88</v>
      </c>
      <c r="M145" s="25">
        <v>1561.88</v>
      </c>
      <c r="N145" s="27">
        <f t="shared" si="2"/>
        <v>18758.910000000007</v>
      </c>
    </row>
    <row r="146" spans="1:14" x14ac:dyDescent="0.25">
      <c r="A146" s="12" t="s">
        <v>161</v>
      </c>
      <c r="B146" s="25">
        <v>12644.24</v>
      </c>
      <c r="C146" s="25">
        <v>12807.87</v>
      </c>
      <c r="D146" s="25">
        <v>12807.87</v>
      </c>
      <c r="E146" s="25">
        <v>12807.87</v>
      </c>
      <c r="F146" s="25">
        <v>12807.87</v>
      </c>
      <c r="G146" s="25">
        <v>12807.87</v>
      </c>
      <c r="H146" s="25">
        <v>12807.87</v>
      </c>
      <c r="I146" s="25">
        <v>12807.87</v>
      </c>
      <c r="J146" s="25">
        <v>12807.87</v>
      </c>
      <c r="K146" s="25">
        <v>12807.87</v>
      </c>
      <c r="L146" s="25">
        <v>12807.87</v>
      </c>
      <c r="M146" s="25">
        <v>12807.87</v>
      </c>
      <c r="N146" s="27">
        <f t="shared" si="2"/>
        <v>153530.81</v>
      </c>
    </row>
    <row r="147" spans="1:14" x14ac:dyDescent="0.25">
      <c r="A147" s="12" t="s">
        <v>162</v>
      </c>
      <c r="B147" s="25">
        <v>16362.5</v>
      </c>
      <c r="C147" s="25">
        <v>16373.41</v>
      </c>
      <c r="D147" s="25">
        <v>16373.41</v>
      </c>
      <c r="E147" s="25">
        <v>16373.41</v>
      </c>
      <c r="F147" s="25">
        <v>16373.41</v>
      </c>
      <c r="G147" s="25">
        <v>16373.41</v>
      </c>
      <c r="H147" s="25">
        <v>16373.41</v>
      </c>
      <c r="I147" s="25">
        <v>16373.41</v>
      </c>
      <c r="J147" s="25">
        <v>16373.41</v>
      </c>
      <c r="K147" s="25">
        <v>16373.41</v>
      </c>
      <c r="L147" s="25">
        <v>16373.41</v>
      </c>
      <c r="M147" s="25">
        <v>16373.41</v>
      </c>
      <c r="N147" s="27">
        <f t="shared" si="2"/>
        <v>196470.01</v>
      </c>
    </row>
    <row r="148" spans="1:14" x14ac:dyDescent="0.25">
      <c r="A148" s="12" t="s">
        <v>163</v>
      </c>
      <c r="B148" s="25">
        <v>45647.4</v>
      </c>
      <c r="C148" s="25">
        <v>46173.98</v>
      </c>
      <c r="D148" s="25">
        <v>46173.98</v>
      </c>
      <c r="E148" s="25">
        <v>46173.98</v>
      </c>
      <c r="F148" s="25">
        <v>46173.98</v>
      </c>
      <c r="G148" s="25">
        <v>46173.98</v>
      </c>
      <c r="H148" s="25">
        <v>46173.98</v>
      </c>
      <c r="I148" s="25">
        <v>46173.98</v>
      </c>
      <c r="J148" s="25">
        <v>46173.98</v>
      </c>
      <c r="K148" s="25">
        <v>46173.98</v>
      </c>
      <c r="L148" s="25">
        <v>46173.98</v>
      </c>
      <c r="M148" s="25">
        <v>46173.98</v>
      </c>
      <c r="N148" s="27">
        <f t="shared" si="2"/>
        <v>553561.17999999993</v>
      </c>
    </row>
    <row r="149" spans="1:14" x14ac:dyDescent="0.25">
      <c r="A149" s="12" t="s">
        <v>164</v>
      </c>
      <c r="B149" s="25">
        <v>4663.3100000000004</v>
      </c>
      <c r="C149" s="25">
        <v>4672.24</v>
      </c>
      <c r="D149" s="25">
        <v>4672.24</v>
      </c>
      <c r="E149" s="25">
        <v>4672.24</v>
      </c>
      <c r="F149" s="25">
        <v>4672.24</v>
      </c>
      <c r="G149" s="25">
        <v>4672.24</v>
      </c>
      <c r="H149" s="25">
        <v>4672.24</v>
      </c>
      <c r="I149" s="25">
        <v>4672.24</v>
      </c>
      <c r="J149" s="25">
        <v>4672.24</v>
      </c>
      <c r="K149" s="25">
        <v>4672.24</v>
      </c>
      <c r="L149" s="25">
        <v>4672.24</v>
      </c>
      <c r="M149" s="25">
        <v>4672.24</v>
      </c>
      <c r="N149" s="27">
        <f t="shared" si="2"/>
        <v>56057.949999999983</v>
      </c>
    </row>
    <row r="150" spans="1:14" x14ac:dyDescent="0.25">
      <c r="A150" s="12" t="s">
        <v>165</v>
      </c>
      <c r="B150" s="25">
        <v>3350.34</v>
      </c>
      <c r="C150" s="25">
        <v>3384.56</v>
      </c>
      <c r="D150" s="25">
        <v>3384.56</v>
      </c>
      <c r="E150" s="25">
        <v>3384.56</v>
      </c>
      <c r="F150" s="25">
        <v>3384.56</v>
      </c>
      <c r="G150" s="25">
        <v>3384.56</v>
      </c>
      <c r="H150" s="25">
        <v>3384.56</v>
      </c>
      <c r="I150" s="25">
        <v>3384.56</v>
      </c>
      <c r="J150" s="25">
        <v>3384.56</v>
      </c>
      <c r="K150" s="25">
        <v>3384.56</v>
      </c>
      <c r="L150" s="25">
        <v>3384.56</v>
      </c>
      <c r="M150" s="25">
        <v>3384.56</v>
      </c>
      <c r="N150" s="27">
        <f t="shared" si="2"/>
        <v>40580.5</v>
      </c>
    </row>
    <row r="151" spans="1:14" x14ac:dyDescent="0.25">
      <c r="A151" s="12" t="s">
        <v>166</v>
      </c>
      <c r="B151" s="25">
        <v>9340.01</v>
      </c>
      <c r="C151" s="25">
        <v>9180.85</v>
      </c>
      <c r="D151" s="25">
        <v>9180.85</v>
      </c>
      <c r="E151" s="25">
        <v>9180.85</v>
      </c>
      <c r="F151" s="25">
        <v>9180.85</v>
      </c>
      <c r="G151" s="25">
        <v>9180.85</v>
      </c>
      <c r="H151" s="25">
        <v>9180.85</v>
      </c>
      <c r="I151" s="25">
        <v>9180.85</v>
      </c>
      <c r="J151" s="25">
        <v>9180.85</v>
      </c>
      <c r="K151" s="25">
        <v>9180.85</v>
      </c>
      <c r="L151" s="25">
        <v>9180.85</v>
      </c>
      <c r="M151" s="25">
        <v>9180.85</v>
      </c>
      <c r="N151" s="27">
        <f t="shared" si="2"/>
        <v>110329.36000000002</v>
      </c>
    </row>
    <row r="152" spans="1:14" x14ac:dyDescent="0.25">
      <c r="A152" s="12" t="s">
        <v>167</v>
      </c>
      <c r="B152" s="25">
        <v>1305.04</v>
      </c>
      <c r="C152" s="25">
        <v>1318.92</v>
      </c>
      <c r="D152" s="25">
        <v>1318.92</v>
      </c>
      <c r="E152" s="25">
        <v>1318.92</v>
      </c>
      <c r="F152" s="25">
        <v>1318.92</v>
      </c>
      <c r="G152" s="25">
        <v>1318.92</v>
      </c>
      <c r="H152" s="25">
        <v>1318.92</v>
      </c>
      <c r="I152" s="25">
        <v>1318.92</v>
      </c>
      <c r="J152" s="25">
        <v>1318.92</v>
      </c>
      <c r="K152" s="25">
        <v>1318.92</v>
      </c>
      <c r="L152" s="25">
        <v>1318.92</v>
      </c>
      <c r="M152" s="25">
        <v>1318.92</v>
      </c>
      <c r="N152" s="27">
        <f t="shared" si="2"/>
        <v>15813.160000000002</v>
      </c>
    </row>
    <row r="153" spans="1:14" x14ac:dyDescent="0.25">
      <c r="A153" s="12" t="s">
        <v>168</v>
      </c>
      <c r="B153" s="25">
        <v>6034.29</v>
      </c>
      <c r="C153" s="25">
        <v>6045.7</v>
      </c>
      <c r="D153" s="25">
        <v>6045.7</v>
      </c>
      <c r="E153" s="25">
        <v>6045.7</v>
      </c>
      <c r="F153" s="25">
        <v>6045.7</v>
      </c>
      <c r="G153" s="25">
        <v>6045.7</v>
      </c>
      <c r="H153" s="25">
        <v>6045.7</v>
      </c>
      <c r="I153" s="25">
        <v>6045.7</v>
      </c>
      <c r="J153" s="25">
        <v>6045.7</v>
      </c>
      <c r="K153" s="25">
        <v>6045.7</v>
      </c>
      <c r="L153" s="25">
        <v>6045.7</v>
      </c>
      <c r="M153" s="25">
        <v>6045.7</v>
      </c>
      <c r="N153" s="27">
        <f t="shared" si="2"/>
        <v>72536.989999999991</v>
      </c>
    </row>
    <row r="154" spans="1:14" x14ac:dyDescent="0.25">
      <c r="A154" s="12" t="s">
        <v>169</v>
      </c>
      <c r="B154" s="25">
        <v>5690.18</v>
      </c>
      <c r="C154" s="25">
        <v>5724.89</v>
      </c>
      <c r="D154" s="25">
        <v>5724.89</v>
      </c>
      <c r="E154" s="25">
        <v>5724.89</v>
      </c>
      <c r="F154" s="25">
        <v>5724.89</v>
      </c>
      <c r="G154" s="25">
        <v>5724.89</v>
      </c>
      <c r="H154" s="25">
        <v>5724.89</v>
      </c>
      <c r="I154" s="25">
        <v>5724.89</v>
      </c>
      <c r="J154" s="25">
        <v>5724.89</v>
      </c>
      <c r="K154" s="25">
        <v>5724.89</v>
      </c>
      <c r="L154" s="25">
        <v>5724.89</v>
      </c>
      <c r="M154" s="25">
        <v>5724.89</v>
      </c>
      <c r="N154" s="27">
        <f t="shared" si="2"/>
        <v>68663.97</v>
      </c>
    </row>
    <row r="155" spans="1:14" x14ac:dyDescent="0.25">
      <c r="A155" s="12" t="s">
        <v>170</v>
      </c>
      <c r="B155" s="25">
        <v>7367.58</v>
      </c>
      <c r="C155" s="25">
        <v>7452.87</v>
      </c>
      <c r="D155" s="25">
        <v>7452.87</v>
      </c>
      <c r="E155" s="25">
        <v>7452.87</v>
      </c>
      <c r="F155" s="25">
        <v>7452.87</v>
      </c>
      <c r="G155" s="25">
        <v>7452.87</v>
      </c>
      <c r="H155" s="25">
        <v>7452.87</v>
      </c>
      <c r="I155" s="25">
        <v>7452.87</v>
      </c>
      <c r="J155" s="25">
        <v>7452.87</v>
      </c>
      <c r="K155" s="25">
        <v>7452.87</v>
      </c>
      <c r="L155" s="25">
        <v>7452.87</v>
      </c>
      <c r="M155" s="25">
        <v>7452.87</v>
      </c>
      <c r="N155" s="27">
        <f t="shared" si="2"/>
        <v>89349.15</v>
      </c>
    </row>
    <row r="156" spans="1:14" x14ac:dyDescent="0.25">
      <c r="A156" s="12" t="s">
        <v>171</v>
      </c>
      <c r="B156" s="25">
        <v>11145.34</v>
      </c>
      <c r="C156" s="25">
        <v>11354.58</v>
      </c>
      <c r="D156" s="25">
        <v>11354.58</v>
      </c>
      <c r="E156" s="25">
        <v>11354.58</v>
      </c>
      <c r="F156" s="25">
        <v>11354.58</v>
      </c>
      <c r="G156" s="25">
        <v>11354.58</v>
      </c>
      <c r="H156" s="25">
        <v>11354.58</v>
      </c>
      <c r="I156" s="25">
        <v>11354.58</v>
      </c>
      <c r="J156" s="25">
        <v>11354.58</v>
      </c>
      <c r="K156" s="25">
        <v>11354.58</v>
      </c>
      <c r="L156" s="25">
        <v>11354.58</v>
      </c>
      <c r="M156" s="25">
        <v>11354.58</v>
      </c>
      <c r="N156" s="27">
        <f t="shared" si="2"/>
        <v>136045.72</v>
      </c>
    </row>
    <row r="157" spans="1:14" x14ac:dyDescent="0.25">
      <c r="A157" s="12" t="s">
        <v>172</v>
      </c>
      <c r="B157" s="25">
        <v>15038.12</v>
      </c>
      <c r="C157" s="25">
        <v>15043.09</v>
      </c>
      <c r="D157" s="25">
        <v>15043.09</v>
      </c>
      <c r="E157" s="25">
        <v>15043.09</v>
      </c>
      <c r="F157" s="25">
        <v>15043.09</v>
      </c>
      <c r="G157" s="25">
        <v>15043.09</v>
      </c>
      <c r="H157" s="25">
        <v>15043.09</v>
      </c>
      <c r="I157" s="25">
        <v>15043.09</v>
      </c>
      <c r="J157" s="25">
        <v>15043.09</v>
      </c>
      <c r="K157" s="25">
        <v>15043.09</v>
      </c>
      <c r="L157" s="25">
        <v>15043.09</v>
      </c>
      <c r="M157" s="25">
        <v>15043.09</v>
      </c>
      <c r="N157" s="27">
        <f t="shared" si="2"/>
        <v>180512.11</v>
      </c>
    </row>
    <row r="158" spans="1:14" x14ac:dyDescent="0.25">
      <c r="A158" s="12" t="s">
        <v>173</v>
      </c>
      <c r="B158" s="25">
        <v>10524.06</v>
      </c>
      <c r="C158" s="25">
        <v>10566.21</v>
      </c>
      <c r="D158" s="25">
        <v>10566.21</v>
      </c>
      <c r="E158" s="25">
        <v>10566.21</v>
      </c>
      <c r="F158" s="25">
        <v>10566.21</v>
      </c>
      <c r="G158" s="25">
        <v>10566.21</v>
      </c>
      <c r="H158" s="25">
        <v>10566.21</v>
      </c>
      <c r="I158" s="25">
        <v>10566.21</v>
      </c>
      <c r="J158" s="25">
        <v>10566.21</v>
      </c>
      <c r="K158" s="25">
        <v>10566.21</v>
      </c>
      <c r="L158" s="25">
        <v>10566.21</v>
      </c>
      <c r="M158" s="25">
        <v>10566.21</v>
      </c>
      <c r="N158" s="27">
        <f t="shared" si="2"/>
        <v>126752.36999999997</v>
      </c>
    </row>
    <row r="159" spans="1:14" x14ac:dyDescent="0.25">
      <c r="A159" s="12" t="s">
        <v>174</v>
      </c>
      <c r="B159" s="25">
        <v>9596.85</v>
      </c>
      <c r="C159" s="25">
        <v>9795.68</v>
      </c>
      <c r="D159" s="25">
        <v>9795.68</v>
      </c>
      <c r="E159" s="25">
        <v>9795.68</v>
      </c>
      <c r="F159" s="25">
        <v>9795.68</v>
      </c>
      <c r="G159" s="25">
        <v>9795.68</v>
      </c>
      <c r="H159" s="25">
        <v>9795.68</v>
      </c>
      <c r="I159" s="25">
        <v>9795.68</v>
      </c>
      <c r="J159" s="25">
        <v>9795.68</v>
      </c>
      <c r="K159" s="25">
        <v>9795.68</v>
      </c>
      <c r="L159" s="25">
        <v>9795.68</v>
      </c>
      <c r="M159" s="25">
        <v>9795.68</v>
      </c>
      <c r="N159" s="27">
        <f t="shared" si="2"/>
        <v>117349.32999999996</v>
      </c>
    </row>
    <row r="160" spans="1:14" x14ac:dyDescent="0.25">
      <c r="A160" s="12" t="s">
        <v>175</v>
      </c>
      <c r="B160" s="25">
        <v>4971.72</v>
      </c>
      <c r="C160" s="25">
        <v>5009.3999999999996</v>
      </c>
      <c r="D160" s="25">
        <v>5009.3999999999996</v>
      </c>
      <c r="E160" s="25">
        <v>5009.3999999999996</v>
      </c>
      <c r="F160" s="25">
        <v>5009.3999999999996</v>
      </c>
      <c r="G160" s="25">
        <v>5009.3999999999996</v>
      </c>
      <c r="H160" s="25">
        <v>5009.3999999999996</v>
      </c>
      <c r="I160" s="25">
        <v>5009.3999999999996</v>
      </c>
      <c r="J160" s="25">
        <v>5009.3999999999996</v>
      </c>
      <c r="K160" s="25">
        <v>5009.3999999999996</v>
      </c>
      <c r="L160" s="25">
        <v>5009.3999999999996</v>
      </c>
      <c r="M160" s="25">
        <v>5009.3999999999996</v>
      </c>
      <c r="N160" s="27">
        <f t="shared" si="2"/>
        <v>60075.12000000001</v>
      </c>
    </row>
    <row r="161" spans="1:14" x14ac:dyDescent="0.25">
      <c r="A161" s="12" t="s">
        <v>176</v>
      </c>
      <c r="B161" s="25">
        <v>2006.63</v>
      </c>
      <c r="C161" s="25">
        <v>2009.12</v>
      </c>
      <c r="D161" s="25">
        <v>2009.12</v>
      </c>
      <c r="E161" s="25">
        <v>2009.12</v>
      </c>
      <c r="F161" s="25">
        <v>2009.12</v>
      </c>
      <c r="G161" s="25">
        <v>2009.12</v>
      </c>
      <c r="H161" s="25">
        <v>2009.12</v>
      </c>
      <c r="I161" s="25">
        <v>2009.12</v>
      </c>
      <c r="J161" s="25">
        <v>2009.12</v>
      </c>
      <c r="K161" s="25">
        <v>2009.12</v>
      </c>
      <c r="L161" s="25">
        <v>2009.12</v>
      </c>
      <c r="M161" s="25">
        <v>2009.12</v>
      </c>
      <c r="N161" s="27">
        <f t="shared" si="2"/>
        <v>24106.949999999993</v>
      </c>
    </row>
    <row r="162" spans="1:14" x14ac:dyDescent="0.25">
      <c r="A162" s="12" t="s">
        <v>177</v>
      </c>
      <c r="B162" s="25">
        <v>1774.58</v>
      </c>
      <c r="C162" s="25">
        <v>1791.94</v>
      </c>
      <c r="D162" s="25">
        <v>1791.94</v>
      </c>
      <c r="E162" s="25">
        <v>1791.94</v>
      </c>
      <c r="F162" s="25">
        <v>1791.94</v>
      </c>
      <c r="G162" s="25">
        <v>1791.94</v>
      </c>
      <c r="H162" s="25">
        <v>1791.94</v>
      </c>
      <c r="I162" s="25">
        <v>1791.94</v>
      </c>
      <c r="J162" s="25">
        <v>1791.94</v>
      </c>
      <c r="K162" s="25">
        <v>1791.94</v>
      </c>
      <c r="L162" s="25">
        <v>1791.94</v>
      </c>
      <c r="M162" s="25">
        <v>1791.94</v>
      </c>
      <c r="N162" s="27">
        <f t="shared" si="2"/>
        <v>21485.919999999998</v>
      </c>
    </row>
    <row r="163" spans="1:14" x14ac:dyDescent="0.25">
      <c r="A163" s="12" t="s">
        <v>178</v>
      </c>
      <c r="B163" s="25">
        <v>2220.34</v>
      </c>
      <c r="C163" s="25">
        <v>2203.98</v>
      </c>
      <c r="D163" s="25">
        <v>2203.98</v>
      </c>
      <c r="E163" s="25">
        <v>2203.98</v>
      </c>
      <c r="F163" s="25">
        <v>2203.98</v>
      </c>
      <c r="G163" s="25">
        <v>2203.98</v>
      </c>
      <c r="H163" s="25">
        <v>2203.98</v>
      </c>
      <c r="I163" s="25">
        <v>2203.98</v>
      </c>
      <c r="J163" s="25">
        <v>2203.98</v>
      </c>
      <c r="K163" s="25">
        <v>2203.98</v>
      </c>
      <c r="L163" s="25">
        <v>2203.98</v>
      </c>
      <c r="M163" s="25">
        <v>2203.98</v>
      </c>
      <c r="N163" s="27">
        <f t="shared" si="2"/>
        <v>26464.119999999995</v>
      </c>
    </row>
    <row r="164" spans="1:14" x14ac:dyDescent="0.25">
      <c r="A164" s="12" t="s">
        <v>179</v>
      </c>
      <c r="B164" s="25">
        <v>1119.0999999999999</v>
      </c>
      <c r="C164" s="25">
        <v>1116.1199999999999</v>
      </c>
      <c r="D164" s="25">
        <v>1116.1199999999999</v>
      </c>
      <c r="E164" s="25">
        <v>1116.1199999999999</v>
      </c>
      <c r="F164" s="25">
        <v>1116.1199999999999</v>
      </c>
      <c r="G164" s="25">
        <v>1116.1199999999999</v>
      </c>
      <c r="H164" s="25">
        <v>1116.1199999999999</v>
      </c>
      <c r="I164" s="25">
        <v>1116.1199999999999</v>
      </c>
      <c r="J164" s="25">
        <v>1116.1199999999999</v>
      </c>
      <c r="K164" s="25">
        <v>1116.1199999999999</v>
      </c>
      <c r="L164" s="25">
        <v>1116.1199999999999</v>
      </c>
      <c r="M164" s="25">
        <v>1116.1199999999999</v>
      </c>
      <c r="N164" s="27">
        <f t="shared" si="2"/>
        <v>13396.419999999995</v>
      </c>
    </row>
    <row r="165" spans="1:14" x14ac:dyDescent="0.25">
      <c r="A165" s="12" t="s">
        <v>180</v>
      </c>
      <c r="B165" s="25">
        <v>1524.68</v>
      </c>
      <c r="C165" s="25">
        <v>1541.05</v>
      </c>
      <c r="D165" s="25">
        <v>1541.05</v>
      </c>
      <c r="E165" s="25">
        <v>1541.05</v>
      </c>
      <c r="F165" s="25">
        <v>1541.05</v>
      </c>
      <c r="G165" s="25">
        <v>1541.05</v>
      </c>
      <c r="H165" s="25">
        <v>1541.05</v>
      </c>
      <c r="I165" s="25">
        <v>1541.05</v>
      </c>
      <c r="J165" s="25">
        <v>1541.05</v>
      </c>
      <c r="K165" s="25">
        <v>1541.05</v>
      </c>
      <c r="L165" s="25">
        <v>1541.05</v>
      </c>
      <c r="M165" s="25">
        <v>1541.05</v>
      </c>
      <c r="N165" s="27">
        <f t="shared" si="2"/>
        <v>18476.229999999996</v>
      </c>
    </row>
    <row r="166" spans="1:14" x14ac:dyDescent="0.25">
      <c r="A166" s="12" t="s">
        <v>181</v>
      </c>
      <c r="B166" s="25">
        <v>8796.08</v>
      </c>
      <c r="C166" s="25">
        <v>8796.58</v>
      </c>
      <c r="D166" s="25">
        <v>8796.58</v>
      </c>
      <c r="E166" s="25">
        <v>8796.58</v>
      </c>
      <c r="F166" s="25">
        <v>8796.58</v>
      </c>
      <c r="G166" s="25">
        <v>8796.58</v>
      </c>
      <c r="H166" s="25">
        <v>8796.58</v>
      </c>
      <c r="I166" s="25">
        <v>8796.58</v>
      </c>
      <c r="J166" s="25">
        <v>8796.58</v>
      </c>
      <c r="K166" s="25">
        <v>8796.58</v>
      </c>
      <c r="L166" s="25">
        <v>8796.58</v>
      </c>
      <c r="M166" s="25">
        <v>8796.58</v>
      </c>
      <c r="N166" s="27">
        <f t="shared" si="2"/>
        <v>105558.46</v>
      </c>
    </row>
    <row r="167" spans="1:14" x14ac:dyDescent="0.25">
      <c r="A167" s="12" t="s">
        <v>182</v>
      </c>
      <c r="B167" s="25">
        <v>37248.480000000003</v>
      </c>
      <c r="C167" s="25">
        <v>37654.58</v>
      </c>
      <c r="D167" s="25">
        <v>37654.58</v>
      </c>
      <c r="E167" s="25">
        <v>37654.58</v>
      </c>
      <c r="F167" s="25">
        <v>37654.58</v>
      </c>
      <c r="G167" s="25">
        <v>37654.58</v>
      </c>
      <c r="H167" s="25">
        <v>37654.58</v>
      </c>
      <c r="I167" s="25">
        <v>37654.58</v>
      </c>
      <c r="J167" s="25">
        <v>37654.58</v>
      </c>
      <c r="K167" s="25">
        <v>37654.58</v>
      </c>
      <c r="L167" s="25">
        <v>37654.58</v>
      </c>
      <c r="M167" s="25">
        <v>37654.58</v>
      </c>
      <c r="N167" s="27">
        <f t="shared" si="2"/>
        <v>451448.8600000001</v>
      </c>
    </row>
    <row r="168" spans="1:14" x14ac:dyDescent="0.25">
      <c r="A168" s="12" t="s">
        <v>183</v>
      </c>
      <c r="B168" s="25">
        <v>2665.6</v>
      </c>
      <c r="C168" s="25">
        <v>2709.73</v>
      </c>
      <c r="D168" s="25">
        <v>2709.73</v>
      </c>
      <c r="E168" s="25">
        <v>2709.73</v>
      </c>
      <c r="F168" s="25">
        <v>2709.73</v>
      </c>
      <c r="G168" s="25">
        <v>2709.73</v>
      </c>
      <c r="H168" s="25">
        <v>2709.73</v>
      </c>
      <c r="I168" s="25">
        <v>2709.73</v>
      </c>
      <c r="J168" s="25">
        <v>2709.73</v>
      </c>
      <c r="K168" s="25">
        <v>2709.73</v>
      </c>
      <c r="L168" s="25">
        <v>2709.73</v>
      </c>
      <c r="M168" s="25">
        <v>2709.73</v>
      </c>
      <c r="N168" s="27">
        <f t="shared" si="2"/>
        <v>32472.629999999997</v>
      </c>
    </row>
    <row r="169" spans="1:14" x14ac:dyDescent="0.25">
      <c r="A169" s="12" t="s">
        <v>184</v>
      </c>
      <c r="B169" s="25">
        <v>1805.32</v>
      </c>
      <c r="C169" s="25">
        <v>1817.23</v>
      </c>
      <c r="D169" s="25">
        <v>1817.23</v>
      </c>
      <c r="E169" s="25">
        <v>1817.23</v>
      </c>
      <c r="F169" s="25">
        <v>1817.23</v>
      </c>
      <c r="G169" s="25">
        <v>1817.23</v>
      </c>
      <c r="H169" s="25">
        <v>1817.23</v>
      </c>
      <c r="I169" s="25">
        <v>1817.23</v>
      </c>
      <c r="J169" s="25">
        <v>1817.23</v>
      </c>
      <c r="K169" s="25">
        <v>1817.23</v>
      </c>
      <c r="L169" s="25">
        <v>1817.23</v>
      </c>
      <c r="M169" s="25">
        <v>1817.23</v>
      </c>
      <c r="N169" s="27">
        <f t="shared" si="2"/>
        <v>21794.85</v>
      </c>
    </row>
    <row r="170" spans="1:14" x14ac:dyDescent="0.25">
      <c r="A170" s="12" t="s">
        <v>185</v>
      </c>
      <c r="B170" s="25">
        <v>3129.2</v>
      </c>
      <c r="C170" s="25">
        <v>3077.14</v>
      </c>
      <c r="D170" s="25">
        <v>3077.14</v>
      </c>
      <c r="E170" s="25">
        <v>3077.14</v>
      </c>
      <c r="F170" s="25">
        <v>3077.14</v>
      </c>
      <c r="G170" s="25">
        <v>3077.14</v>
      </c>
      <c r="H170" s="25">
        <v>3077.14</v>
      </c>
      <c r="I170" s="25">
        <v>3077.14</v>
      </c>
      <c r="J170" s="25">
        <v>3077.14</v>
      </c>
      <c r="K170" s="25">
        <v>3077.14</v>
      </c>
      <c r="L170" s="25">
        <v>3077.14</v>
      </c>
      <c r="M170" s="25">
        <v>3077.14</v>
      </c>
      <c r="N170" s="27">
        <f t="shared" si="2"/>
        <v>36977.74</v>
      </c>
    </row>
    <row r="171" spans="1:14" x14ac:dyDescent="0.25">
      <c r="A171" s="12" t="s">
        <v>186</v>
      </c>
      <c r="B171" s="25">
        <v>2472.2199999999998</v>
      </c>
      <c r="C171" s="25">
        <v>2451.4</v>
      </c>
      <c r="D171" s="25">
        <v>2451.4</v>
      </c>
      <c r="E171" s="25">
        <v>2451.4</v>
      </c>
      <c r="F171" s="25">
        <v>2451.4</v>
      </c>
      <c r="G171" s="25">
        <v>2451.4</v>
      </c>
      <c r="H171" s="25">
        <v>2451.4</v>
      </c>
      <c r="I171" s="25">
        <v>2451.4</v>
      </c>
      <c r="J171" s="25">
        <v>2451.4</v>
      </c>
      <c r="K171" s="25">
        <v>2451.4</v>
      </c>
      <c r="L171" s="25">
        <v>2451.4</v>
      </c>
      <c r="M171" s="25">
        <v>2451.4</v>
      </c>
      <c r="N171" s="27">
        <f t="shared" si="2"/>
        <v>29437.620000000006</v>
      </c>
    </row>
    <row r="172" spans="1:14" x14ac:dyDescent="0.25">
      <c r="A172" s="12" t="s">
        <v>187</v>
      </c>
      <c r="B172" s="25">
        <v>10737.76</v>
      </c>
      <c r="C172" s="25">
        <v>10693.14</v>
      </c>
      <c r="D172" s="25">
        <v>10693.14</v>
      </c>
      <c r="E172" s="25">
        <v>10693.14</v>
      </c>
      <c r="F172" s="25">
        <v>10693.14</v>
      </c>
      <c r="G172" s="25">
        <v>10693.14</v>
      </c>
      <c r="H172" s="25">
        <v>10693.14</v>
      </c>
      <c r="I172" s="25">
        <v>10693.14</v>
      </c>
      <c r="J172" s="25">
        <v>10693.14</v>
      </c>
      <c r="K172" s="25">
        <v>10693.14</v>
      </c>
      <c r="L172" s="25">
        <v>10693.14</v>
      </c>
      <c r="M172" s="25">
        <v>10693.14</v>
      </c>
      <c r="N172" s="27">
        <f t="shared" si="2"/>
        <v>128362.3</v>
      </c>
    </row>
    <row r="173" spans="1:14" x14ac:dyDescent="0.25">
      <c r="A173" s="12" t="s">
        <v>188</v>
      </c>
      <c r="B173" s="25">
        <v>577.16</v>
      </c>
      <c r="C173" s="25">
        <v>570.21</v>
      </c>
      <c r="D173" s="25">
        <v>570.21</v>
      </c>
      <c r="E173" s="25">
        <v>570.21</v>
      </c>
      <c r="F173" s="25">
        <v>570.21</v>
      </c>
      <c r="G173" s="25">
        <v>570.21</v>
      </c>
      <c r="H173" s="25">
        <v>570.21</v>
      </c>
      <c r="I173" s="25">
        <v>570.21</v>
      </c>
      <c r="J173" s="25">
        <v>570.21</v>
      </c>
      <c r="K173" s="25">
        <v>570.21</v>
      </c>
      <c r="L173" s="25">
        <v>570.21</v>
      </c>
      <c r="M173" s="25">
        <v>570.21</v>
      </c>
      <c r="N173" s="27">
        <f t="shared" si="2"/>
        <v>6849.47</v>
      </c>
    </row>
    <row r="174" spans="1:14" x14ac:dyDescent="0.25">
      <c r="A174" s="12" t="s">
        <v>189</v>
      </c>
      <c r="B174" s="25">
        <v>3486.7</v>
      </c>
      <c r="C174" s="25">
        <v>3500.09</v>
      </c>
      <c r="D174" s="25">
        <v>3500.09</v>
      </c>
      <c r="E174" s="25">
        <v>3500.09</v>
      </c>
      <c r="F174" s="25">
        <v>3500.09</v>
      </c>
      <c r="G174" s="25">
        <v>3500.09</v>
      </c>
      <c r="H174" s="25">
        <v>3500.09</v>
      </c>
      <c r="I174" s="25">
        <v>3500.09</v>
      </c>
      <c r="J174" s="25">
        <v>3500.09</v>
      </c>
      <c r="K174" s="25">
        <v>3500.09</v>
      </c>
      <c r="L174" s="25">
        <v>3500.09</v>
      </c>
      <c r="M174" s="25">
        <v>3500.09</v>
      </c>
      <c r="N174" s="27">
        <f t="shared" si="2"/>
        <v>41987.69</v>
      </c>
    </row>
    <row r="175" spans="1:14" x14ac:dyDescent="0.25">
      <c r="A175" s="12" t="s">
        <v>190</v>
      </c>
      <c r="B175" s="25">
        <v>5131.87</v>
      </c>
      <c r="C175" s="25">
        <v>5128.3999999999996</v>
      </c>
      <c r="D175" s="25">
        <v>5128.3999999999996</v>
      </c>
      <c r="E175" s="25">
        <v>5128.3999999999996</v>
      </c>
      <c r="F175" s="25">
        <v>5128.3999999999996</v>
      </c>
      <c r="G175" s="25">
        <v>5128.3999999999996</v>
      </c>
      <c r="H175" s="25">
        <v>5128.3999999999996</v>
      </c>
      <c r="I175" s="25">
        <v>5128.3999999999996</v>
      </c>
      <c r="J175" s="25">
        <v>5128.3999999999996</v>
      </c>
      <c r="K175" s="25">
        <v>5128.3999999999996</v>
      </c>
      <c r="L175" s="25">
        <v>5128.3999999999996</v>
      </c>
      <c r="M175" s="25">
        <v>5128.3999999999996</v>
      </c>
      <c r="N175" s="27">
        <f t="shared" si="2"/>
        <v>61544.270000000011</v>
      </c>
    </row>
    <row r="176" spans="1:14" x14ac:dyDescent="0.25">
      <c r="A176" s="12" t="s">
        <v>191</v>
      </c>
      <c r="B176" s="25">
        <v>1563.85</v>
      </c>
      <c r="C176" s="25">
        <v>1594.6</v>
      </c>
      <c r="D176" s="25">
        <v>1594.6</v>
      </c>
      <c r="E176" s="25">
        <v>1594.6</v>
      </c>
      <c r="F176" s="25">
        <v>1594.6</v>
      </c>
      <c r="G176" s="25">
        <v>1594.6</v>
      </c>
      <c r="H176" s="25">
        <v>1594.6</v>
      </c>
      <c r="I176" s="25">
        <v>1594.6</v>
      </c>
      <c r="J176" s="25">
        <v>1594.6</v>
      </c>
      <c r="K176" s="25">
        <v>1594.6</v>
      </c>
      <c r="L176" s="25">
        <v>1594.6</v>
      </c>
      <c r="M176" s="25">
        <v>1594.6</v>
      </c>
      <c r="N176" s="27">
        <f t="shared" si="2"/>
        <v>19104.45</v>
      </c>
    </row>
    <row r="177" spans="1:14" x14ac:dyDescent="0.25">
      <c r="A177" s="12" t="s">
        <v>192</v>
      </c>
      <c r="B177" s="25">
        <v>2828.23</v>
      </c>
      <c r="C177" s="25">
        <v>2823.77</v>
      </c>
      <c r="D177" s="25">
        <v>2823.77</v>
      </c>
      <c r="E177" s="25">
        <v>2823.77</v>
      </c>
      <c r="F177" s="25">
        <v>2823.77</v>
      </c>
      <c r="G177" s="25">
        <v>2823.77</v>
      </c>
      <c r="H177" s="25">
        <v>2823.77</v>
      </c>
      <c r="I177" s="25">
        <v>2823.77</v>
      </c>
      <c r="J177" s="25">
        <v>2823.77</v>
      </c>
      <c r="K177" s="25">
        <v>2823.77</v>
      </c>
      <c r="L177" s="25">
        <v>2823.77</v>
      </c>
      <c r="M177" s="25">
        <v>2823.77</v>
      </c>
      <c r="N177" s="27">
        <f t="shared" si="2"/>
        <v>33889.700000000004</v>
      </c>
    </row>
    <row r="178" spans="1:14" x14ac:dyDescent="0.25">
      <c r="A178" s="12" t="s">
        <v>193</v>
      </c>
      <c r="B178" s="25">
        <v>7614.01</v>
      </c>
      <c r="C178" s="25">
        <v>7603.11</v>
      </c>
      <c r="D178" s="25">
        <v>7603.11</v>
      </c>
      <c r="E178" s="25">
        <v>7603.11</v>
      </c>
      <c r="F178" s="25">
        <v>7603.11</v>
      </c>
      <c r="G178" s="25">
        <v>7603.11</v>
      </c>
      <c r="H178" s="25">
        <v>7603.11</v>
      </c>
      <c r="I178" s="25">
        <v>7603.11</v>
      </c>
      <c r="J178" s="25">
        <v>7603.11</v>
      </c>
      <c r="K178" s="25">
        <v>7603.11</v>
      </c>
      <c r="L178" s="25">
        <v>7603.11</v>
      </c>
      <c r="M178" s="25">
        <v>7603.11</v>
      </c>
      <c r="N178" s="27">
        <f t="shared" si="2"/>
        <v>91248.22</v>
      </c>
    </row>
    <row r="179" spans="1:14" x14ac:dyDescent="0.25">
      <c r="A179" s="12" t="s">
        <v>194</v>
      </c>
      <c r="B179" s="25">
        <v>6783</v>
      </c>
      <c r="C179" s="25">
        <v>7049.26</v>
      </c>
      <c r="D179" s="25">
        <v>7049.26</v>
      </c>
      <c r="E179" s="25">
        <v>7049.26</v>
      </c>
      <c r="F179" s="25">
        <v>7049.26</v>
      </c>
      <c r="G179" s="25">
        <v>7049.26</v>
      </c>
      <c r="H179" s="25">
        <v>7049.26</v>
      </c>
      <c r="I179" s="25">
        <v>7049.26</v>
      </c>
      <c r="J179" s="25">
        <v>7049.26</v>
      </c>
      <c r="K179" s="25">
        <v>7049.26</v>
      </c>
      <c r="L179" s="25">
        <v>7049.26</v>
      </c>
      <c r="M179" s="25">
        <v>7049.26</v>
      </c>
      <c r="N179" s="27">
        <f t="shared" si="2"/>
        <v>84324.86</v>
      </c>
    </row>
    <row r="180" spans="1:14" x14ac:dyDescent="0.25">
      <c r="A180" s="12" t="s">
        <v>195</v>
      </c>
      <c r="B180" s="25">
        <v>1332.31</v>
      </c>
      <c r="C180" s="25">
        <v>1317.43</v>
      </c>
      <c r="D180" s="25">
        <v>1317.43</v>
      </c>
      <c r="E180" s="25">
        <v>1317.43</v>
      </c>
      <c r="F180" s="25">
        <v>1317.43</v>
      </c>
      <c r="G180" s="25">
        <v>1317.43</v>
      </c>
      <c r="H180" s="25">
        <v>1317.43</v>
      </c>
      <c r="I180" s="25">
        <v>1317.43</v>
      </c>
      <c r="J180" s="25">
        <v>1317.43</v>
      </c>
      <c r="K180" s="25">
        <v>1317.43</v>
      </c>
      <c r="L180" s="25">
        <v>1317.43</v>
      </c>
      <c r="M180" s="25">
        <v>1317.43</v>
      </c>
      <c r="N180" s="27">
        <f t="shared" si="2"/>
        <v>15824.040000000003</v>
      </c>
    </row>
    <row r="181" spans="1:14" x14ac:dyDescent="0.25">
      <c r="A181" s="12" t="s">
        <v>196</v>
      </c>
      <c r="B181" s="25">
        <v>3365.22</v>
      </c>
      <c r="C181" s="25">
        <v>3377.12</v>
      </c>
      <c r="D181" s="25">
        <v>3377.12</v>
      </c>
      <c r="E181" s="25">
        <v>3377.12</v>
      </c>
      <c r="F181" s="25">
        <v>3377.12</v>
      </c>
      <c r="G181" s="25">
        <v>3377.12</v>
      </c>
      <c r="H181" s="25">
        <v>3377.12</v>
      </c>
      <c r="I181" s="25">
        <v>3377.12</v>
      </c>
      <c r="J181" s="25">
        <v>3377.12</v>
      </c>
      <c r="K181" s="25">
        <v>3377.12</v>
      </c>
      <c r="L181" s="25">
        <v>3377.12</v>
      </c>
      <c r="M181" s="25">
        <v>3377.12</v>
      </c>
      <c r="N181" s="27">
        <f t="shared" si="2"/>
        <v>40513.54</v>
      </c>
    </row>
    <row r="182" spans="1:14" x14ac:dyDescent="0.25">
      <c r="A182" s="12" t="s">
        <v>197</v>
      </c>
      <c r="B182" s="25">
        <v>2401.3200000000002</v>
      </c>
      <c r="C182" s="25">
        <v>2416.1999999999998</v>
      </c>
      <c r="D182" s="25">
        <v>2416.1999999999998</v>
      </c>
      <c r="E182" s="25">
        <v>2416.1999999999998</v>
      </c>
      <c r="F182" s="25">
        <v>2416.1999999999998</v>
      </c>
      <c r="G182" s="25">
        <v>2416.1999999999998</v>
      </c>
      <c r="H182" s="25">
        <v>2416.1999999999998</v>
      </c>
      <c r="I182" s="25">
        <v>2416.1999999999998</v>
      </c>
      <c r="J182" s="25">
        <v>2416.1999999999998</v>
      </c>
      <c r="K182" s="25">
        <v>2416.1999999999998</v>
      </c>
      <c r="L182" s="25">
        <v>2416.1999999999998</v>
      </c>
      <c r="M182" s="25">
        <v>2416.1999999999998</v>
      </c>
      <c r="N182" s="27">
        <f t="shared" si="2"/>
        <v>28979.520000000004</v>
      </c>
    </row>
    <row r="183" spans="1:14" x14ac:dyDescent="0.25">
      <c r="A183" s="12" t="s">
        <v>198</v>
      </c>
      <c r="B183" s="25">
        <v>3744.03</v>
      </c>
      <c r="C183" s="25">
        <v>3707.84</v>
      </c>
      <c r="D183" s="25">
        <v>3707.84</v>
      </c>
      <c r="E183" s="25">
        <v>3707.84</v>
      </c>
      <c r="F183" s="25">
        <v>3707.84</v>
      </c>
      <c r="G183" s="25">
        <v>3707.84</v>
      </c>
      <c r="H183" s="25">
        <v>3707.84</v>
      </c>
      <c r="I183" s="25">
        <v>3707.84</v>
      </c>
      <c r="J183" s="25">
        <v>3707.84</v>
      </c>
      <c r="K183" s="25">
        <v>3707.84</v>
      </c>
      <c r="L183" s="25">
        <v>3707.84</v>
      </c>
      <c r="M183" s="25">
        <v>3707.84</v>
      </c>
      <c r="N183" s="27">
        <f t="shared" si="2"/>
        <v>44530.26999999999</v>
      </c>
    </row>
    <row r="184" spans="1:14" x14ac:dyDescent="0.25">
      <c r="A184" s="12" t="s">
        <v>199</v>
      </c>
      <c r="B184" s="25">
        <v>14189.26</v>
      </c>
      <c r="C184" s="25">
        <v>14425.28</v>
      </c>
      <c r="D184" s="25">
        <v>14425.28</v>
      </c>
      <c r="E184" s="25">
        <v>14425.28</v>
      </c>
      <c r="F184" s="25">
        <v>14425.28</v>
      </c>
      <c r="G184" s="25">
        <v>14425.28</v>
      </c>
      <c r="H184" s="25">
        <v>14425.28</v>
      </c>
      <c r="I184" s="25">
        <v>14425.28</v>
      </c>
      <c r="J184" s="25">
        <v>14425.28</v>
      </c>
      <c r="K184" s="25">
        <v>14425.28</v>
      </c>
      <c r="L184" s="25">
        <v>14425.28</v>
      </c>
      <c r="M184" s="25">
        <v>14425.28</v>
      </c>
      <c r="N184" s="27">
        <f t="shared" si="2"/>
        <v>172867.34</v>
      </c>
    </row>
    <row r="185" spans="1:14" x14ac:dyDescent="0.25">
      <c r="A185" s="12" t="s">
        <v>200</v>
      </c>
      <c r="B185" s="25">
        <v>3746.51</v>
      </c>
      <c r="C185" s="25">
        <v>3783.7</v>
      </c>
      <c r="D185" s="25">
        <v>3783.7</v>
      </c>
      <c r="E185" s="25">
        <v>3783.7</v>
      </c>
      <c r="F185" s="25">
        <v>3783.7</v>
      </c>
      <c r="G185" s="25">
        <v>3783.7</v>
      </c>
      <c r="H185" s="25">
        <v>3783.7</v>
      </c>
      <c r="I185" s="25">
        <v>3783.7</v>
      </c>
      <c r="J185" s="25">
        <v>3783.7</v>
      </c>
      <c r="K185" s="25">
        <v>3783.7</v>
      </c>
      <c r="L185" s="25">
        <v>3783.7</v>
      </c>
      <c r="M185" s="25">
        <v>3783.7</v>
      </c>
      <c r="N185" s="27">
        <f t="shared" si="2"/>
        <v>45367.209999999992</v>
      </c>
    </row>
    <row r="186" spans="1:14" x14ac:dyDescent="0.25">
      <c r="A186" s="12" t="s">
        <v>201</v>
      </c>
      <c r="B186" s="25">
        <v>4399.5200000000004</v>
      </c>
      <c r="C186" s="25">
        <v>4368.29</v>
      </c>
      <c r="D186" s="25">
        <v>4368.29</v>
      </c>
      <c r="E186" s="25">
        <v>4368.29</v>
      </c>
      <c r="F186" s="25">
        <v>4368.29</v>
      </c>
      <c r="G186" s="25">
        <v>4368.29</v>
      </c>
      <c r="H186" s="25">
        <v>4368.29</v>
      </c>
      <c r="I186" s="25">
        <v>4368.29</v>
      </c>
      <c r="J186" s="25">
        <v>4368.29</v>
      </c>
      <c r="K186" s="25">
        <v>4368.29</v>
      </c>
      <c r="L186" s="25">
        <v>4368.29</v>
      </c>
      <c r="M186" s="25">
        <v>4368.29</v>
      </c>
      <c r="N186" s="27">
        <f t="shared" si="2"/>
        <v>52450.710000000006</v>
      </c>
    </row>
    <row r="187" spans="1:14" x14ac:dyDescent="0.25">
      <c r="A187" s="12" t="s">
        <v>202</v>
      </c>
      <c r="B187" s="25">
        <v>1542.53</v>
      </c>
      <c r="C187" s="25">
        <v>1550.97</v>
      </c>
      <c r="D187" s="25">
        <v>1550.97</v>
      </c>
      <c r="E187" s="25">
        <v>1550.97</v>
      </c>
      <c r="F187" s="25">
        <v>1550.97</v>
      </c>
      <c r="G187" s="25">
        <v>1550.97</v>
      </c>
      <c r="H187" s="25">
        <v>1550.97</v>
      </c>
      <c r="I187" s="25">
        <v>1550.97</v>
      </c>
      <c r="J187" s="25">
        <v>1550.97</v>
      </c>
      <c r="K187" s="25">
        <v>1550.97</v>
      </c>
      <c r="L187" s="25">
        <v>1550.97</v>
      </c>
      <c r="M187" s="25">
        <v>1550.97</v>
      </c>
      <c r="N187" s="27">
        <f t="shared" si="2"/>
        <v>18603.2</v>
      </c>
    </row>
    <row r="188" spans="1:14" x14ac:dyDescent="0.25">
      <c r="A188" s="12" t="s">
        <v>203</v>
      </c>
      <c r="B188" s="25">
        <v>3435.62</v>
      </c>
      <c r="C188" s="25">
        <v>3284.4</v>
      </c>
      <c r="D188" s="25">
        <v>3284.4</v>
      </c>
      <c r="E188" s="25">
        <v>3284.4</v>
      </c>
      <c r="F188" s="25">
        <v>3284.4</v>
      </c>
      <c r="G188" s="25">
        <v>3284.4</v>
      </c>
      <c r="H188" s="25">
        <v>3284.4</v>
      </c>
      <c r="I188" s="25">
        <v>3284.4</v>
      </c>
      <c r="J188" s="25">
        <v>3284.4</v>
      </c>
      <c r="K188" s="25">
        <v>3284.4</v>
      </c>
      <c r="L188" s="25">
        <v>3284.4</v>
      </c>
      <c r="M188" s="25">
        <v>3284.4</v>
      </c>
      <c r="N188" s="27">
        <f t="shared" si="2"/>
        <v>39564.020000000011</v>
      </c>
    </row>
    <row r="189" spans="1:14" x14ac:dyDescent="0.25">
      <c r="A189" s="12" t="s">
        <v>204</v>
      </c>
      <c r="B189" s="25">
        <v>5103.1099999999997</v>
      </c>
      <c r="C189" s="25">
        <v>5132.37</v>
      </c>
      <c r="D189" s="25">
        <v>5132.37</v>
      </c>
      <c r="E189" s="25">
        <v>5132.37</v>
      </c>
      <c r="F189" s="25">
        <v>5132.37</v>
      </c>
      <c r="G189" s="25">
        <v>5132.37</v>
      </c>
      <c r="H189" s="25">
        <v>5132.37</v>
      </c>
      <c r="I189" s="25">
        <v>5132.37</v>
      </c>
      <c r="J189" s="25">
        <v>5132.37</v>
      </c>
      <c r="K189" s="25">
        <v>5132.37</v>
      </c>
      <c r="L189" s="25">
        <v>5132.37</v>
      </c>
      <c r="M189" s="25">
        <v>5132.37</v>
      </c>
      <c r="N189" s="27">
        <f t="shared" si="2"/>
        <v>61559.180000000008</v>
      </c>
    </row>
    <row r="190" spans="1:14" x14ac:dyDescent="0.25">
      <c r="A190" s="12" t="s">
        <v>205</v>
      </c>
      <c r="B190" s="25">
        <v>1960.52</v>
      </c>
      <c r="C190" s="25">
        <v>1953.09</v>
      </c>
      <c r="D190" s="25">
        <v>1953.09</v>
      </c>
      <c r="E190" s="25">
        <v>1953.09</v>
      </c>
      <c r="F190" s="25">
        <v>1953.09</v>
      </c>
      <c r="G190" s="25">
        <v>1953.09</v>
      </c>
      <c r="H190" s="25">
        <v>1953.09</v>
      </c>
      <c r="I190" s="25">
        <v>1953.09</v>
      </c>
      <c r="J190" s="25">
        <v>1953.09</v>
      </c>
      <c r="K190" s="25">
        <v>1953.09</v>
      </c>
      <c r="L190" s="25">
        <v>1953.09</v>
      </c>
      <c r="M190" s="25">
        <v>1953.09</v>
      </c>
      <c r="N190" s="27">
        <f t="shared" si="2"/>
        <v>23444.51</v>
      </c>
    </row>
    <row r="191" spans="1:14" x14ac:dyDescent="0.25">
      <c r="A191" s="12" t="s">
        <v>206</v>
      </c>
      <c r="B191" s="25">
        <v>13830.27</v>
      </c>
      <c r="C191" s="25">
        <v>14271.08</v>
      </c>
      <c r="D191" s="25">
        <v>14271.08</v>
      </c>
      <c r="E191" s="25">
        <v>14271.08</v>
      </c>
      <c r="F191" s="25">
        <v>14271.08</v>
      </c>
      <c r="G191" s="25">
        <v>14271.08</v>
      </c>
      <c r="H191" s="25">
        <v>14271.08</v>
      </c>
      <c r="I191" s="25">
        <v>14271.08</v>
      </c>
      <c r="J191" s="25">
        <v>14271.08</v>
      </c>
      <c r="K191" s="25">
        <v>14271.08</v>
      </c>
      <c r="L191" s="25">
        <v>14271.08</v>
      </c>
      <c r="M191" s="25">
        <v>14271.08</v>
      </c>
      <c r="N191" s="27">
        <f t="shared" si="2"/>
        <v>170812.14999999997</v>
      </c>
    </row>
    <row r="192" spans="1:14" x14ac:dyDescent="0.25">
      <c r="A192" s="12" t="s">
        <v>207</v>
      </c>
      <c r="B192" s="25">
        <v>1394.29</v>
      </c>
      <c r="C192" s="25">
        <v>1395.28</v>
      </c>
      <c r="D192" s="25">
        <v>1395.28</v>
      </c>
      <c r="E192" s="25">
        <v>1395.28</v>
      </c>
      <c r="F192" s="25">
        <v>1395.28</v>
      </c>
      <c r="G192" s="25">
        <v>1395.28</v>
      </c>
      <c r="H192" s="25">
        <v>1395.28</v>
      </c>
      <c r="I192" s="25">
        <v>1395.28</v>
      </c>
      <c r="J192" s="25">
        <v>1395.28</v>
      </c>
      <c r="K192" s="25">
        <v>1395.28</v>
      </c>
      <c r="L192" s="25">
        <v>1395.28</v>
      </c>
      <c r="M192" s="25">
        <v>1395.28</v>
      </c>
      <c r="N192" s="27">
        <f t="shared" si="2"/>
        <v>16742.370000000003</v>
      </c>
    </row>
    <row r="193" spans="1:14" x14ac:dyDescent="0.25">
      <c r="A193" s="12" t="s">
        <v>208</v>
      </c>
      <c r="B193" s="25">
        <v>2267.94</v>
      </c>
      <c r="C193" s="25">
        <v>2271.41</v>
      </c>
      <c r="D193" s="25">
        <v>2271.41</v>
      </c>
      <c r="E193" s="25">
        <v>2271.41</v>
      </c>
      <c r="F193" s="25">
        <v>2271.41</v>
      </c>
      <c r="G193" s="25">
        <v>2271.41</v>
      </c>
      <c r="H193" s="25">
        <v>2271.41</v>
      </c>
      <c r="I193" s="25">
        <v>2271.41</v>
      </c>
      <c r="J193" s="25">
        <v>2271.41</v>
      </c>
      <c r="K193" s="25">
        <v>2271.41</v>
      </c>
      <c r="L193" s="25">
        <v>2271.41</v>
      </c>
      <c r="M193" s="25">
        <v>2271.41</v>
      </c>
      <c r="N193" s="27">
        <f t="shared" si="2"/>
        <v>27253.449999999997</v>
      </c>
    </row>
    <row r="194" spans="1:14" x14ac:dyDescent="0.25">
      <c r="A194" s="12" t="s">
        <v>209</v>
      </c>
      <c r="B194" s="25">
        <v>8846.65</v>
      </c>
      <c r="C194" s="25">
        <v>8646.34</v>
      </c>
      <c r="D194" s="25">
        <v>8646.34</v>
      </c>
      <c r="E194" s="25">
        <v>8646.34</v>
      </c>
      <c r="F194" s="25">
        <v>8646.34</v>
      </c>
      <c r="G194" s="25">
        <v>8646.34</v>
      </c>
      <c r="H194" s="25">
        <v>8646.34</v>
      </c>
      <c r="I194" s="25">
        <v>8646.34</v>
      </c>
      <c r="J194" s="25">
        <v>8646.34</v>
      </c>
      <c r="K194" s="25">
        <v>8646.34</v>
      </c>
      <c r="L194" s="25">
        <v>8646.34</v>
      </c>
      <c r="M194" s="25">
        <v>8646.34</v>
      </c>
      <c r="N194" s="27">
        <f t="shared" ref="N194:N257" si="3">SUM(B194:M194)</f>
        <v>103956.38999999997</v>
      </c>
    </row>
    <row r="195" spans="1:14" x14ac:dyDescent="0.25">
      <c r="A195" s="12" t="s">
        <v>210</v>
      </c>
      <c r="B195" s="25">
        <v>2730.55</v>
      </c>
      <c r="C195" s="25">
        <v>2755.84</v>
      </c>
      <c r="D195" s="25">
        <v>2755.84</v>
      </c>
      <c r="E195" s="25">
        <v>2755.84</v>
      </c>
      <c r="F195" s="25">
        <v>2755.84</v>
      </c>
      <c r="G195" s="25">
        <v>2755.84</v>
      </c>
      <c r="H195" s="25">
        <v>2755.84</v>
      </c>
      <c r="I195" s="25">
        <v>2755.84</v>
      </c>
      <c r="J195" s="25">
        <v>2755.84</v>
      </c>
      <c r="K195" s="25">
        <v>2755.84</v>
      </c>
      <c r="L195" s="25">
        <v>2755.84</v>
      </c>
      <c r="M195" s="25">
        <v>2755.84</v>
      </c>
      <c r="N195" s="27">
        <f t="shared" si="3"/>
        <v>33044.79</v>
      </c>
    </row>
    <row r="196" spans="1:14" x14ac:dyDescent="0.25">
      <c r="A196" s="12" t="s">
        <v>211</v>
      </c>
      <c r="B196" s="25">
        <v>6762.17</v>
      </c>
      <c r="C196" s="25">
        <v>6807.3</v>
      </c>
      <c r="D196" s="25">
        <v>6807.3</v>
      </c>
      <c r="E196" s="25">
        <v>6807.3</v>
      </c>
      <c r="F196" s="25">
        <v>6807.3</v>
      </c>
      <c r="G196" s="25">
        <v>6807.3</v>
      </c>
      <c r="H196" s="25">
        <v>6807.3</v>
      </c>
      <c r="I196" s="25">
        <v>6807.3</v>
      </c>
      <c r="J196" s="25">
        <v>6807.3</v>
      </c>
      <c r="K196" s="25">
        <v>6807.3</v>
      </c>
      <c r="L196" s="25">
        <v>6807.3</v>
      </c>
      <c r="M196" s="25">
        <v>6807.3</v>
      </c>
      <c r="N196" s="27">
        <f t="shared" si="3"/>
        <v>81642.470000000016</v>
      </c>
    </row>
    <row r="197" spans="1:14" x14ac:dyDescent="0.25">
      <c r="A197" s="12" t="s">
        <v>212</v>
      </c>
      <c r="B197" s="25">
        <v>5770.5</v>
      </c>
      <c r="C197" s="25">
        <v>5876.62</v>
      </c>
      <c r="D197" s="25">
        <v>5876.62</v>
      </c>
      <c r="E197" s="25">
        <v>5876.62</v>
      </c>
      <c r="F197" s="25">
        <v>5876.62</v>
      </c>
      <c r="G197" s="25">
        <v>5876.62</v>
      </c>
      <c r="H197" s="25">
        <v>5876.62</v>
      </c>
      <c r="I197" s="25">
        <v>5876.62</v>
      </c>
      <c r="J197" s="25">
        <v>5876.62</v>
      </c>
      <c r="K197" s="25">
        <v>5876.62</v>
      </c>
      <c r="L197" s="25">
        <v>5876.62</v>
      </c>
      <c r="M197" s="25">
        <v>5876.62</v>
      </c>
      <c r="N197" s="27">
        <f t="shared" si="3"/>
        <v>70413.320000000007</v>
      </c>
    </row>
    <row r="198" spans="1:14" x14ac:dyDescent="0.25">
      <c r="A198" s="12" t="s">
        <v>213</v>
      </c>
      <c r="B198" s="25">
        <v>3789.15</v>
      </c>
      <c r="C198" s="25">
        <v>3832.79</v>
      </c>
      <c r="D198" s="25">
        <v>3832.79</v>
      </c>
      <c r="E198" s="25">
        <v>3832.79</v>
      </c>
      <c r="F198" s="25">
        <v>3832.79</v>
      </c>
      <c r="G198" s="25">
        <v>3832.79</v>
      </c>
      <c r="H198" s="25">
        <v>3832.79</v>
      </c>
      <c r="I198" s="25">
        <v>3832.79</v>
      </c>
      <c r="J198" s="25">
        <v>3832.79</v>
      </c>
      <c r="K198" s="25">
        <v>3832.79</v>
      </c>
      <c r="L198" s="25">
        <v>3832.79</v>
      </c>
      <c r="M198" s="25">
        <v>3832.79</v>
      </c>
      <c r="N198" s="27">
        <f t="shared" si="3"/>
        <v>45949.840000000004</v>
      </c>
    </row>
    <row r="199" spans="1:14" x14ac:dyDescent="0.25">
      <c r="A199" s="12" t="s">
        <v>214</v>
      </c>
      <c r="B199" s="25">
        <v>3336.95</v>
      </c>
      <c r="C199" s="25">
        <v>3404.89</v>
      </c>
      <c r="D199" s="25">
        <v>3404.89</v>
      </c>
      <c r="E199" s="25">
        <v>3404.89</v>
      </c>
      <c r="F199" s="25">
        <v>3404.89</v>
      </c>
      <c r="G199" s="25">
        <v>3404.89</v>
      </c>
      <c r="H199" s="25">
        <v>3404.89</v>
      </c>
      <c r="I199" s="25">
        <v>3404.89</v>
      </c>
      <c r="J199" s="25">
        <v>3404.89</v>
      </c>
      <c r="K199" s="25">
        <v>3404.89</v>
      </c>
      <c r="L199" s="25">
        <v>3404.89</v>
      </c>
      <c r="M199" s="25">
        <v>3404.89</v>
      </c>
      <c r="N199" s="27">
        <f t="shared" si="3"/>
        <v>40790.74</v>
      </c>
    </row>
    <row r="200" spans="1:14" x14ac:dyDescent="0.25">
      <c r="A200" s="12" t="s">
        <v>215</v>
      </c>
      <c r="B200" s="25">
        <v>5925.2</v>
      </c>
      <c r="C200" s="25">
        <v>6053.63</v>
      </c>
      <c r="D200" s="25">
        <v>6053.63</v>
      </c>
      <c r="E200" s="25">
        <v>6053.63</v>
      </c>
      <c r="F200" s="25">
        <v>6053.63</v>
      </c>
      <c r="G200" s="25">
        <v>6053.63</v>
      </c>
      <c r="H200" s="25">
        <v>6053.63</v>
      </c>
      <c r="I200" s="25">
        <v>6053.63</v>
      </c>
      <c r="J200" s="25">
        <v>6053.63</v>
      </c>
      <c r="K200" s="25">
        <v>6053.63</v>
      </c>
      <c r="L200" s="25">
        <v>6053.63</v>
      </c>
      <c r="M200" s="25">
        <v>6053.63</v>
      </c>
      <c r="N200" s="27">
        <f t="shared" si="3"/>
        <v>72515.12999999999</v>
      </c>
    </row>
    <row r="201" spans="1:14" x14ac:dyDescent="0.25">
      <c r="A201" s="12" t="s">
        <v>216</v>
      </c>
      <c r="B201" s="25">
        <v>27152.82</v>
      </c>
      <c r="C201" s="25">
        <v>27685.35</v>
      </c>
      <c r="D201" s="25">
        <v>27685.35</v>
      </c>
      <c r="E201" s="25">
        <v>27685.35</v>
      </c>
      <c r="F201" s="25">
        <v>27685.35</v>
      </c>
      <c r="G201" s="25">
        <v>27685.35</v>
      </c>
      <c r="H201" s="25">
        <v>27685.35</v>
      </c>
      <c r="I201" s="25">
        <v>27685.35</v>
      </c>
      <c r="J201" s="25">
        <v>27685.35</v>
      </c>
      <c r="K201" s="25">
        <v>27685.35</v>
      </c>
      <c r="L201" s="25">
        <v>27685.35</v>
      </c>
      <c r="M201" s="25">
        <v>27685.35</v>
      </c>
      <c r="N201" s="27">
        <f t="shared" si="3"/>
        <v>331691.67</v>
      </c>
    </row>
    <row r="202" spans="1:14" x14ac:dyDescent="0.25">
      <c r="A202" s="12" t="s">
        <v>217</v>
      </c>
      <c r="B202" s="25">
        <v>2501.4699999999998</v>
      </c>
      <c r="C202" s="25">
        <v>2502.4699999999998</v>
      </c>
      <c r="D202" s="25">
        <v>2502.4699999999998</v>
      </c>
      <c r="E202" s="25">
        <v>2502.4699999999998</v>
      </c>
      <c r="F202" s="25">
        <v>2502.4699999999998</v>
      </c>
      <c r="G202" s="25">
        <v>2502.4699999999998</v>
      </c>
      <c r="H202" s="25">
        <v>2502.4699999999998</v>
      </c>
      <c r="I202" s="25">
        <v>2502.4699999999998</v>
      </c>
      <c r="J202" s="25">
        <v>2502.4699999999998</v>
      </c>
      <c r="K202" s="25">
        <v>2502.4699999999998</v>
      </c>
      <c r="L202" s="25">
        <v>2502.4699999999998</v>
      </c>
      <c r="M202" s="25">
        <v>2502.4699999999998</v>
      </c>
      <c r="N202" s="27">
        <f t="shared" si="3"/>
        <v>30028.640000000003</v>
      </c>
    </row>
    <row r="203" spans="1:14" x14ac:dyDescent="0.25">
      <c r="A203" s="12" t="s">
        <v>218</v>
      </c>
      <c r="B203" s="25">
        <v>3440.58</v>
      </c>
      <c r="C203" s="25">
        <v>3469.35</v>
      </c>
      <c r="D203" s="25">
        <v>3469.35</v>
      </c>
      <c r="E203" s="25">
        <v>3469.35</v>
      </c>
      <c r="F203" s="25">
        <v>3469.35</v>
      </c>
      <c r="G203" s="25">
        <v>3469.35</v>
      </c>
      <c r="H203" s="25">
        <v>3469.35</v>
      </c>
      <c r="I203" s="25">
        <v>3469.35</v>
      </c>
      <c r="J203" s="25">
        <v>3469.35</v>
      </c>
      <c r="K203" s="25">
        <v>3469.35</v>
      </c>
      <c r="L203" s="25">
        <v>3469.35</v>
      </c>
      <c r="M203" s="25">
        <v>3469.35</v>
      </c>
      <c r="N203" s="27">
        <f t="shared" si="3"/>
        <v>41603.429999999993</v>
      </c>
    </row>
    <row r="204" spans="1:14" x14ac:dyDescent="0.25">
      <c r="A204" s="12" t="s">
        <v>219</v>
      </c>
      <c r="B204" s="25">
        <v>63758.71</v>
      </c>
      <c r="C204" s="25">
        <v>64747.9</v>
      </c>
      <c r="D204" s="25">
        <v>64747.9</v>
      </c>
      <c r="E204" s="25">
        <v>64747.9</v>
      </c>
      <c r="F204" s="25">
        <v>64747.9</v>
      </c>
      <c r="G204" s="25">
        <v>64747.9</v>
      </c>
      <c r="H204" s="25">
        <v>64747.9</v>
      </c>
      <c r="I204" s="25">
        <v>64747.9</v>
      </c>
      <c r="J204" s="25">
        <v>64747.9</v>
      </c>
      <c r="K204" s="25">
        <v>64747.9</v>
      </c>
      <c r="L204" s="25">
        <v>64747.9</v>
      </c>
      <c r="M204" s="25">
        <v>64747.9</v>
      </c>
      <c r="N204" s="27">
        <f t="shared" si="3"/>
        <v>775985.6100000001</v>
      </c>
    </row>
    <row r="205" spans="1:14" x14ac:dyDescent="0.25">
      <c r="A205" s="12" t="s">
        <v>220</v>
      </c>
      <c r="B205" s="25">
        <v>11364.99</v>
      </c>
      <c r="C205" s="25">
        <v>11391.77</v>
      </c>
      <c r="D205" s="25">
        <v>11391.77</v>
      </c>
      <c r="E205" s="25">
        <v>11391.77</v>
      </c>
      <c r="F205" s="25">
        <v>11391.77</v>
      </c>
      <c r="G205" s="25">
        <v>11391.77</v>
      </c>
      <c r="H205" s="25">
        <v>11391.77</v>
      </c>
      <c r="I205" s="25">
        <v>11391.77</v>
      </c>
      <c r="J205" s="25">
        <v>11391.77</v>
      </c>
      <c r="K205" s="25">
        <v>11391.77</v>
      </c>
      <c r="L205" s="25">
        <v>11391.77</v>
      </c>
      <c r="M205" s="25">
        <v>11391.77</v>
      </c>
      <c r="N205" s="27">
        <f t="shared" si="3"/>
        <v>136674.46000000002</v>
      </c>
    </row>
    <row r="206" spans="1:14" x14ac:dyDescent="0.25">
      <c r="A206" s="12" t="s">
        <v>221</v>
      </c>
      <c r="B206" s="25">
        <v>884.08</v>
      </c>
      <c r="C206" s="25">
        <v>885.56</v>
      </c>
      <c r="D206" s="25">
        <v>885.56</v>
      </c>
      <c r="E206" s="25">
        <v>885.56</v>
      </c>
      <c r="F206" s="25">
        <v>885.56</v>
      </c>
      <c r="G206" s="25">
        <v>885.56</v>
      </c>
      <c r="H206" s="25">
        <v>885.56</v>
      </c>
      <c r="I206" s="25">
        <v>885.56</v>
      </c>
      <c r="J206" s="25">
        <v>885.56</v>
      </c>
      <c r="K206" s="25">
        <v>885.56</v>
      </c>
      <c r="L206" s="25">
        <v>885.56</v>
      </c>
      <c r="M206" s="25">
        <v>885.56</v>
      </c>
      <c r="N206" s="27">
        <f t="shared" si="3"/>
        <v>10625.239999999996</v>
      </c>
    </row>
    <row r="207" spans="1:14" x14ac:dyDescent="0.25">
      <c r="A207" s="12" t="s">
        <v>222</v>
      </c>
      <c r="B207" s="25">
        <v>329161.43</v>
      </c>
      <c r="C207" s="25">
        <v>334116.8</v>
      </c>
      <c r="D207" s="25">
        <v>334116.8</v>
      </c>
      <c r="E207" s="25">
        <v>334116.8</v>
      </c>
      <c r="F207" s="25">
        <v>334116.8</v>
      </c>
      <c r="G207" s="25">
        <v>334116.8</v>
      </c>
      <c r="H207" s="25">
        <v>334116.8</v>
      </c>
      <c r="I207" s="25">
        <v>334116.8</v>
      </c>
      <c r="J207" s="25">
        <v>334116.8</v>
      </c>
      <c r="K207" s="25">
        <v>334116.8</v>
      </c>
      <c r="L207" s="25">
        <v>334116.8</v>
      </c>
      <c r="M207" s="25">
        <v>334116.8</v>
      </c>
      <c r="N207" s="27">
        <f t="shared" si="3"/>
        <v>4004446.2299999991</v>
      </c>
    </row>
    <row r="208" spans="1:14" x14ac:dyDescent="0.25">
      <c r="A208" s="12" t="s">
        <v>223</v>
      </c>
      <c r="B208" s="25">
        <v>4541.33</v>
      </c>
      <c r="C208" s="25">
        <v>4511.59</v>
      </c>
      <c r="D208" s="25">
        <v>4511.59</v>
      </c>
      <c r="E208" s="25">
        <v>4511.59</v>
      </c>
      <c r="F208" s="25">
        <v>4511.59</v>
      </c>
      <c r="G208" s="25">
        <v>4511.59</v>
      </c>
      <c r="H208" s="25">
        <v>4511.59</v>
      </c>
      <c r="I208" s="25">
        <v>4511.59</v>
      </c>
      <c r="J208" s="25">
        <v>4511.59</v>
      </c>
      <c r="K208" s="25">
        <v>4511.59</v>
      </c>
      <c r="L208" s="25">
        <v>4511.59</v>
      </c>
      <c r="M208" s="25">
        <v>4511.59</v>
      </c>
      <c r="N208" s="27">
        <f t="shared" si="3"/>
        <v>54168.819999999992</v>
      </c>
    </row>
    <row r="209" spans="1:14" x14ac:dyDescent="0.25">
      <c r="A209" s="12" t="s">
        <v>224</v>
      </c>
      <c r="B209" s="25">
        <v>13190.15</v>
      </c>
      <c r="C209" s="25">
        <v>13199.08</v>
      </c>
      <c r="D209" s="25">
        <v>13199.08</v>
      </c>
      <c r="E209" s="25">
        <v>13199.08</v>
      </c>
      <c r="F209" s="25">
        <v>13199.08</v>
      </c>
      <c r="G209" s="25">
        <v>13199.08</v>
      </c>
      <c r="H209" s="25">
        <v>13199.08</v>
      </c>
      <c r="I209" s="25">
        <v>13199.08</v>
      </c>
      <c r="J209" s="25">
        <v>13199.08</v>
      </c>
      <c r="K209" s="25">
        <v>13199.08</v>
      </c>
      <c r="L209" s="25">
        <v>13199.08</v>
      </c>
      <c r="M209" s="25">
        <v>13199.08</v>
      </c>
      <c r="N209" s="27">
        <f t="shared" si="3"/>
        <v>158380.02999999997</v>
      </c>
    </row>
    <row r="210" spans="1:14" x14ac:dyDescent="0.25">
      <c r="A210" s="12" t="s">
        <v>225</v>
      </c>
      <c r="B210" s="25">
        <v>4407.95</v>
      </c>
      <c r="C210" s="25">
        <v>4414.3999999999996</v>
      </c>
      <c r="D210" s="25">
        <v>4414.3999999999996</v>
      </c>
      <c r="E210" s="25">
        <v>4414.3999999999996</v>
      </c>
      <c r="F210" s="25">
        <v>4414.3999999999996</v>
      </c>
      <c r="G210" s="25">
        <v>4414.3999999999996</v>
      </c>
      <c r="H210" s="25">
        <v>4414.3999999999996</v>
      </c>
      <c r="I210" s="25">
        <v>4414.3999999999996</v>
      </c>
      <c r="J210" s="25">
        <v>4414.3999999999996</v>
      </c>
      <c r="K210" s="25">
        <v>4414.3999999999996</v>
      </c>
      <c r="L210" s="25">
        <v>4414.3999999999996</v>
      </c>
      <c r="M210" s="25">
        <v>4414.3999999999996</v>
      </c>
      <c r="N210" s="27">
        <f t="shared" si="3"/>
        <v>52966.350000000006</v>
      </c>
    </row>
    <row r="211" spans="1:14" x14ac:dyDescent="0.25">
      <c r="A211" s="12" t="s">
        <v>226</v>
      </c>
      <c r="B211" s="25">
        <v>1754.25</v>
      </c>
      <c r="C211" s="25">
        <v>1758.23</v>
      </c>
      <c r="D211" s="25">
        <v>1758.23</v>
      </c>
      <c r="E211" s="25">
        <v>1758.23</v>
      </c>
      <c r="F211" s="25">
        <v>1758.23</v>
      </c>
      <c r="G211" s="25">
        <v>1758.23</v>
      </c>
      <c r="H211" s="25">
        <v>1758.23</v>
      </c>
      <c r="I211" s="25">
        <v>1758.23</v>
      </c>
      <c r="J211" s="25">
        <v>1758.23</v>
      </c>
      <c r="K211" s="25">
        <v>1758.23</v>
      </c>
      <c r="L211" s="25">
        <v>1758.23</v>
      </c>
      <c r="M211" s="25">
        <v>1758.23</v>
      </c>
      <c r="N211" s="27">
        <f t="shared" si="3"/>
        <v>21094.78</v>
      </c>
    </row>
    <row r="212" spans="1:14" x14ac:dyDescent="0.25">
      <c r="A212" s="12" t="s">
        <v>227</v>
      </c>
      <c r="B212" s="25">
        <v>11766.62</v>
      </c>
      <c r="C212" s="25">
        <v>11705.14</v>
      </c>
      <c r="D212" s="25">
        <v>11705.14</v>
      </c>
      <c r="E212" s="25">
        <v>11705.14</v>
      </c>
      <c r="F212" s="25">
        <v>11705.14</v>
      </c>
      <c r="G212" s="25">
        <v>11705.14</v>
      </c>
      <c r="H212" s="25">
        <v>11705.14</v>
      </c>
      <c r="I212" s="25">
        <v>11705.14</v>
      </c>
      <c r="J212" s="25">
        <v>11705.14</v>
      </c>
      <c r="K212" s="25">
        <v>11705.14</v>
      </c>
      <c r="L212" s="25">
        <v>11705.14</v>
      </c>
      <c r="M212" s="25">
        <v>11705.14</v>
      </c>
      <c r="N212" s="27">
        <f t="shared" si="3"/>
        <v>140523.16</v>
      </c>
    </row>
    <row r="213" spans="1:14" x14ac:dyDescent="0.25">
      <c r="A213" s="12" t="s">
        <v>228</v>
      </c>
      <c r="B213" s="25">
        <v>4953.87</v>
      </c>
      <c r="C213" s="25">
        <v>4907.26</v>
      </c>
      <c r="D213" s="25">
        <v>4907.26</v>
      </c>
      <c r="E213" s="25">
        <v>4907.26</v>
      </c>
      <c r="F213" s="25">
        <v>4907.26</v>
      </c>
      <c r="G213" s="25">
        <v>4907.26</v>
      </c>
      <c r="H213" s="25">
        <v>4907.26</v>
      </c>
      <c r="I213" s="25">
        <v>4907.26</v>
      </c>
      <c r="J213" s="25">
        <v>4907.26</v>
      </c>
      <c r="K213" s="25">
        <v>4907.26</v>
      </c>
      <c r="L213" s="25">
        <v>4907.26</v>
      </c>
      <c r="M213" s="25">
        <v>4907.26</v>
      </c>
      <c r="N213" s="27">
        <f t="shared" si="3"/>
        <v>58933.730000000018</v>
      </c>
    </row>
    <row r="214" spans="1:14" x14ac:dyDescent="0.25">
      <c r="A214" s="12" t="s">
        <v>229</v>
      </c>
      <c r="B214" s="25">
        <v>13870.44</v>
      </c>
      <c r="C214" s="25">
        <v>13862.51</v>
      </c>
      <c r="D214" s="25">
        <v>13862.51</v>
      </c>
      <c r="E214" s="25">
        <v>13862.51</v>
      </c>
      <c r="F214" s="25">
        <v>13862.51</v>
      </c>
      <c r="G214" s="25">
        <v>13862.51</v>
      </c>
      <c r="H214" s="25">
        <v>13862.51</v>
      </c>
      <c r="I214" s="25">
        <v>13862.51</v>
      </c>
      <c r="J214" s="25">
        <v>13862.51</v>
      </c>
      <c r="K214" s="25">
        <v>13862.51</v>
      </c>
      <c r="L214" s="25">
        <v>13862.51</v>
      </c>
      <c r="M214" s="25">
        <v>13862.51</v>
      </c>
      <c r="N214" s="27">
        <f t="shared" si="3"/>
        <v>166358.04999999999</v>
      </c>
    </row>
    <row r="215" spans="1:14" x14ac:dyDescent="0.25">
      <c r="A215" s="12" t="s">
        <v>230</v>
      </c>
      <c r="B215" s="25">
        <v>54469.77</v>
      </c>
      <c r="C215" s="25">
        <v>54893.21</v>
      </c>
      <c r="D215" s="25">
        <v>54893.21</v>
      </c>
      <c r="E215" s="25">
        <v>54893.21</v>
      </c>
      <c r="F215" s="25">
        <v>54893.21</v>
      </c>
      <c r="G215" s="25">
        <v>54893.21</v>
      </c>
      <c r="H215" s="25">
        <v>54893.21</v>
      </c>
      <c r="I215" s="25">
        <v>54893.21</v>
      </c>
      <c r="J215" s="25">
        <v>54893.21</v>
      </c>
      <c r="K215" s="25">
        <v>54893.21</v>
      </c>
      <c r="L215" s="25">
        <v>54893.21</v>
      </c>
      <c r="M215" s="25">
        <v>54893.21</v>
      </c>
      <c r="N215" s="27">
        <f t="shared" si="3"/>
        <v>658295.07999999996</v>
      </c>
    </row>
    <row r="216" spans="1:14" x14ac:dyDescent="0.25">
      <c r="A216" s="12" t="s">
        <v>231</v>
      </c>
      <c r="B216" s="25">
        <v>4572.57</v>
      </c>
      <c r="C216" s="25">
        <v>4566.13</v>
      </c>
      <c r="D216" s="25">
        <v>4566.13</v>
      </c>
      <c r="E216" s="25">
        <v>4566.13</v>
      </c>
      <c r="F216" s="25">
        <v>4566.13</v>
      </c>
      <c r="G216" s="25">
        <v>4566.13</v>
      </c>
      <c r="H216" s="25">
        <v>4566.13</v>
      </c>
      <c r="I216" s="25">
        <v>4566.13</v>
      </c>
      <c r="J216" s="25">
        <v>4566.13</v>
      </c>
      <c r="K216" s="25">
        <v>4566.13</v>
      </c>
      <c r="L216" s="25">
        <v>4566.13</v>
      </c>
      <c r="M216" s="25">
        <v>4566.13</v>
      </c>
      <c r="N216" s="27">
        <f t="shared" si="3"/>
        <v>54799.999999999993</v>
      </c>
    </row>
    <row r="217" spans="1:14" x14ac:dyDescent="0.25">
      <c r="A217" s="12" t="s">
        <v>232</v>
      </c>
      <c r="B217" s="25">
        <v>1530.14</v>
      </c>
      <c r="C217" s="25">
        <v>1534.6</v>
      </c>
      <c r="D217" s="25">
        <v>1534.6</v>
      </c>
      <c r="E217" s="25">
        <v>1534.6</v>
      </c>
      <c r="F217" s="25">
        <v>1534.6</v>
      </c>
      <c r="G217" s="25">
        <v>1534.6</v>
      </c>
      <c r="H217" s="25">
        <v>1534.6</v>
      </c>
      <c r="I217" s="25">
        <v>1534.6</v>
      </c>
      <c r="J217" s="25">
        <v>1534.6</v>
      </c>
      <c r="K217" s="25">
        <v>1534.6</v>
      </c>
      <c r="L217" s="25">
        <v>1534.6</v>
      </c>
      <c r="M217" s="25">
        <v>1534.6</v>
      </c>
      <c r="N217" s="27">
        <f t="shared" si="3"/>
        <v>18410.740000000002</v>
      </c>
    </row>
    <row r="218" spans="1:14" x14ac:dyDescent="0.25">
      <c r="A218" s="12" t="s">
        <v>233</v>
      </c>
      <c r="B218" s="25">
        <v>1702.69</v>
      </c>
      <c r="C218" s="25">
        <v>1709.63</v>
      </c>
      <c r="D218" s="25">
        <v>1709.63</v>
      </c>
      <c r="E218" s="25">
        <v>1709.63</v>
      </c>
      <c r="F218" s="25">
        <v>1709.63</v>
      </c>
      <c r="G218" s="25">
        <v>1709.63</v>
      </c>
      <c r="H218" s="25">
        <v>1709.63</v>
      </c>
      <c r="I218" s="25">
        <v>1709.63</v>
      </c>
      <c r="J218" s="25">
        <v>1709.63</v>
      </c>
      <c r="K218" s="25">
        <v>1709.63</v>
      </c>
      <c r="L218" s="25">
        <v>1709.63</v>
      </c>
      <c r="M218" s="25">
        <v>1709.63</v>
      </c>
      <c r="N218" s="27">
        <f t="shared" si="3"/>
        <v>20508.620000000006</v>
      </c>
    </row>
    <row r="219" spans="1:14" x14ac:dyDescent="0.25">
      <c r="A219" s="12" t="s">
        <v>234</v>
      </c>
      <c r="B219" s="25">
        <v>1594.1</v>
      </c>
      <c r="C219" s="25">
        <v>1570.8</v>
      </c>
      <c r="D219" s="25">
        <v>1570.8</v>
      </c>
      <c r="E219" s="25">
        <v>1570.8</v>
      </c>
      <c r="F219" s="25">
        <v>1570.8</v>
      </c>
      <c r="G219" s="25">
        <v>1570.8</v>
      </c>
      <c r="H219" s="25">
        <v>1570.8</v>
      </c>
      <c r="I219" s="25">
        <v>1570.8</v>
      </c>
      <c r="J219" s="25">
        <v>1570.8</v>
      </c>
      <c r="K219" s="25">
        <v>1570.8</v>
      </c>
      <c r="L219" s="25">
        <v>1570.8</v>
      </c>
      <c r="M219" s="25">
        <v>1570.8</v>
      </c>
      <c r="N219" s="27">
        <f t="shared" si="3"/>
        <v>18872.899999999998</v>
      </c>
    </row>
    <row r="220" spans="1:14" x14ac:dyDescent="0.25">
      <c r="A220" s="12" t="s">
        <v>235</v>
      </c>
      <c r="B220" s="25">
        <v>1836.56</v>
      </c>
      <c r="C220" s="25">
        <v>1827.15</v>
      </c>
      <c r="D220" s="25">
        <v>1827.15</v>
      </c>
      <c r="E220" s="25">
        <v>1827.15</v>
      </c>
      <c r="F220" s="25">
        <v>1827.15</v>
      </c>
      <c r="G220" s="25">
        <v>1827.15</v>
      </c>
      <c r="H220" s="25">
        <v>1827.15</v>
      </c>
      <c r="I220" s="25">
        <v>1827.15</v>
      </c>
      <c r="J220" s="25">
        <v>1827.15</v>
      </c>
      <c r="K220" s="25">
        <v>1827.15</v>
      </c>
      <c r="L220" s="25">
        <v>1827.15</v>
      </c>
      <c r="M220" s="25">
        <v>1827.15</v>
      </c>
      <c r="N220" s="27">
        <f t="shared" si="3"/>
        <v>21935.210000000003</v>
      </c>
    </row>
    <row r="221" spans="1:14" x14ac:dyDescent="0.25">
      <c r="A221" s="12" t="s">
        <v>236</v>
      </c>
      <c r="B221" s="25">
        <v>3142.09</v>
      </c>
      <c r="C221" s="25">
        <v>3185.73</v>
      </c>
      <c r="D221" s="25">
        <v>3185.73</v>
      </c>
      <c r="E221" s="25">
        <v>3185.73</v>
      </c>
      <c r="F221" s="25">
        <v>3185.73</v>
      </c>
      <c r="G221" s="25">
        <v>3185.73</v>
      </c>
      <c r="H221" s="25">
        <v>3185.73</v>
      </c>
      <c r="I221" s="25">
        <v>3185.73</v>
      </c>
      <c r="J221" s="25">
        <v>3185.73</v>
      </c>
      <c r="K221" s="25">
        <v>3185.73</v>
      </c>
      <c r="L221" s="25">
        <v>3185.73</v>
      </c>
      <c r="M221" s="25">
        <v>3185.73</v>
      </c>
      <c r="N221" s="27">
        <f t="shared" si="3"/>
        <v>38185.120000000003</v>
      </c>
    </row>
    <row r="222" spans="1:14" x14ac:dyDescent="0.25">
      <c r="A222" s="12" t="s">
        <v>237</v>
      </c>
      <c r="B222" s="25">
        <v>1373.96</v>
      </c>
      <c r="C222" s="25">
        <v>1332.8</v>
      </c>
      <c r="D222" s="25">
        <v>1332.8</v>
      </c>
      <c r="E222" s="25">
        <v>1332.8</v>
      </c>
      <c r="F222" s="25">
        <v>1332.8</v>
      </c>
      <c r="G222" s="25">
        <v>1332.8</v>
      </c>
      <c r="H222" s="25">
        <v>1332.8</v>
      </c>
      <c r="I222" s="25">
        <v>1332.8</v>
      </c>
      <c r="J222" s="25">
        <v>1332.8</v>
      </c>
      <c r="K222" s="25">
        <v>1332.8</v>
      </c>
      <c r="L222" s="25">
        <v>1332.8</v>
      </c>
      <c r="M222" s="25">
        <v>1332.8</v>
      </c>
      <c r="N222" s="27">
        <f t="shared" si="3"/>
        <v>16034.759999999997</v>
      </c>
    </row>
    <row r="223" spans="1:14" x14ac:dyDescent="0.25">
      <c r="A223" s="12" t="s">
        <v>238</v>
      </c>
      <c r="B223" s="25">
        <v>2186.62</v>
      </c>
      <c r="C223" s="25">
        <v>2199.52</v>
      </c>
      <c r="D223" s="25">
        <v>2199.52</v>
      </c>
      <c r="E223" s="25">
        <v>2199.52</v>
      </c>
      <c r="F223" s="25">
        <v>2199.52</v>
      </c>
      <c r="G223" s="25">
        <v>2199.52</v>
      </c>
      <c r="H223" s="25">
        <v>2199.52</v>
      </c>
      <c r="I223" s="25">
        <v>2199.52</v>
      </c>
      <c r="J223" s="25">
        <v>2199.52</v>
      </c>
      <c r="K223" s="25">
        <v>2199.52</v>
      </c>
      <c r="L223" s="25">
        <v>2199.52</v>
      </c>
      <c r="M223" s="25">
        <v>2199.52</v>
      </c>
      <c r="N223" s="27">
        <f t="shared" si="3"/>
        <v>26381.340000000004</v>
      </c>
    </row>
    <row r="224" spans="1:14" x14ac:dyDescent="0.25">
      <c r="A224" s="12" t="s">
        <v>239</v>
      </c>
      <c r="B224" s="25">
        <v>3324.06</v>
      </c>
      <c r="C224" s="25">
        <v>3378.61</v>
      </c>
      <c r="D224" s="25">
        <v>3378.61</v>
      </c>
      <c r="E224" s="25">
        <v>3378.61</v>
      </c>
      <c r="F224" s="25">
        <v>3378.61</v>
      </c>
      <c r="G224" s="25">
        <v>3378.61</v>
      </c>
      <c r="H224" s="25">
        <v>3378.61</v>
      </c>
      <c r="I224" s="25">
        <v>3378.61</v>
      </c>
      <c r="J224" s="25">
        <v>3378.61</v>
      </c>
      <c r="K224" s="25">
        <v>3378.61</v>
      </c>
      <c r="L224" s="25">
        <v>3378.61</v>
      </c>
      <c r="M224" s="25">
        <v>3378.61</v>
      </c>
      <c r="N224" s="27">
        <f t="shared" si="3"/>
        <v>40488.770000000004</v>
      </c>
    </row>
    <row r="225" spans="1:14" x14ac:dyDescent="0.25">
      <c r="A225" s="12" t="s">
        <v>240</v>
      </c>
      <c r="B225" s="25">
        <v>6345.67</v>
      </c>
      <c r="C225" s="25">
        <v>6475.58</v>
      </c>
      <c r="D225" s="25">
        <v>6475.58</v>
      </c>
      <c r="E225" s="25">
        <v>6475.58</v>
      </c>
      <c r="F225" s="25">
        <v>6475.58</v>
      </c>
      <c r="G225" s="25">
        <v>6475.58</v>
      </c>
      <c r="H225" s="25">
        <v>6475.58</v>
      </c>
      <c r="I225" s="25">
        <v>6475.58</v>
      </c>
      <c r="J225" s="25">
        <v>6475.58</v>
      </c>
      <c r="K225" s="25">
        <v>6475.58</v>
      </c>
      <c r="L225" s="25">
        <v>6475.58</v>
      </c>
      <c r="M225" s="25">
        <v>6475.58</v>
      </c>
      <c r="N225" s="27">
        <f t="shared" si="3"/>
        <v>77577.050000000017</v>
      </c>
    </row>
    <row r="226" spans="1:14" x14ac:dyDescent="0.25">
      <c r="A226" s="12" t="s">
        <v>241</v>
      </c>
      <c r="B226" s="25">
        <v>2960.62</v>
      </c>
      <c r="C226" s="25">
        <v>2971.03</v>
      </c>
      <c r="D226" s="25">
        <v>2971.03</v>
      </c>
      <c r="E226" s="25">
        <v>2971.03</v>
      </c>
      <c r="F226" s="25">
        <v>2971.03</v>
      </c>
      <c r="G226" s="25">
        <v>2971.03</v>
      </c>
      <c r="H226" s="25">
        <v>2971.03</v>
      </c>
      <c r="I226" s="25">
        <v>2971.03</v>
      </c>
      <c r="J226" s="25">
        <v>2971.03</v>
      </c>
      <c r="K226" s="25">
        <v>2971.03</v>
      </c>
      <c r="L226" s="25">
        <v>2971.03</v>
      </c>
      <c r="M226" s="25">
        <v>2971.03</v>
      </c>
      <c r="N226" s="27">
        <f t="shared" si="3"/>
        <v>35641.949999999997</v>
      </c>
    </row>
    <row r="227" spans="1:14" x14ac:dyDescent="0.25">
      <c r="A227" s="12" t="s">
        <v>242</v>
      </c>
      <c r="B227" s="25">
        <v>2553.54</v>
      </c>
      <c r="C227" s="25">
        <v>2559</v>
      </c>
      <c r="D227" s="25">
        <v>2559</v>
      </c>
      <c r="E227" s="25">
        <v>2559</v>
      </c>
      <c r="F227" s="25">
        <v>2559</v>
      </c>
      <c r="G227" s="25">
        <v>2559</v>
      </c>
      <c r="H227" s="25">
        <v>2559</v>
      </c>
      <c r="I227" s="25">
        <v>2559</v>
      </c>
      <c r="J227" s="25">
        <v>2559</v>
      </c>
      <c r="K227" s="25">
        <v>2559</v>
      </c>
      <c r="L227" s="25">
        <v>2559</v>
      </c>
      <c r="M227" s="25">
        <v>2559</v>
      </c>
      <c r="N227" s="27">
        <f t="shared" si="3"/>
        <v>30702.54</v>
      </c>
    </row>
    <row r="228" spans="1:14" x14ac:dyDescent="0.25">
      <c r="A228" s="12" t="s">
        <v>243</v>
      </c>
      <c r="B228" s="25">
        <v>5078.32</v>
      </c>
      <c r="C228" s="25">
        <v>5062.95</v>
      </c>
      <c r="D228" s="25">
        <v>5062.95</v>
      </c>
      <c r="E228" s="25">
        <v>5062.95</v>
      </c>
      <c r="F228" s="25">
        <v>5062.95</v>
      </c>
      <c r="G228" s="25">
        <v>5062.95</v>
      </c>
      <c r="H228" s="25">
        <v>5062.95</v>
      </c>
      <c r="I228" s="25">
        <v>5062.95</v>
      </c>
      <c r="J228" s="25">
        <v>5062.95</v>
      </c>
      <c r="K228" s="25">
        <v>5062.95</v>
      </c>
      <c r="L228" s="25">
        <v>5062.95</v>
      </c>
      <c r="M228" s="25">
        <v>5062.95</v>
      </c>
      <c r="N228" s="27">
        <f t="shared" si="3"/>
        <v>60770.76999999999</v>
      </c>
    </row>
    <row r="229" spans="1:14" x14ac:dyDescent="0.25">
      <c r="A229" s="12" t="s">
        <v>244</v>
      </c>
      <c r="B229" s="25">
        <v>2496.02</v>
      </c>
      <c r="C229" s="25">
        <v>2514.87</v>
      </c>
      <c r="D229" s="25">
        <v>2514.87</v>
      </c>
      <c r="E229" s="25">
        <v>2514.87</v>
      </c>
      <c r="F229" s="25">
        <v>2514.87</v>
      </c>
      <c r="G229" s="25">
        <v>2514.87</v>
      </c>
      <c r="H229" s="25">
        <v>2514.87</v>
      </c>
      <c r="I229" s="25">
        <v>2514.87</v>
      </c>
      <c r="J229" s="25">
        <v>2514.87</v>
      </c>
      <c r="K229" s="25">
        <v>2514.87</v>
      </c>
      <c r="L229" s="25">
        <v>2514.87</v>
      </c>
      <c r="M229" s="25">
        <v>2514.87</v>
      </c>
      <c r="N229" s="27">
        <f t="shared" si="3"/>
        <v>30159.589999999993</v>
      </c>
    </row>
    <row r="230" spans="1:14" x14ac:dyDescent="0.25">
      <c r="A230" s="12" t="s">
        <v>245</v>
      </c>
      <c r="B230" s="25">
        <v>1797.89</v>
      </c>
      <c r="C230" s="25">
        <v>1810.29</v>
      </c>
      <c r="D230" s="25">
        <v>1810.29</v>
      </c>
      <c r="E230" s="25">
        <v>1810.29</v>
      </c>
      <c r="F230" s="25">
        <v>1810.29</v>
      </c>
      <c r="G230" s="25">
        <v>1810.29</v>
      </c>
      <c r="H230" s="25">
        <v>1810.29</v>
      </c>
      <c r="I230" s="25">
        <v>1810.29</v>
      </c>
      <c r="J230" s="25">
        <v>1810.29</v>
      </c>
      <c r="K230" s="25">
        <v>1810.29</v>
      </c>
      <c r="L230" s="25">
        <v>1810.29</v>
      </c>
      <c r="M230" s="25">
        <v>1810.29</v>
      </c>
      <c r="N230" s="27">
        <f t="shared" si="3"/>
        <v>21711.080000000005</v>
      </c>
    </row>
    <row r="231" spans="1:14" x14ac:dyDescent="0.25">
      <c r="A231" s="12" t="s">
        <v>246</v>
      </c>
      <c r="B231" s="25">
        <v>7644.26</v>
      </c>
      <c r="C231" s="25">
        <v>7699.8</v>
      </c>
      <c r="D231" s="25">
        <v>7699.8</v>
      </c>
      <c r="E231" s="25">
        <v>7699.8</v>
      </c>
      <c r="F231" s="25">
        <v>7699.8</v>
      </c>
      <c r="G231" s="25">
        <v>7699.8</v>
      </c>
      <c r="H231" s="25">
        <v>7699.8</v>
      </c>
      <c r="I231" s="25">
        <v>7699.8</v>
      </c>
      <c r="J231" s="25">
        <v>7699.8</v>
      </c>
      <c r="K231" s="25">
        <v>7699.8</v>
      </c>
      <c r="L231" s="25">
        <v>7699.8</v>
      </c>
      <c r="M231" s="25">
        <v>7699.8</v>
      </c>
      <c r="N231" s="27">
        <f t="shared" si="3"/>
        <v>92342.060000000012</v>
      </c>
    </row>
    <row r="232" spans="1:14" x14ac:dyDescent="0.25">
      <c r="A232" s="12" t="s">
        <v>247</v>
      </c>
      <c r="B232" s="25">
        <v>2470.2399999999998</v>
      </c>
      <c r="C232" s="25">
        <v>2492.06</v>
      </c>
      <c r="D232" s="25">
        <v>2492.06</v>
      </c>
      <c r="E232" s="25">
        <v>2492.06</v>
      </c>
      <c r="F232" s="25">
        <v>2492.06</v>
      </c>
      <c r="G232" s="25">
        <v>2492.06</v>
      </c>
      <c r="H232" s="25">
        <v>2492.06</v>
      </c>
      <c r="I232" s="25">
        <v>2492.06</v>
      </c>
      <c r="J232" s="25">
        <v>2492.06</v>
      </c>
      <c r="K232" s="25">
        <v>2492.06</v>
      </c>
      <c r="L232" s="25">
        <v>2492.06</v>
      </c>
      <c r="M232" s="25">
        <v>2492.06</v>
      </c>
      <c r="N232" s="27">
        <f t="shared" si="3"/>
        <v>29882.900000000005</v>
      </c>
    </row>
    <row r="233" spans="1:14" x14ac:dyDescent="0.25">
      <c r="A233" s="12" t="s">
        <v>248</v>
      </c>
      <c r="B233" s="25">
        <v>3832.29</v>
      </c>
      <c r="C233" s="25">
        <v>3900.72</v>
      </c>
      <c r="D233" s="25">
        <v>3900.72</v>
      </c>
      <c r="E233" s="25">
        <v>3900.72</v>
      </c>
      <c r="F233" s="25">
        <v>3900.72</v>
      </c>
      <c r="G233" s="25">
        <v>3900.72</v>
      </c>
      <c r="H233" s="25">
        <v>3900.72</v>
      </c>
      <c r="I233" s="25">
        <v>3900.72</v>
      </c>
      <c r="J233" s="25">
        <v>3900.72</v>
      </c>
      <c r="K233" s="25">
        <v>3900.72</v>
      </c>
      <c r="L233" s="25">
        <v>3900.72</v>
      </c>
      <c r="M233" s="25">
        <v>3900.72</v>
      </c>
      <c r="N233" s="27">
        <f t="shared" si="3"/>
        <v>46740.210000000006</v>
      </c>
    </row>
    <row r="234" spans="1:14" x14ac:dyDescent="0.25">
      <c r="A234" s="12" t="s">
        <v>249</v>
      </c>
      <c r="B234" s="25">
        <v>39730.620000000003</v>
      </c>
      <c r="C234" s="25">
        <v>40204.65</v>
      </c>
      <c r="D234" s="25">
        <v>40204.65</v>
      </c>
      <c r="E234" s="25">
        <v>40204.65</v>
      </c>
      <c r="F234" s="25">
        <v>40204.65</v>
      </c>
      <c r="G234" s="25">
        <v>40204.65</v>
      </c>
      <c r="H234" s="25">
        <v>40204.65</v>
      </c>
      <c r="I234" s="25">
        <v>40204.65</v>
      </c>
      <c r="J234" s="25">
        <v>40204.65</v>
      </c>
      <c r="K234" s="25">
        <v>40204.65</v>
      </c>
      <c r="L234" s="25">
        <v>40204.65</v>
      </c>
      <c r="M234" s="25">
        <v>40204.65</v>
      </c>
      <c r="N234" s="27">
        <f t="shared" si="3"/>
        <v>481981.77000000014</v>
      </c>
    </row>
    <row r="235" spans="1:14" x14ac:dyDescent="0.25">
      <c r="A235" s="12" t="s">
        <v>250</v>
      </c>
      <c r="B235" s="25">
        <v>2682.45</v>
      </c>
      <c r="C235" s="25">
        <v>2692.87</v>
      </c>
      <c r="D235" s="25">
        <v>2692.87</v>
      </c>
      <c r="E235" s="25">
        <v>2692.87</v>
      </c>
      <c r="F235" s="25">
        <v>2692.87</v>
      </c>
      <c r="G235" s="25">
        <v>2692.87</v>
      </c>
      <c r="H235" s="25">
        <v>2692.87</v>
      </c>
      <c r="I235" s="25">
        <v>2692.87</v>
      </c>
      <c r="J235" s="25">
        <v>2692.87</v>
      </c>
      <c r="K235" s="25">
        <v>2692.87</v>
      </c>
      <c r="L235" s="25">
        <v>2692.87</v>
      </c>
      <c r="M235" s="25">
        <v>2692.87</v>
      </c>
      <c r="N235" s="27">
        <f t="shared" si="3"/>
        <v>32304.019999999993</v>
      </c>
    </row>
    <row r="236" spans="1:14" x14ac:dyDescent="0.25">
      <c r="A236" s="12" t="s">
        <v>251</v>
      </c>
      <c r="B236" s="25">
        <v>3979.06</v>
      </c>
      <c r="C236" s="25">
        <v>3970.14</v>
      </c>
      <c r="D236" s="25">
        <v>3970.14</v>
      </c>
      <c r="E236" s="25">
        <v>3970.14</v>
      </c>
      <c r="F236" s="25">
        <v>3970.14</v>
      </c>
      <c r="G236" s="25">
        <v>3970.14</v>
      </c>
      <c r="H236" s="25">
        <v>3970.14</v>
      </c>
      <c r="I236" s="25">
        <v>3970.14</v>
      </c>
      <c r="J236" s="25">
        <v>3970.14</v>
      </c>
      <c r="K236" s="25">
        <v>3970.14</v>
      </c>
      <c r="L236" s="25">
        <v>3970.14</v>
      </c>
      <c r="M236" s="25">
        <v>3970.14</v>
      </c>
      <c r="N236" s="27">
        <f t="shared" si="3"/>
        <v>47650.6</v>
      </c>
    </row>
    <row r="237" spans="1:14" x14ac:dyDescent="0.25">
      <c r="A237" s="12" t="s">
        <v>252</v>
      </c>
      <c r="B237" s="25">
        <v>3527.35</v>
      </c>
      <c r="C237" s="25">
        <v>3543.23</v>
      </c>
      <c r="D237" s="25">
        <v>3543.23</v>
      </c>
      <c r="E237" s="25">
        <v>3543.23</v>
      </c>
      <c r="F237" s="25">
        <v>3543.23</v>
      </c>
      <c r="G237" s="25">
        <v>3543.23</v>
      </c>
      <c r="H237" s="25">
        <v>3543.23</v>
      </c>
      <c r="I237" s="25">
        <v>3543.23</v>
      </c>
      <c r="J237" s="25">
        <v>3543.23</v>
      </c>
      <c r="K237" s="25">
        <v>3543.23</v>
      </c>
      <c r="L237" s="25">
        <v>3543.23</v>
      </c>
      <c r="M237" s="25">
        <v>3543.23</v>
      </c>
      <c r="N237" s="27">
        <f t="shared" si="3"/>
        <v>42502.880000000005</v>
      </c>
    </row>
    <row r="238" spans="1:14" x14ac:dyDescent="0.25">
      <c r="A238" s="12" t="s">
        <v>253</v>
      </c>
      <c r="B238" s="25">
        <v>5222.6099999999997</v>
      </c>
      <c r="C238" s="25">
        <v>5451.19</v>
      </c>
      <c r="D238" s="25">
        <v>5451.19</v>
      </c>
      <c r="E238" s="25">
        <v>5451.19</v>
      </c>
      <c r="F238" s="25">
        <v>5451.19</v>
      </c>
      <c r="G238" s="25">
        <v>5451.19</v>
      </c>
      <c r="H238" s="25">
        <v>5451.19</v>
      </c>
      <c r="I238" s="25">
        <v>5451.19</v>
      </c>
      <c r="J238" s="25">
        <v>5451.19</v>
      </c>
      <c r="K238" s="25">
        <v>5451.19</v>
      </c>
      <c r="L238" s="25">
        <v>5451.19</v>
      </c>
      <c r="M238" s="25">
        <v>5451.19</v>
      </c>
      <c r="N238" s="27">
        <f t="shared" si="3"/>
        <v>65185.700000000004</v>
      </c>
    </row>
    <row r="239" spans="1:14" x14ac:dyDescent="0.25">
      <c r="A239" s="12" t="s">
        <v>254</v>
      </c>
      <c r="B239" s="25">
        <v>2485.61</v>
      </c>
      <c r="C239" s="25">
        <v>2500.98</v>
      </c>
      <c r="D239" s="25">
        <v>2500.98</v>
      </c>
      <c r="E239" s="25">
        <v>2500.98</v>
      </c>
      <c r="F239" s="25">
        <v>2500.98</v>
      </c>
      <c r="G239" s="25">
        <v>2500.98</v>
      </c>
      <c r="H239" s="25">
        <v>2500.98</v>
      </c>
      <c r="I239" s="25">
        <v>2500.98</v>
      </c>
      <c r="J239" s="25">
        <v>2500.98</v>
      </c>
      <c r="K239" s="25">
        <v>2500.98</v>
      </c>
      <c r="L239" s="25">
        <v>2500.98</v>
      </c>
      <c r="M239" s="25">
        <v>2500.98</v>
      </c>
      <c r="N239" s="27">
        <f t="shared" si="3"/>
        <v>29996.389999999996</v>
      </c>
    </row>
    <row r="240" spans="1:14" x14ac:dyDescent="0.25">
      <c r="A240" s="12" t="s">
        <v>255</v>
      </c>
      <c r="B240" s="25">
        <v>3591.32</v>
      </c>
      <c r="C240" s="25">
        <v>3602.73</v>
      </c>
      <c r="D240" s="25">
        <v>3602.73</v>
      </c>
      <c r="E240" s="25">
        <v>3602.73</v>
      </c>
      <c r="F240" s="25">
        <v>3602.73</v>
      </c>
      <c r="G240" s="25">
        <v>3602.73</v>
      </c>
      <c r="H240" s="25">
        <v>3602.73</v>
      </c>
      <c r="I240" s="25">
        <v>3602.73</v>
      </c>
      <c r="J240" s="25">
        <v>3602.73</v>
      </c>
      <c r="K240" s="25">
        <v>3602.73</v>
      </c>
      <c r="L240" s="25">
        <v>3602.73</v>
      </c>
      <c r="M240" s="25">
        <v>3602.73</v>
      </c>
      <c r="N240" s="27">
        <f t="shared" si="3"/>
        <v>43221.350000000006</v>
      </c>
    </row>
    <row r="241" spans="1:14" x14ac:dyDescent="0.25">
      <c r="A241" s="12" t="s">
        <v>256</v>
      </c>
      <c r="B241" s="25">
        <v>1438.42</v>
      </c>
      <c r="C241" s="25">
        <v>1421.55</v>
      </c>
      <c r="D241" s="25">
        <v>1421.55</v>
      </c>
      <c r="E241" s="25">
        <v>1421.55</v>
      </c>
      <c r="F241" s="25">
        <v>1421.55</v>
      </c>
      <c r="G241" s="25">
        <v>1421.55</v>
      </c>
      <c r="H241" s="25">
        <v>1421.55</v>
      </c>
      <c r="I241" s="25">
        <v>1421.55</v>
      </c>
      <c r="J241" s="25">
        <v>1421.55</v>
      </c>
      <c r="K241" s="25">
        <v>1421.55</v>
      </c>
      <c r="L241" s="25">
        <v>1421.55</v>
      </c>
      <c r="M241" s="25">
        <v>1421.55</v>
      </c>
      <c r="N241" s="27">
        <f t="shared" si="3"/>
        <v>17075.469999999998</v>
      </c>
    </row>
    <row r="242" spans="1:14" x14ac:dyDescent="0.25">
      <c r="A242" s="12" t="s">
        <v>257</v>
      </c>
      <c r="B242" s="25">
        <v>23662.65</v>
      </c>
      <c r="C242" s="25">
        <v>23762.32</v>
      </c>
      <c r="D242" s="25">
        <v>23762.32</v>
      </c>
      <c r="E242" s="25">
        <v>23762.32</v>
      </c>
      <c r="F242" s="25">
        <v>23762.32</v>
      </c>
      <c r="G242" s="25">
        <v>23762.32</v>
      </c>
      <c r="H242" s="25">
        <v>23762.32</v>
      </c>
      <c r="I242" s="25">
        <v>23762.32</v>
      </c>
      <c r="J242" s="25">
        <v>23762.32</v>
      </c>
      <c r="K242" s="25">
        <v>23762.32</v>
      </c>
      <c r="L242" s="25">
        <v>23762.32</v>
      </c>
      <c r="M242" s="25">
        <v>23762.32</v>
      </c>
      <c r="N242" s="27">
        <f t="shared" si="3"/>
        <v>285048.17000000004</v>
      </c>
    </row>
    <row r="243" spans="1:14" x14ac:dyDescent="0.25">
      <c r="A243" s="12" t="s">
        <v>258</v>
      </c>
      <c r="B243" s="25">
        <v>1885.15</v>
      </c>
      <c r="C243" s="25">
        <v>1873.75</v>
      </c>
      <c r="D243" s="25">
        <v>1873.75</v>
      </c>
      <c r="E243" s="25">
        <v>1873.75</v>
      </c>
      <c r="F243" s="25">
        <v>1873.75</v>
      </c>
      <c r="G243" s="25">
        <v>1873.75</v>
      </c>
      <c r="H243" s="25">
        <v>1873.75</v>
      </c>
      <c r="I243" s="25">
        <v>1873.75</v>
      </c>
      <c r="J243" s="25">
        <v>1873.75</v>
      </c>
      <c r="K243" s="25">
        <v>1873.75</v>
      </c>
      <c r="L243" s="25">
        <v>1873.75</v>
      </c>
      <c r="M243" s="25">
        <v>1873.75</v>
      </c>
      <c r="N243" s="27">
        <f t="shared" si="3"/>
        <v>22496.400000000001</v>
      </c>
    </row>
    <row r="244" spans="1:14" x14ac:dyDescent="0.25">
      <c r="A244" s="12" t="s">
        <v>259</v>
      </c>
      <c r="B244" s="25">
        <v>3832.29</v>
      </c>
      <c r="C244" s="25">
        <v>3715.28</v>
      </c>
      <c r="D244" s="25">
        <v>3715.28</v>
      </c>
      <c r="E244" s="25">
        <v>3715.28</v>
      </c>
      <c r="F244" s="25">
        <v>3715.28</v>
      </c>
      <c r="G244" s="25">
        <v>3715.28</v>
      </c>
      <c r="H244" s="25">
        <v>3715.28</v>
      </c>
      <c r="I244" s="25">
        <v>3715.28</v>
      </c>
      <c r="J244" s="25">
        <v>3715.28</v>
      </c>
      <c r="K244" s="25">
        <v>3715.28</v>
      </c>
      <c r="L244" s="25">
        <v>3715.28</v>
      </c>
      <c r="M244" s="25">
        <v>3715.28</v>
      </c>
      <c r="N244" s="27">
        <f t="shared" si="3"/>
        <v>44700.369999999995</v>
      </c>
    </row>
    <row r="245" spans="1:14" x14ac:dyDescent="0.25">
      <c r="A245" s="12" t="s">
        <v>260</v>
      </c>
      <c r="B245" s="25">
        <v>1694.26</v>
      </c>
      <c r="C245" s="25">
        <v>1700.71</v>
      </c>
      <c r="D245" s="25">
        <v>1700.71</v>
      </c>
      <c r="E245" s="25">
        <v>1700.71</v>
      </c>
      <c r="F245" s="25">
        <v>1700.71</v>
      </c>
      <c r="G245" s="25">
        <v>1700.71</v>
      </c>
      <c r="H245" s="25">
        <v>1700.71</v>
      </c>
      <c r="I245" s="25">
        <v>1700.71</v>
      </c>
      <c r="J245" s="25">
        <v>1700.71</v>
      </c>
      <c r="K245" s="25">
        <v>1700.71</v>
      </c>
      <c r="L245" s="25">
        <v>1700.71</v>
      </c>
      <c r="M245" s="25">
        <v>1700.71</v>
      </c>
      <c r="N245" s="27">
        <f t="shared" si="3"/>
        <v>20402.069999999996</v>
      </c>
    </row>
    <row r="246" spans="1:14" x14ac:dyDescent="0.25">
      <c r="A246" s="12" t="s">
        <v>261</v>
      </c>
      <c r="B246" s="25">
        <v>9882.4500000000007</v>
      </c>
      <c r="C246" s="25">
        <v>9926.58</v>
      </c>
      <c r="D246" s="25">
        <v>9926.58</v>
      </c>
      <c r="E246" s="25">
        <v>9926.58</v>
      </c>
      <c r="F246" s="25">
        <v>9926.58</v>
      </c>
      <c r="G246" s="25">
        <v>9926.58</v>
      </c>
      <c r="H246" s="25">
        <v>9926.58</v>
      </c>
      <c r="I246" s="25">
        <v>9926.58</v>
      </c>
      <c r="J246" s="25">
        <v>9926.58</v>
      </c>
      <c r="K246" s="25">
        <v>9926.58</v>
      </c>
      <c r="L246" s="25">
        <v>9926.58</v>
      </c>
      <c r="M246" s="25">
        <v>9926.58</v>
      </c>
      <c r="N246" s="27">
        <f t="shared" si="3"/>
        <v>119074.83000000002</v>
      </c>
    </row>
    <row r="247" spans="1:14" x14ac:dyDescent="0.25">
      <c r="A247" s="12" t="s">
        <v>262</v>
      </c>
      <c r="B247" s="25">
        <v>2468.75</v>
      </c>
      <c r="C247" s="25">
        <v>2463.8000000000002</v>
      </c>
      <c r="D247" s="25">
        <v>2463.8000000000002</v>
      </c>
      <c r="E247" s="25">
        <v>2463.8000000000002</v>
      </c>
      <c r="F247" s="25">
        <v>2463.8000000000002</v>
      </c>
      <c r="G247" s="25">
        <v>2463.8000000000002</v>
      </c>
      <c r="H247" s="25">
        <v>2463.8000000000002</v>
      </c>
      <c r="I247" s="25">
        <v>2463.8000000000002</v>
      </c>
      <c r="J247" s="25">
        <v>2463.8000000000002</v>
      </c>
      <c r="K247" s="25">
        <v>2463.8000000000002</v>
      </c>
      <c r="L247" s="25">
        <v>2463.8000000000002</v>
      </c>
      <c r="M247" s="25">
        <v>2463.8000000000002</v>
      </c>
      <c r="N247" s="27">
        <f t="shared" si="3"/>
        <v>29570.549999999996</v>
      </c>
    </row>
    <row r="248" spans="1:14" x14ac:dyDescent="0.25">
      <c r="A248" s="12" t="s">
        <v>263</v>
      </c>
      <c r="B248" s="25">
        <v>3753.95</v>
      </c>
      <c r="C248" s="25">
        <v>3795.6</v>
      </c>
      <c r="D248" s="25">
        <v>3795.6</v>
      </c>
      <c r="E248" s="25">
        <v>3795.6</v>
      </c>
      <c r="F248" s="25">
        <v>3795.6</v>
      </c>
      <c r="G248" s="25">
        <v>3795.6</v>
      </c>
      <c r="H248" s="25">
        <v>3795.6</v>
      </c>
      <c r="I248" s="25">
        <v>3795.6</v>
      </c>
      <c r="J248" s="25">
        <v>3795.6</v>
      </c>
      <c r="K248" s="25">
        <v>3795.6</v>
      </c>
      <c r="L248" s="25">
        <v>3795.6</v>
      </c>
      <c r="M248" s="25">
        <v>3795.6</v>
      </c>
      <c r="N248" s="27">
        <f t="shared" si="3"/>
        <v>45505.549999999988</v>
      </c>
    </row>
    <row r="249" spans="1:14" x14ac:dyDescent="0.25">
      <c r="A249" s="12" t="s">
        <v>264</v>
      </c>
      <c r="B249" s="25">
        <v>118122.37</v>
      </c>
      <c r="C249" s="25">
        <v>120242.06</v>
      </c>
      <c r="D249" s="25">
        <v>120242.06</v>
      </c>
      <c r="E249" s="25">
        <v>120242.06</v>
      </c>
      <c r="F249" s="25">
        <v>120242.06</v>
      </c>
      <c r="G249" s="25">
        <v>120242.06</v>
      </c>
      <c r="H249" s="25">
        <v>120242.06</v>
      </c>
      <c r="I249" s="25">
        <v>120242.06</v>
      </c>
      <c r="J249" s="25">
        <v>120242.06</v>
      </c>
      <c r="K249" s="25">
        <v>120242.06</v>
      </c>
      <c r="L249" s="25">
        <v>120242.06</v>
      </c>
      <c r="M249" s="25">
        <v>120242.06</v>
      </c>
      <c r="N249" s="27">
        <f t="shared" si="3"/>
        <v>1440785.0300000003</v>
      </c>
    </row>
    <row r="250" spans="1:14" x14ac:dyDescent="0.25">
      <c r="A250" s="12" t="s">
        <v>265</v>
      </c>
      <c r="B250" s="25">
        <v>3364.72</v>
      </c>
      <c r="C250" s="25">
        <v>3444.06</v>
      </c>
      <c r="D250" s="25">
        <v>3444.06</v>
      </c>
      <c r="E250" s="25">
        <v>3444.06</v>
      </c>
      <c r="F250" s="25">
        <v>3444.06</v>
      </c>
      <c r="G250" s="25">
        <v>3444.06</v>
      </c>
      <c r="H250" s="25">
        <v>3444.06</v>
      </c>
      <c r="I250" s="25">
        <v>3444.06</v>
      </c>
      <c r="J250" s="25">
        <v>3444.06</v>
      </c>
      <c r="K250" s="25">
        <v>3444.06</v>
      </c>
      <c r="L250" s="25">
        <v>3444.06</v>
      </c>
      <c r="M250" s="25">
        <v>3444.06</v>
      </c>
      <c r="N250" s="27">
        <f t="shared" si="3"/>
        <v>41249.379999999997</v>
      </c>
    </row>
    <row r="251" spans="1:14" x14ac:dyDescent="0.25">
      <c r="A251" s="12" t="s">
        <v>266</v>
      </c>
      <c r="B251" s="25">
        <v>2980.45</v>
      </c>
      <c r="C251" s="25">
        <v>2994.34</v>
      </c>
      <c r="D251" s="25">
        <v>2994.34</v>
      </c>
      <c r="E251" s="25">
        <v>2994.34</v>
      </c>
      <c r="F251" s="25">
        <v>2994.34</v>
      </c>
      <c r="G251" s="25">
        <v>2994.34</v>
      </c>
      <c r="H251" s="25">
        <v>2994.34</v>
      </c>
      <c r="I251" s="25">
        <v>2994.34</v>
      </c>
      <c r="J251" s="25">
        <v>2994.34</v>
      </c>
      <c r="K251" s="25">
        <v>2994.34</v>
      </c>
      <c r="L251" s="25">
        <v>2994.34</v>
      </c>
      <c r="M251" s="25">
        <v>2994.34</v>
      </c>
      <c r="N251" s="27">
        <f t="shared" si="3"/>
        <v>35918.19</v>
      </c>
    </row>
    <row r="252" spans="1:14" x14ac:dyDescent="0.25">
      <c r="A252" s="12" t="s">
        <v>267</v>
      </c>
      <c r="B252" s="25">
        <v>5463.58</v>
      </c>
      <c r="C252" s="25">
        <v>5650.52</v>
      </c>
      <c r="D252" s="25">
        <v>5650.52</v>
      </c>
      <c r="E252" s="25">
        <v>5650.52</v>
      </c>
      <c r="F252" s="25">
        <v>5650.52</v>
      </c>
      <c r="G252" s="25">
        <v>5650.52</v>
      </c>
      <c r="H252" s="25">
        <v>5650.52</v>
      </c>
      <c r="I252" s="25">
        <v>5650.52</v>
      </c>
      <c r="J252" s="25">
        <v>5650.52</v>
      </c>
      <c r="K252" s="25">
        <v>5650.52</v>
      </c>
      <c r="L252" s="25">
        <v>5650.52</v>
      </c>
      <c r="M252" s="25">
        <v>5650.52</v>
      </c>
      <c r="N252" s="27">
        <f t="shared" si="3"/>
        <v>67619.300000000032</v>
      </c>
    </row>
    <row r="253" spans="1:14" x14ac:dyDescent="0.25">
      <c r="A253" s="12" t="s">
        <v>268</v>
      </c>
      <c r="B253" s="25">
        <v>1823.17</v>
      </c>
      <c r="C253" s="25">
        <v>1802.35</v>
      </c>
      <c r="D253" s="25">
        <v>1802.35</v>
      </c>
      <c r="E253" s="25">
        <v>1802.35</v>
      </c>
      <c r="F253" s="25">
        <v>1802.35</v>
      </c>
      <c r="G253" s="25">
        <v>1802.35</v>
      </c>
      <c r="H253" s="25">
        <v>1802.35</v>
      </c>
      <c r="I253" s="25">
        <v>1802.35</v>
      </c>
      <c r="J253" s="25">
        <v>1802.35</v>
      </c>
      <c r="K253" s="25">
        <v>1802.35</v>
      </c>
      <c r="L253" s="25">
        <v>1802.35</v>
      </c>
      <c r="M253" s="25">
        <v>1802.35</v>
      </c>
      <c r="N253" s="27">
        <f t="shared" si="3"/>
        <v>21649.019999999997</v>
      </c>
    </row>
    <row r="254" spans="1:14" x14ac:dyDescent="0.25">
      <c r="A254" s="12" t="s">
        <v>269</v>
      </c>
      <c r="B254" s="25">
        <v>2514.86</v>
      </c>
      <c r="C254" s="25">
        <v>2491.56</v>
      </c>
      <c r="D254" s="25">
        <v>2491.56</v>
      </c>
      <c r="E254" s="25">
        <v>2491.56</v>
      </c>
      <c r="F254" s="25">
        <v>2491.56</v>
      </c>
      <c r="G254" s="25">
        <v>2491.56</v>
      </c>
      <c r="H254" s="25">
        <v>2491.56</v>
      </c>
      <c r="I254" s="25">
        <v>2491.56</v>
      </c>
      <c r="J254" s="25">
        <v>2491.56</v>
      </c>
      <c r="K254" s="25">
        <v>2491.56</v>
      </c>
      <c r="L254" s="25">
        <v>2491.56</v>
      </c>
      <c r="M254" s="25">
        <v>2491.56</v>
      </c>
      <c r="N254" s="27">
        <f t="shared" si="3"/>
        <v>29922.020000000004</v>
      </c>
    </row>
    <row r="255" spans="1:14" x14ac:dyDescent="0.25">
      <c r="A255" s="12" t="s">
        <v>270</v>
      </c>
      <c r="B255" s="25">
        <v>2080.02</v>
      </c>
      <c r="C255" s="25">
        <v>2199.52</v>
      </c>
      <c r="D255" s="25">
        <v>2199.52</v>
      </c>
      <c r="E255" s="25">
        <v>2199.52</v>
      </c>
      <c r="F255" s="25">
        <v>2199.52</v>
      </c>
      <c r="G255" s="25">
        <v>2199.52</v>
      </c>
      <c r="H255" s="25">
        <v>2199.52</v>
      </c>
      <c r="I255" s="25">
        <v>2199.52</v>
      </c>
      <c r="J255" s="25">
        <v>2199.52</v>
      </c>
      <c r="K255" s="25">
        <v>2199.52</v>
      </c>
      <c r="L255" s="25">
        <v>2199.52</v>
      </c>
      <c r="M255" s="25">
        <v>2199.52</v>
      </c>
      <c r="N255" s="27">
        <f t="shared" si="3"/>
        <v>26274.74</v>
      </c>
    </row>
    <row r="256" spans="1:14" x14ac:dyDescent="0.25">
      <c r="A256" s="12" t="s">
        <v>271</v>
      </c>
      <c r="B256" s="25">
        <v>2596.67</v>
      </c>
      <c r="C256" s="25">
        <v>2591.7199999999998</v>
      </c>
      <c r="D256" s="25">
        <v>2591.7199999999998</v>
      </c>
      <c r="E256" s="25">
        <v>2591.7199999999998</v>
      </c>
      <c r="F256" s="25">
        <v>2591.7199999999998</v>
      </c>
      <c r="G256" s="25">
        <v>2591.7199999999998</v>
      </c>
      <c r="H256" s="25">
        <v>2591.7199999999998</v>
      </c>
      <c r="I256" s="25">
        <v>2591.7199999999998</v>
      </c>
      <c r="J256" s="25">
        <v>2591.7199999999998</v>
      </c>
      <c r="K256" s="25">
        <v>2591.7199999999998</v>
      </c>
      <c r="L256" s="25">
        <v>2591.7199999999998</v>
      </c>
      <c r="M256" s="25">
        <v>2591.7199999999998</v>
      </c>
      <c r="N256" s="27">
        <f t="shared" si="3"/>
        <v>31105.590000000004</v>
      </c>
    </row>
    <row r="257" spans="1:14" x14ac:dyDescent="0.25">
      <c r="A257" s="12" t="s">
        <v>272</v>
      </c>
      <c r="B257" s="25">
        <v>1487.99</v>
      </c>
      <c r="C257" s="25">
        <v>1483.53</v>
      </c>
      <c r="D257" s="25">
        <v>1483.53</v>
      </c>
      <c r="E257" s="25">
        <v>1483.53</v>
      </c>
      <c r="F257" s="25">
        <v>1483.53</v>
      </c>
      <c r="G257" s="25">
        <v>1483.53</v>
      </c>
      <c r="H257" s="25">
        <v>1483.53</v>
      </c>
      <c r="I257" s="25">
        <v>1483.53</v>
      </c>
      <c r="J257" s="25">
        <v>1483.53</v>
      </c>
      <c r="K257" s="25">
        <v>1483.53</v>
      </c>
      <c r="L257" s="25">
        <v>1483.53</v>
      </c>
      <c r="M257" s="25">
        <v>1483.53</v>
      </c>
      <c r="N257" s="27">
        <f t="shared" si="3"/>
        <v>17806.820000000003</v>
      </c>
    </row>
    <row r="258" spans="1:14" x14ac:dyDescent="0.25">
      <c r="A258" s="12" t="s">
        <v>273</v>
      </c>
      <c r="B258" s="25">
        <v>3258.61</v>
      </c>
      <c r="C258" s="25">
        <v>3304.23</v>
      </c>
      <c r="D258" s="25">
        <v>3304.23</v>
      </c>
      <c r="E258" s="25">
        <v>3304.23</v>
      </c>
      <c r="F258" s="25">
        <v>3304.23</v>
      </c>
      <c r="G258" s="25">
        <v>3304.23</v>
      </c>
      <c r="H258" s="25">
        <v>3304.23</v>
      </c>
      <c r="I258" s="25">
        <v>3304.23</v>
      </c>
      <c r="J258" s="25">
        <v>3304.23</v>
      </c>
      <c r="K258" s="25">
        <v>3304.23</v>
      </c>
      <c r="L258" s="25">
        <v>3304.23</v>
      </c>
      <c r="M258" s="25">
        <v>3304.23</v>
      </c>
      <c r="N258" s="27">
        <f t="shared" ref="N258:N321" si="4">SUM(B258:M258)</f>
        <v>39605.140000000007</v>
      </c>
    </row>
    <row r="259" spans="1:14" x14ac:dyDescent="0.25">
      <c r="A259" s="12" t="s">
        <v>274</v>
      </c>
      <c r="B259" s="25">
        <v>5034.1899999999996</v>
      </c>
      <c r="C259" s="25">
        <v>5102.62</v>
      </c>
      <c r="D259" s="25">
        <v>5102.62</v>
      </c>
      <c r="E259" s="25">
        <v>5102.62</v>
      </c>
      <c r="F259" s="25">
        <v>5102.62</v>
      </c>
      <c r="G259" s="25">
        <v>5102.62</v>
      </c>
      <c r="H259" s="25">
        <v>5102.62</v>
      </c>
      <c r="I259" s="25">
        <v>5102.62</v>
      </c>
      <c r="J259" s="25">
        <v>5102.62</v>
      </c>
      <c r="K259" s="25">
        <v>5102.62</v>
      </c>
      <c r="L259" s="25">
        <v>5102.62</v>
      </c>
      <c r="M259" s="25">
        <v>5102.62</v>
      </c>
      <c r="N259" s="27">
        <f t="shared" si="4"/>
        <v>61163.010000000009</v>
      </c>
    </row>
    <row r="260" spans="1:14" x14ac:dyDescent="0.25">
      <c r="A260" s="12" t="s">
        <v>275</v>
      </c>
      <c r="B260" s="25">
        <v>2562.96</v>
      </c>
      <c r="C260" s="25">
        <v>2548.09</v>
      </c>
      <c r="D260" s="25">
        <v>2548.09</v>
      </c>
      <c r="E260" s="25">
        <v>2548.09</v>
      </c>
      <c r="F260" s="25">
        <v>2548.09</v>
      </c>
      <c r="G260" s="25">
        <v>2548.09</v>
      </c>
      <c r="H260" s="25">
        <v>2548.09</v>
      </c>
      <c r="I260" s="25">
        <v>2548.09</v>
      </c>
      <c r="J260" s="25">
        <v>2548.09</v>
      </c>
      <c r="K260" s="25">
        <v>2548.09</v>
      </c>
      <c r="L260" s="25">
        <v>2548.09</v>
      </c>
      <c r="M260" s="25">
        <v>2548.09</v>
      </c>
      <c r="N260" s="27">
        <f t="shared" si="4"/>
        <v>30591.95</v>
      </c>
    </row>
    <row r="261" spans="1:14" x14ac:dyDescent="0.25">
      <c r="A261" s="12" t="s">
        <v>276</v>
      </c>
      <c r="B261" s="25">
        <v>6685.32</v>
      </c>
      <c r="C261" s="25">
        <v>6630.78</v>
      </c>
      <c r="D261" s="25">
        <v>6630.78</v>
      </c>
      <c r="E261" s="25">
        <v>6630.78</v>
      </c>
      <c r="F261" s="25">
        <v>6630.78</v>
      </c>
      <c r="G261" s="25">
        <v>6630.78</v>
      </c>
      <c r="H261" s="25">
        <v>6630.78</v>
      </c>
      <c r="I261" s="25">
        <v>6630.78</v>
      </c>
      <c r="J261" s="25">
        <v>6630.78</v>
      </c>
      <c r="K261" s="25">
        <v>6630.78</v>
      </c>
      <c r="L261" s="25">
        <v>6630.78</v>
      </c>
      <c r="M261" s="25">
        <v>6630.78</v>
      </c>
      <c r="N261" s="27">
        <f t="shared" si="4"/>
        <v>79623.899999999994</v>
      </c>
    </row>
    <row r="262" spans="1:14" x14ac:dyDescent="0.25">
      <c r="A262" s="12" t="s">
        <v>277</v>
      </c>
      <c r="B262" s="25">
        <v>2111.75</v>
      </c>
      <c r="C262" s="25">
        <v>2083.4899999999998</v>
      </c>
      <c r="D262" s="25">
        <v>2083.4899999999998</v>
      </c>
      <c r="E262" s="25">
        <v>2083.4899999999998</v>
      </c>
      <c r="F262" s="25">
        <v>2083.4899999999998</v>
      </c>
      <c r="G262" s="25">
        <v>2083.4899999999998</v>
      </c>
      <c r="H262" s="25">
        <v>2083.4899999999998</v>
      </c>
      <c r="I262" s="25">
        <v>2083.4899999999998</v>
      </c>
      <c r="J262" s="25">
        <v>2083.4899999999998</v>
      </c>
      <c r="K262" s="25">
        <v>2083.4899999999998</v>
      </c>
      <c r="L262" s="25">
        <v>2083.4899999999998</v>
      </c>
      <c r="M262" s="25">
        <v>2083.4899999999998</v>
      </c>
      <c r="N262" s="27">
        <f t="shared" si="4"/>
        <v>25030.139999999992</v>
      </c>
    </row>
    <row r="263" spans="1:14" x14ac:dyDescent="0.25">
      <c r="A263" s="12" t="s">
        <v>278</v>
      </c>
      <c r="B263" s="25">
        <v>757.14</v>
      </c>
      <c r="C263" s="25">
        <v>763.09</v>
      </c>
      <c r="D263" s="25">
        <v>763.09</v>
      </c>
      <c r="E263" s="25">
        <v>763.09</v>
      </c>
      <c r="F263" s="25">
        <v>763.09</v>
      </c>
      <c r="G263" s="25">
        <v>763.09</v>
      </c>
      <c r="H263" s="25">
        <v>763.09</v>
      </c>
      <c r="I263" s="25">
        <v>763.09</v>
      </c>
      <c r="J263" s="25">
        <v>763.09</v>
      </c>
      <c r="K263" s="25">
        <v>763.09</v>
      </c>
      <c r="L263" s="25">
        <v>763.09</v>
      </c>
      <c r="M263" s="25">
        <v>763.09</v>
      </c>
      <c r="N263" s="27">
        <f t="shared" si="4"/>
        <v>9151.130000000001</v>
      </c>
    </row>
    <row r="264" spans="1:14" x14ac:dyDescent="0.25">
      <c r="A264" s="12" t="s">
        <v>279</v>
      </c>
      <c r="B264" s="25">
        <v>946.06</v>
      </c>
      <c r="C264" s="25">
        <v>949.52</v>
      </c>
      <c r="D264" s="25">
        <v>949.52</v>
      </c>
      <c r="E264" s="25">
        <v>949.52</v>
      </c>
      <c r="F264" s="25">
        <v>949.52</v>
      </c>
      <c r="G264" s="25">
        <v>949.52</v>
      </c>
      <c r="H264" s="25">
        <v>949.52</v>
      </c>
      <c r="I264" s="25">
        <v>949.52</v>
      </c>
      <c r="J264" s="25">
        <v>949.52</v>
      </c>
      <c r="K264" s="25">
        <v>949.52</v>
      </c>
      <c r="L264" s="25">
        <v>949.52</v>
      </c>
      <c r="M264" s="25">
        <v>949.52</v>
      </c>
      <c r="N264" s="27">
        <f t="shared" si="4"/>
        <v>11390.780000000002</v>
      </c>
    </row>
    <row r="265" spans="1:14" x14ac:dyDescent="0.25">
      <c r="A265" s="12" t="s">
        <v>280</v>
      </c>
      <c r="B265" s="25">
        <v>3887.82</v>
      </c>
      <c r="C265" s="25">
        <v>3916.09</v>
      </c>
      <c r="D265" s="25">
        <v>3916.09</v>
      </c>
      <c r="E265" s="25">
        <v>3916.09</v>
      </c>
      <c r="F265" s="25">
        <v>3916.09</v>
      </c>
      <c r="G265" s="25">
        <v>3916.09</v>
      </c>
      <c r="H265" s="25">
        <v>3916.09</v>
      </c>
      <c r="I265" s="25">
        <v>3916.09</v>
      </c>
      <c r="J265" s="25">
        <v>3916.09</v>
      </c>
      <c r="K265" s="25">
        <v>3916.09</v>
      </c>
      <c r="L265" s="25">
        <v>3916.09</v>
      </c>
      <c r="M265" s="25">
        <v>3916.09</v>
      </c>
      <c r="N265" s="27">
        <f t="shared" si="4"/>
        <v>46964.81</v>
      </c>
    </row>
    <row r="266" spans="1:14" x14ac:dyDescent="0.25">
      <c r="A266" s="12" t="s">
        <v>281</v>
      </c>
      <c r="B266" s="25">
        <v>13921.01</v>
      </c>
      <c r="C266" s="25">
        <v>14159.02</v>
      </c>
      <c r="D266" s="25">
        <v>14159.02</v>
      </c>
      <c r="E266" s="25">
        <v>14159.02</v>
      </c>
      <c r="F266" s="25">
        <v>14159.02</v>
      </c>
      <c r="G266" s="25">
        <v>14159.02</v>
      </c>
      <c r="H266" s="25">
        <v>14159.02</v>
      </c>
      <c r="I266" s="25">
        <v>14159.02</v>
      </c>
      <c r="J266" s="25">
        <v>14159.02</v>
      </c>
      <c r="K266" s="25">
        <v>14159.02</v>
      </c>
      <c r="L266" s="25">
        <v>14159.02</v>
      </c>
      <c r="M266" s="25">
        <v>14159.02</v>
      </c>
      <c r="N266" s="27">
        <f t="shared" si="4"/>
        <v>169670.23</v>
      </c>
    </row>
    <row r="267" spans="1:14" x14ac:dyDescent="0.25">
      <c r="A267" s="12" t="s">
        <v>282</v>
      </c>
      <c r="B267" s="25">
        <v>5520.6</v>
      </c>
      <c r="C267" s="25">
        <v>5587.05</v>
      </c>
      <c r="D267" s="25">
        <v>5587.05</v>
      </c>
      <c r="E267" s="25">
        <v>5587.05</v>
      </c>
      <c r="F267" s="25">
        <v>5587.05</v>
      </c>
      <c r="G267" s="25">
        <v>5587.05</v>
      </c>
      <c r="H267" s="25">
        <v>5587.05</v>
      </c>
      <c r="I267" s="25">
        <v>5587.05</v>
      </c>
      <c r="J267" s="25">
        <v>5587.05</v>
      </c>
      <c r="K267" s="25">
        <v>5587.05</v>
      </c>
      <c r="L267" s="25">
        <v>5587.05</v>
      </c>
      <c r="M267" s="25">
        <v>5587.05</v>
      </c>
      <c r="N267" s="27">
        <f t="shared" si="4"/>
        <v>66978.150000000009</v>
      </c>
    </row>
    <row r="268" spans="1:14" x14ac:dyDescent="0.25">
      <c r="A268" s="12" t="s">
        <v>283</v>
      </c>
      <c r="B268" s="25">
        <v>3590.82</v>
      </c>
      <c r="C268" s="25">
        <v>3589.83</v>
      </c>
      <c r="D268" s="25">
        <v>3589.83</v>
      </c>
      <c r="E268" s="25">
        <v>3589.83</v>
      </c>
      <c r="F268" s="25">
        <v>3589.83</v>
      </c>
      <c r="G268" s="25">
        <v>3589.83</v>
      </c>
      <c r="H268" s="25">
        <v>3589.83</v>
      </c>
      <c r="I268" s="25">
        <v>3589.83</v>
      </c>
      <c r="J268" s="25">
        <v>3589.83</v>
      </c>
      <c r="K268" s="25">
        <v>3589.83</v>
      </c>
      <c r="L268" s="25">
        <v>3589.83</v>
      </c>
      <c r="M268" s="25">
        <v>3589.83</v>
      </c>
      <c r="N268" s="27">
        <f t="shared" si="4"/>
        <v>43078.950000000012</v>
      </c>
    </row>
    <row r="269" spans="1:14" x14ac:dyDescent="0.25">
      <c r="A269" s="12" t="s">
        <v>284</v>
      </c>
      <c r="B269" s="25">
        <v>2662.62</v>
      </c>
      <c r="C269" s="25">
        <v>2669.07</v>
      </c>
      <c r="D269" s="25">
        <v>2669.07</v>
      </c>
      <c r="E269" s="25">
        <v>2669.07</v>
      </c>
      <c r="F269" s="25">
        <v>2669.07</v>
      </c>
      <c r="G269" s="25">
        <v>2669.07</v>
      </c>
      <c r="H269" s="25">
        <v>2669.07</v>
      </c>
      <c r="I269" s="25">
        <v>2669.07</v>
      </c>
      <c r="J269" s="25">
        <v>2669.07</v>
      </c>
      <c r="K269" s="25">
        <v>2669.07</v>
      </c>
      <c r="L269" s="25">
        <v>2669.07</v>
      </c>
      <c r="M269" s="25">
        <v>2669.07</v>
      </c>
      <c r="N269" s="27">
        <f t="shared" si="4"/>
        <v>32022.39</v>
      </c>
    </row>
    <row r="270" spans="1:14" x14ac:dyDescent="0.25">
      <c r="A270" s="12" t="s">
        <v>285</v>
      </c>
      <c r="B270" s="25">
        <v>7585.25</v>
      </c>
      <c r="C270" s="25">
        <v>7664.59</v>
      </c>
      <c r="D270" s="25">
        <v>7664.59</v>
      </c>
      <c r="E270" s="25">
        <v>7664.59</v>
      </c>
      <c r="F270" s="25">
        <v>7664.59</v>
      </c>
      <c r="G270" s="25">
        <v>7664.59</v>
      </c>
      <c r="H270" s="25">
        <v>7664.59</v>
      </c>
      <c r="I270" s="25">
        <v>7664.59</v>
      </c>
      <c r="J270" s="25">
        <v>7664.59</v>
      </c>
      <c r="K270" s="25">
        <v>7664.59</v>
      </c>
      <c r="L270" s="25">
        <v>7664.59</v>
      </c>
      <c r="M270" s="25">
        <v>7664.59</v>
      </c>
      <c r="N270" s="27">
        <f t="shared" si="4"/>
        <v>91895.739999999976</v>
      </c>
    </row>
    <row r="271" spans="1:14" x14ac:dyDescent="0.25">
      <c r="A271" s="12" t="s">
        <v>286</v>
      </c>
      <c r="B271" s="25">
        <v>9368.77</v>
      </c>
      <c r="C271" s="25">
        <v>9430.25</v>
      </c>
      <c r="D271" s="25">
        <v>9430.25</v>
      </c>
      <c r="E271" s="25">
        <v>9430.25</v>
      </c>
      <c r="F271" s="25">
        <v>9430.25</v>
      </c>
      <c r="G271" s="25">
        <v>9430.25</v>
      </c>
      <c r="H271" s="25">
        <v>9430.25</v>
      </c>
      <c r="I271" s="25">
        <v>9430.25</v>
      </c>
      <c r="J271" s="25">
        <v>9430.25</v>
      </c>
      <c r="K271" s="25">
        <v>9430.25</v>
      </c>
      <c r="L271" s="25">
        <v>9430.25</v>
      </c>
      <c r="M271" s="25">
        <v>9430.25</v>
      </c>
      <c r="N271" s="27">
        <f t="shared" si="4"/>
        <v>113101.52</v>
      </c>
    </row>
    <row r="272" spans="1:14" x14ac:dyDescent="0.25">
      <c r="A272" s="12" t="s">
        <v>287</v>
      </c>
      <c r="B272" s="25">
        <v>34982.03</v>
      </c>
      <c r="C272" s="25">
        <v>35953.870000000003</v>
      </c>
      <c r="D272" s="25">
        <v>35953.870000000003</v>
      </c>
      <c r="E272" s="25">
        <v>35953.870000000003</v>
      </c>
      <c r="F272" s="25">
        <v>35953.870000000003</v>
      </c>
      <c r="G272" s="25">
        <v>35953.870000000003</v>
      </c>
      <c r="H272" s="25">
        <v>35953.870000000003</v>
      </c>
      <c r="I272" s="25">
        <v>35953.870000000003</v>
      </c>
      <c r="J272" s="25">
        <v>35953.870000000003</v>
      </c>
      <c r="K272" s="25">
        <v>35953.870000000003</v>
      </c>
      <c r="L272" s="25">
        <v>35953.870000000003</v>
      </c>
      <c r="M272" s="25">
        <v>35953.870000000003</v>
      </c>
      <c r="N272" s="27">
        <f t="shared" si="4"/>
        <v>430474.6</v>
      </c>
    </row>
    <row r="273" spans="1:14" x14ac:dyDescent="0.25">
      <c r="A273" s="12" t="s">
        <v>288</v>
      </c>
      <c r="B273" s="25">
        <v>12371.53</v>
      </c>
      <c r="C273" s="25">
        <v>12538.14</v>
      </c>
      <c r="D273" s="25">
        <v>12538.14</v>
      </c>
      <c r="E273" s="25">
        <v>12538.14</v>
      </c>
      <c r="F273" s="25">
        <v>12538.14</v>
      </c>
      <c r="G273" s="25">
        <v>12538.14</v>
      </c>
      <c r="H273" s="25">
        <v>12538.14</v>
      </c>
      <c r="I273" s="25">
        <v>12538.14</v>
      </c>
      <c r="J273" s="25">
        <v>12538.14</v>
      </c>
      <c r="K273" s="25">
        <v>12538.14</v>
      </c>
      <c r="L273" s="25">
        <v>12538.14</v>
      </c>
      <c r="M273" s="25">
        <v>12538.14</v>
      </c>
      <c r="N273" s="27">
        <f t="shared" si="4"/>
        <v>150291.07</v>
      </c>
    </row>
    <row r="274" spans="1:14" x14ac:dyDescent="0.25">
      <c r="A274" s="12" t="s">
        <v>289</v>
      </c>
      <c r="B274" s="25">
        <v>15676.76</v>
      </c>
      <c r="C274" s="25">
        <v>15669.82</v>
      </c>
      <c r="D274" s="25">
        <v>15669.82</v>
      </c>
      <c r="E274" s="25">
        <v>15669.82</v>
      </c>
      <c r="F274" s="25">
        <v>15669.82</v>
      </c>
      <c r="G274" s="25">
        <v>15669.82</v>
      </c>
      <c r="H274" s="25">
        <v>15669.82</v>
      </c>
      <c r="I274" s="25">
        <v>15669.82</v>
      </c>
      <c r="J274" s="25">
        <v>15669.82</v>
      </c>
      <c r="K274" s="25">
        <v>15669.82</v>
      </c>
      <c r="L274" s="25">
        <v>15669.82</v>
      </c>
      <c r="M274" s="25">
        <v>15669.82</v>
      </c>
      <c r="N274" s="27">
        <f t="shared" si="4"/>
        <v>188044.78000000006</v>
      </c>
    </row>
    <row r="275" spans="1:14" x14ac:dyDescent="0.25">
      <c r="A275" s="12" t="s">
        <v>290</v>
      </c>
      <c r="B275" s="25">
        <v>2326.4499999999998</v>
      </c>
      <c r="C275" s="25">
        <v>2344.3000000000002</v>
      </c>
      <c r="D275" s="25">
        <v>2344.3000000000002</v>
      </c>
      <c r="E275" s="25">
        <v>2344.3000000000002</v>
      </c>
      <c r="F275" s="25">
        <v>2344.3000000000002</v>
      </c>
      <c r="G275" s="25">
        <v>2344.3000000000002</v>
      </c>
      <c r="H275" s="25">
        <v>2344.3000000000002</v>
      </c>
      <c r="I275" s="25">
        <v>2344.3000000000002</v>
      </c>
      <c r="J275" s="25">
        <v>2344.3000000000002</v>
      </c>
      <c r="K275" s="25">
        <v>2344.3000000000002</v>
      </c>
      <c r="L275" s="25">
        <v>2344.3000000000002</v>
      </c>
      <c r="M275" s="25">
        <v>2344.3000000000002</v>
      </c>
      <c r="N275" s="27">
        <f t="shared" si="4"/>
        <v>28113.749999999996</v>
      </c>
    </row>
    <row r="276" spans="1:14" x14ac:dyDescent="0.25">
      <c r="A276" s="12" t="s">
        <v>291</v>
      </c>
      <c r="B276" s="25">
        <v>5629.69</v>
      </c>
      <c r="C276" s="25">
        <v>5660.43</v>
      </c>
      <c r="D276" s="25">
        <v>5660.43</v>
      </c>
      <c r="E276" s="25">
        <v>5660.43</v>
      </c>
      <c r="F276" s="25">
        <v>5660.43</v>
      </c>
      <c r="G276" s="25">
        <v>5660.43</v>
      </c>
      <c r="H276" s="25">
        <v>5660.43</v>
      </c>
      <c r="I276" s="25">
        <v>5660.43</v>
      </c>
      <c r="J276" s="25">
        <v>5660.43</v>
      </c>
      <c r="K276" s="25">
        <v>5660.43</v>
      </c>
      <c r="L276" s="25">
        <v>5660.43</v>
      </c>
      <c r="M276" s="25">
        <v>5660.43</v>
      </c>
      <c r="N276" s="27">
        <f t="shared" si="4"/>
        <v>67894.42</v>
      </c>
    </row>
    <row r="277" spans="1:14" x14ac:dyDescent="0.25">
      <c r="A277" s="12" t="s">
        <v>292</v>
      </c>
      <c r="B277" s="25">
        <v>1161.74</v>
      </c>
      <c r="C277" s="25">
        <v>1144.3800000000001</v>
      </c>
      <c r="D277" s="25">
        <v>1144.3800000000001</v>
      </c>
      <c r="E277" s="25">
        <v>1144.3800000000001</v>
      </c>
      <c r="F277" s="25">
        <v>1144.3800000000001</v>
      </c>
      <c r="G277" s="25">
        <v>1144.3800000000001</v>
      </c>
      <c r="H277" s="25">
        <v>1144.3800000000001</v>
      </c>
      <c r="I277" s="25">
        <v>1144.3800000000001</v>
      </c>
      <c r="J277" s="25">
        <v>1144.3800000000001</v>
      </c>
      <c r="K277" s="25">
        <v>1144.3800000000001</v>
      </c>
      <c r="L277" s="25">
        <v>1144.3800000000001</v>
      </c>
      <c r="M277" s="25">
        <v>1144.3800000000001</v>
      </c>
      <c r="N277" s="27">
        <f t="shared" si="4"/>
        <v>13749.920000000006</v>
      </c>
    </row>
    <row r="278" spans="1:14" x14ac:dyDescent="0.25">
      <c r="A278" s="12" t="s">
        <v>293</v>
      </c>
      <c r="B278" s="25">
        <v>1735.41</v>
      </c>
      <c r="C278" s="25">
        <v>1726.99</v>
      </c>
      <c r="D278" s="25">
        <v>1726.99</v>
      </c>
      <c r="E278" s="25">
        <v>1726.99</v>
      </c>
      <c r="F278" s="25">
        <v>1726.99</v>
      </c>
      <c r="G278" s="25">
        <v>1726.99</v>
      </c>
      <c r="H278" s="25">
        <v>1726.99</v>
      </c>
      <c r="I278" s="25">
        <v>1726.99</v>
      </c>
      <c r="J278" s="25">
        <v>1726.99</v>
      </c>
      <c r="K278" s="25">
        <v>1726.99</v>
      </c>
      <c r="L278" s="25">
        <v>1726.99</v>
      </c>
      <c r="M278" s="25">
        <v>1726.99</v>
      </c>
      <c r="N278" s="27">
        <f t="shared" si="4"/>
        <v>20732.300000000003</v>
      </c>
    </row>
    <row r="279" spans="1:14" x14ac:dyDescent="0.25">
      <c r="A279" s="12" t="s">
        <v>294</v>
      </c>
      <c r="B279" s="25">
        <v>3955.75</v>
      </c>
      <c r="C279" s="25">
        <v>3994.93</v>
      </c>
      <c r="D279" s="25">
        <v>3994.93</v>
      </c>
      <c r="E279" s="25">
        <v>3994.93</v>
      </c>
      <c r="F279" s="25">
        <v>3994.93</v>
      </c>
      <c r="G279" s="25">
        <v>3994.93</v>
      </c>
      <c r="H279" s="25">
        <v>3994.93</v>
      </c>
      <c r="I279" s="25">
        <v>3994.93</v>
      </c>
      <c r="J279" s="25">
        <v>3994.93</v>
      </c>
      <c r="K279" s="25">
        <v>3994.93</v>
      </c>
      <c r="L279" s="25">
        <v>3994.93</v>
      </c>
      <c r="M279" s="25">
        <v>3994.93</v>
      </c>
      <c r="N279" s="27">
        <f t="shared" si="4"/>
        <v>47899.98</v>
      </c>
    </row>
    <row r="280" spans="1:14" x14ac:dyDescent="0.25">
      <c r="A280" s="12" t="s">
        <v>295</v>
      </c>
      <c r="B280" s="25">
        <v>5590.52</v>
      </c>
      <c r="C280" s="25">
        <v>5644.07</v>
      </c>
      <c r="D280" s="25">
        <v>5644.07</v>
      </c>
      <c r="E280" s="25">
        <v>5644.07</v>
      </c>
      <c r="F280" s="25">
        <v>5644.07</v>
      </c>
      <c r="G280" s="25">
        <v>5644.07</v>
      </c>
      <c r="H280" s="25">
        <v>5644.07</v>
      </c>
      <c r="I280" s="25">
        <v>5644.07</v>
      </c>
      <c r="J280" s="25">
        <v>5644.07</v>
      </c>
      <c r="K280" s="25">
        <v>5644.07</v>
      </c>
      <c r="L280" s="25">
        <v>5644.07</v>
      </c>
      <c r="M280" s="25">
        <v>5644.07</v>
      </c>
      <c r="N280" s="27">
        <f t="shared" si="4"/>
        <v>67675.289999999994</v>
      </c>
    </row>
    <row r="281" spans="1:14" x14ac:dyDescent="0.25">
      <c r="A281" s="12" t="s">
        <v>296</v>
      </c>
      <c r="B281" s="25">
        <v>1940.19</v>
      </c>
      <c r="C281" s="25">
        <v>1949.62</v>
      </c>
      <c r="D281" s="25">
        <v>1949.62</v>
      </c>
      <c r="E281" s="25">
        <v>1949.62</v>
      </c>
      <c r="F281" s="25">
        <v>1949.62</v>
      </c>
      <c r="G281" s="25">
        <v>1949.62</v>
      </c>
      <c r="H281" s="25">
        <v>1949.62</v>
      </c>
      <c r="I281" s="25">
        <v>1949.62</v>
      </c>
      <c r="J281" s="25">
        <v>1949.62</v>
      </c>
      <c r="K281" s="25">
        <v>1949.62</v>
      </c>
      <c r="L281" s="25">
        <v>1949.62</v>
      </c>
      <c r="M281" s="25">
        <v>1949.62</v>
      </c>
      <c r="N281" s="27">
        <f t="shared" si="4"/>
        <v>23386.009999999995</v>
      </c>
    </row>
    <row r="282" spans="1:14" x14ac:dyDescent="0.25">
      <c r="A282" s="12" t="s">
        <v>297</v>
      </c>
      <c r="B282" s="25">
        <v>17961.560000000001</v>
      </c>
      <c r="C282" s="25">
        <v>18667.63</v>
      </c>
      <c r="D282" s="25">
        <v>18667.63</v>
      </c>
      <c r="E282" s="25">
        <v>18667.63</v>
      </c>
      <c r="F282" s="25">
        <v>18667.63</v>
      </c>
      <c r="G282" s="25">
        <v>18667.63</v>
      </c>
      <c r="H282" s="25">
        <v>18667.63</v>
      </c>
      <c r="I282" s="25">
        <v>18667.63</v>
      </c>
      <c r="J282" s="25">
        <v>18667.63</v>
      </c>
      <c r="K282" s="25">
        <v>18667.63</v>
      </c>
      <c r="L282" s="25">
        <v>18667.63</v>
      </c>
      <c r="M282" s="25">
        <v>18667.63</v>
      </c>
      <c r="N282" s="27">
        <f t="shared" si="4"/>
        <v>223305.49000000005</v>
      </c>
    </row>
    <row r="283" spans="1:14" x14ac:dyDescent="0.25">
      <c r="A283" s="12" t="s">
        <v>298</v>
      </c>
      <c r="B283" s="25">
        <v>1178.5999999999999</v>
      </c>
      <c r="C283" s="25">
        <v>1177.1099999999999</v>
      </c>
      <c r="D283" s="25">
        <v>1177.1099999999999</v>
      </c>
      <c r="E283" s="25">
        <v>1177.1099999999999</v>
      </c>
      <c r="F283" s="25">
        <v>1177.1099999999999</v>
      </c>
      <c r="G283" s="25">
        <v>1177.1099999999999</v>
      </c>
      <c r="H283" s="25">
        <v>1177.1099999999999</v>
      </c>
      <c r="I283" s="25">
        <v>1177.1099999999999</v>
      </c>
      <c r="J283" s="25">
        <v>1177.1099999999999</v>
      </c>
      <c r="K283" s="25">
        <v>1177.1099999999999</v>
      </c>
      <c r="L283" s="25">
        <v>1177.1099999999999</v>
      </c>
      <c r="M283" s="25">
        <v>1177.1099999999999</v>
      </c>
      <c r="N283" s="27">
        <f t="shared" si="4"/>
        <v>14126.810000000001</v>
      </c>
    </row>
    <row r="284" spans="1:14" x14ac:dyDescent="0.25">
      <c r="A284" s="12" t="s">
        <v>299</v>
      </c>
      <c r="B284" s="25">
        <v>1606.99</v>
      </c>
      <c r="C284" s="25">
        <v>1587.66</v>
      </c>
      <c r="D284" s="25">
        <v>1587.66</v>
      </c>
      <c r="E284" s="25">
        <v>1587.66</v>
      </c>
      <c r="F284" s="25">
        <v>1587.66</v>
      </c>
      <c r="G284" s="25">
        <v>1587.66</v>
      </c>
      <c r="H284" s="25">
        <v>1587.66</v>
      </c>
      <c r="I284" s="25">
        <v>1587.66</v>
      </c>
      <c r="J284" s="25">
        <v>1587.66</v>
      </c>
      <c r="K284" s="25">
        <v>1587.66</v>
      </c>
      <c r="L284" s="25">
        <v>1587.66</v>
      </c>
      <c r="M284" s="25">
        <v>1587.66</v>
      </c>
      <c r="N284" s="27">
        <f t="shared" si="4"/>
        <v>19071.25</v>
      </c>
    </row>
    <row r="285" spans="1:14" x14ac:dyDescent="0.25">
      <c r="A285" s="12" t="s">
        <v>300</v>
      </c>
      <c r="B285" s="25">
        <v>2356.69</v>
      </c>
      <c r="C285" s="25">
        <v>2308.6</v>
      </c>
      <c r="D285" s="25">
        <v>2308.6</v>
      </c>
      <c r="E285" s="25">
        <v>2308.6</v>
      </c>
      <c r="F285" s="25">
        <v>2308.6</v>
      </c>
      <c r="G285" s="25">
        <v>2308.6</v>
      </c>
      <c r="H285" s="25">
        <v>2308.6</v>
      </c>
      <c r="I285" s="25">
        <v>2308.6</v>
      </c>
      <c r="J285" s="25">
        <v>2308.6</v>
      </c>
      <c r="K285" s="25">
        <v>2308.6</v>
      </c>
      <c r="L285" s="25">
        <v>2308.6</v>
      </c>
      <c r="M285" s="25">
        <v>2308.6</v>
      </c>
      <c r="N285" s="27">
        <f t="shared" si="4"/>
        <v>27751.289999999994</v>
      </c>
    </row>
    <row r="286" spans="1:14" x14ac:dyDescent="0.25">
      <c r="A286" s="12" t="s">
        <v>301</v>
      </c>
      <c r="B286" s="25">
        <v>3697.42</v>
      </c>
      <c r="C286" s="25">
        <v>3742.55</v>
      </c>
      <c r="D286" s="25">
        <v>3742.55</v>
      </c>
      <c r="E286" s="25">
        <v>3742.55</v>
      </c>
      <c r="F286" s="25">
        <v>3742.55</v>
      </c>
      <c r="G286" s="25">
        <v>3742.55</v>
      </c>
      <c r="H286" s="25">
        <v>3742.55</v>
      </c>
      <c r="I286" s="25">
        <v>3742.55</v>
      </c>
      <c r="J286" s="25">
        <v>3742.55</v>
      </c>
      <c r="K286" s="25">
        <v>3742.55</v>
      </c>
      <c r="L286" s="25">
        <v>3742.55</v>
      </c>
      <c r="M286" s="25">
        <v>3742.55</v>
      </c>
      <c r="N286" s="27">
        <f t="shared" si="4"/>
        <v>44865.470000000008</v>
      </c>
    </row>
    <row r="287" spans="1:14" x14ac:dyDescent="0.25">
      <c r="A287" s="12" t="s">
        <v>302</v>
      </c>
      <c r="B287" s="25">
        <v>7604.1</v>
      </c>
      <c r="C287" s="25">
        <v>7699.3</v>
      </c>
      <c r="D287" s="25">
        <v>7699.3</v>
      </c>
      <c r="E287" s="25">
        <v>7699.3</v>
      </c>
      <c r="F287" s="25">
        <v>7699.3</v>
      </c>
      <c r="G287" s="25">
        <v>7699.3</v>
      </c>
      <c r="H287" s="25">
        <v>7699.3</v>
      </c>
      <c r="I287" s="25">
        <v>7699.3</v>
      </c>
      <c r="J287" s="25">
        <v>7699.3</v>
      </c>
      <c r="K287" s="25">
        <v>7699.3</v>
      </c>
      <c r="L287" s="25">
        <v>7699.3</v>
      </c>
      <c r="M287" s="25">
        <v>7699.3</v>
      </c>
      <c r="N287" s="27">
        <f t="shared" si="4"/>
        <v>92296.400000000023</v>
      </c>
    </row>
    <row r="288" spans="1:14" x14ac:dyDescent="0.25">
      <c r="A288" s="12" t="s">
        <v>303</v>
      </c>
      <c r="B288" s="25">
        <v>1701.2</v>
      </c>
      <c r="C288" s="25">
        <v>1735.42</v>
      </c>
      <c r="D288" s="25">
        <v>1735.42</v>
      </c>
      <c r="E288" s="25">
        <v>1735.42</v>
      </c>
      <c r="F288" s="25">
        <v>1735.42</v>
      </c>
      <c r="G288" s="25">
        <v>1735.42</v>
      </c>
      <c r="H288" s="25">
        <v>1735.42</v>
      </c>
      <c r="I288" s="25">
        <v>1735.42</v>
      </c>
      <c r="J288" s="25">
        <v>1735.42</v>
      </c>
      <c r="K288" s="25">
        <v>1735.42</v>
      </c>
      <c r="L288" s="25">
        <v>1735.42</v>
      </c>
      <c r="M288" s="25">
        <v>1735.42</v>
      </c>
      <c r="N288" s="27">
        <f t="shared" si="4"/>
        <v>20790.82</v>
      </c>
    </row>
    <row r="289" spans="1:14" x14ac:dyDescent="0.25">
      <c r="A289" s="12" t="s">
        <v>304</v>
      </c>
      <c r="B289" s="25">
        <v>4869.08</v>
      </c>
      <c r="C289" s="25">
        <v>4748.1000000000004</v>
      </c>
      <c r="D289" s="25">
        <v>4748.1000000000004</v>
      </c>
      <c r="E289" s="25">
        <v>4748.1000000000004</v>
      </c>
      <c r="F289" s="25">
        <v>4748.1000000000004</v>
      </c>
      <c r="G289" s="25">
        <v>4748.1000000000004</v>
      </c>
      <c r="H289" s="25">
        <v>4748.1000000000004</v>
      </c>
      <c r="I289" s="25">
        <v>4748.1000000000004</v>
      </c>
      <c r="J289" s="25">
        <v>4748.1000000000004</v>
      </c>
      <c r="K289" s="25">
        <v>4748.1000000000004</v>
      </c>
      <c r="L289" s="25">
        <v>4748.1000000000004</v>
      </c>
      <c r="M289" s="25">
        <v>4748.1000000000004</v>
      </c>
      <c r="N289" s="27">
        <f t="shared" si="4"/>
        <v>57098.179999999993</v>
      </c>
    </row>
    <row r="290" spans="1:14" x14ac:dyDescent="0.25">
      <c r="A290" s="12" t="s">
        <v>305</v>
      </c>
      <c r="B290" s="25">
        <v>5457.14</v>
      </c>
      <c r="C290" s="25">
        <v>5503.75</v>
      </c>
      <c r="D290" s="25">
        <v>5503.75</v>
      </c>
      <c r="E290" s="25">
        <v>5503.75</v>
      </c>
      <c r="F290" s="25">
        <v>5503.75</v>
      </c>
      <c r="G290" s="25">
        <v>5503.75</v>
      </c>
      <c r="H290" s="25">
        <v>5503.75</v>
      </c>
      <c r="I290" s="25">
        <v>5503.75</v>
      </c>
      <c r="J290" s="25">
        <v>5503.75</v>
      </c>
      <c r="K290" s="25">
        <v>5503.75</v>
      </c>
      <c r="L290" s="25">
        <v>5503.75</v>
      </c>
      <c r="M290" s="25">
        <v>5503.75</v>
      </c>
      <c r="N290" s="27">
        <f t="shared" si="4"/>
        <v>65998.39</v>
      </c>
    </row>
    <row r="291" spans="1:14" x14ac:dyDescent="0.25">
      <c r="A291" s="12" t="s">
        <v>306</v>
      </c>
      <c r="B291" s="25">
        <v>3699.41</v>
      </c>
      <c r="C291" s="25">
        <v>3769.33</v>
      </c>
      <c r="D291" s="25">
        <v>3769.33</v>
      </c>
      <c r="E291" s="25">
        <v>3769.33</v>
      </c>
      <c r="F291" s="25">
        <v>3769.33</v>
      </c>
      <c r="G291" s="25">
        <v>3769.33</v>
      </c>
      <c r="H291" s="25">
        <v>3769.33</v>
      </c>
      <c r="I291" s="25">
        <v>3769.33</v>
      </c>
      <c r="J291" s="25">
        <v>3769.33</v>
      </c>
      <c r="K291" s="25">
        <v>3769.33</v>
      </c>
      <c r="L291" s="25">
        <v>3769.33</v>
      </c>
      <c r="M291" s="25">
        <v>3769.33</v>
      </c>
      <c r="N291" s="27">
        <f t="shared" si="4"/>
        <v>45162.040000000008</v>
      </c>
    </row>
    <row r="292" spans="1:14" x14ac:dyDescent="0.25">
      <c r="A292" s="12" t="s">
        <v>307</v>
      </c>
      <c r="B292" s="25">
        <v>33559.480000000003</v>
      </c>
      <c r="C292" s="25">
        <v>33694.85</v>
      </c>
      <c r="D292" s="25">
        <v>33694.85</v>
      </c>
      <c r="E292" s="25">
        <v>33694.85</v>
      </c>
      <c r="F292" s="25">
        <v>33694.85</v>
      </c>
      <c r="G292" s="25">
        <v>33694.85</v>
      </c>
      <c r="H292" s="25">
        <v>33694.85</v>
      </c>
      <c r="I292" s="25">
        <v>33694.85</v>
      </c>
      <c r="J292" s="25">
        <v>33694.85</v>
      </c>
      <c r="K292" s="25">
        <v>33694.85</v>
      </c>
      <c r="L292" s="25">
        <v>33694.85</v>
      </c>
      <c r="M292" s="25">
        <v>33694.85</v>
      </c>
      <c r="N292" s="27">
        <f t="shared" si="4"/>
        <v>404202.8299999999</v>
      </c>
    </row>
    <row r="293" spans="1:14" x14ac:dyDescent="0.25">
      <c r="A293" s="12" t="s">
        <v>308</v>
      </c>
      <c r="B293" s="25">
        <v>4741.1499999999996</v>
      </c>
      <c r="C293" s="25">
        <v>4864.13</v>
      </c>
      <c r="D293" s="25">
        <v>4864.13</v>
      </c>
      <c r="E293" s="25">
        <v>4864.13</v>
      </c>
      <c r="F293" s="25">
        <v>4864.13</v>
      </c>
      <c r="G293" s="25">
        <v>4864.13</v>
      </c>
      <c r="H293" s="25">
        <v>4864.13</v>
      </c>
      <c r="I293" s="25">
        <v>4864.13</v>
      </c>
      <c r="J293" s="25">
        <v>4864.13</v>
      </c>
      <c r="K293" s="25">
        <v>4864.13</v>
      </c>
      <c r="L293" s="25">
        <v>4864.13</v>
      </c>
      <c r="M293" s="25">
        <v>4864.13</v>
      </c>
      <c r="N293" s="27">
        <f t="shared" si="4"/>
        <v>58246.579999999987</v>
      </c>
    </row>
    <row r="294" spans="1:14" x14ac:dyDescent="0.25">
      <c r="A294" s="12" t="s">
        <v>309</v>
      </c>
      <c r="B294" s="25">
        <v>2187.61</v>
      </c>
      <c r="C294" s="25">
        <v>2211.42</v>
      </c>
      <c r="D294" s="25">
        <v>2211.42</v>
      </c>
      <c r="E294" s="25">
        <v>2211.42</v>
      </c>
      <c r="F294" s="25">
        <v>2211.42</v>
      </c>
      <c r="G294" s="25">
        <v>2211.42</v>
      </c>
      <c r="H294" s="25">
        <v>2211.42</v>
      </c>
      <c r="I294" s="25">
        <v>2211.42</v>
      </c>
      <c r="J294" s="25">
        <v>2211.42</v>
      </c>
      <c r="K294" s="25">
        <v>2211.42</v>
      </c>
      <c r="L294" s="25">
        <v>2211.42</v>
      </c>
      <c r="M294" s="25">
        <v>2211.42</v>
      </c>
      <c r="N294" s="27">
        <f t="shared" si="4"/>
        <v>26513.229999999996</v>
      </c>
    </row>
    <row r="295" spans="1:14" x14ac:dyDescent="0.25">
      <c r="A295" s="12" t="s">
        <v>310</v>
      </c>
      <c r="B295" s="25">
        <v>1461.23</v>
      </c>
      <c r="C295" s="25">
        <v>1480.56</v>
      </c>
      <c r="D295" s="25">
        <v>1480.56</v>
      </c>
      <c r="E295" s="25">
        <v>1480.56</v>
      </c>
      <c r="F295" s="25">
        <v>1480.56</v>
      </c>
      <c r="G295" s="25">
        <v>1480.56</v>
      </c>
      <c r="H295" s="25">
        <v>1480.56</v>
      </c>
      <c r="I295" s="25">
        <v>1480.56</v>
      </c>
      <c r="J295" s="25">
        <v>1480.56</v>
      </c>
      <c r="K295" s="25">
        <v>1480.56</v>
      </c>
      <c r="L295" s="25">
        <v>1480.56</v>
      </c>
      <c r="M295" s="25">
        <v>1480.56</v>
      </c>
      <c r="N295" s="27">
        <f t="shared" si="4"/>
        <v>17747.389999999996</v>
      </c>
    </row>
    <row r="296" spans="1:14" x14ac:dyDescent="0.25">
      <c r="A296" s="12" t="s">
        <v>311</v>
      </c>
      <c r="B296" s="25">
        <v>5122.95</v>
      </c>
      <c r="C296" s="25">
        <v>5112.54</v>
      </c>
      <c r="D296" s="25">
        <v>5112.54</v>
      </c>
      <c r="E296" s="25">
        <v>5112.54</v>
      </c>
      <c r="F296" s="25">
        <v>5112.54</v>
      </c>
      <c r="G296" s="25">
        <v>5112.54</v>
      </c>
      <c r="H296" s="25">
        <v>5112.54</v>
      </c>
      <c r="I296" s="25">
        <v>5112.54</v>
      </c>
      <c r="J296" s="25">
        <v>5112.54</v>
      </c>
      <c r="K296" s="25">
        <v>5112.54</v>
      </c>
      <c r="L296" s="25">
        <v>5112.54</v>
      </c>
      <c r="M296" s="25">
        <v>5112.54</v>
      </c>
      <c r="N296" s="27">
        <f t="shared" si="4"/>
        <v>61360.890000000007</v>
      </c>
    </row>
    <row r="297" spans="1:14" x14ac:dyDescent="0.25">
      <c r="A297" s="12" t="s">
        <v>312</v>
      </c>
      <c r="B297" s="25">
        <v>2585.77</v>
      </c>
      <c r="C297" s="25">
        <v>2612.0500000000002</v>
      </c>
      <c r="D297" s="25">
        <v>2612.0500000000002</v>
      </c>
      <c r="E297" s="25">
        <v>2612.0500000000002</v>
      </c>
      <c r="F297" s="25">
        <v>2612.0500000000002</v>
      </c>
      <c r="G297" s="25">
        <v>2612.0500000000002</v>
      </c>
      <c r="H297" s="25">
        <v>2612.0500000000002</v>
      </c>
      <c r="I297" s="25">
        <v>2612.0500000000002</v>
      </c>
      <c r="J297" s="25">
        <v>2612.0500000000002</v>
      </c>
      <c r="K297" s="25">
        <v>2612.0500000000002</v>
      </c>
      <c r="L297" s="25">
        <v>2612.0500000000002</v>
      </c>
      <c r="M297" s="25">
        <v>2612.0500000000002</v>
      </c>
      <c r="N297" s="27">
        <f t="shared" si="4"/>
        <v>31318.319999999996</v>
      </c>
    </row>
    <row r="298" spans="1:14" x14ac:dyDescent="0.25">
      <c r="A298" s="12" t="s">
        <v>313</v>
      </c>
      <c r="B298" s="25">
        <v>13029.01</v>
      </c>
      <c r="C298" s="25">
        <v>13119.25</v>
      </c>
      <c r="D298" s="25">
        <v>13119.25</v>
      </c>
      <c r="E298" s="25">
        <v>13119.25</v>
      </c>
      <c r="F298" s="25">
        <v>13119.25</v>
      </c>
      <c r="G298" s="25">
        <v>13119.25</v>
      </c>
      <c r="H298" s="25">
        <v>13119.25</v>
      </c>
      <c r="I298" s="25">
        <v>13119.25</v>
      </c>
      <c r="J298" s="25">
        <v>13119.25</v>
      </c>
      <c r="K298" s="25">
        <v>13119.25</v>
      </c>
      <c r="L298" s="25">
        <v>13119.25</v>
      </c>
      <c r="M298" s="25">
        <v>13119.25</v>
      </c>
      <c r="N298" s="27">
        <f t="shared" si="4"/>
        <v>157340.76</v>
      </c>
    </row>
    <row r="299" spans="1:14" x14ac:dyDescent="0.25">
      <c r="A299" s="12" t="s">
        <v>314</v>
      </c>
      <c r="B299" s="25">
        <v>2673.03</v>
      </c>
      <c r="C299" s="25">
        <v>2621.47</v>
      </c>
      <c r="D299" s="25">
        <v>2621.47</v>
      </c>
      <c r="E299" s="25">
        <v>2621.47</v>
      </c>
      <c r="F299" s="25">
        <v>2621.47</v>
      </c>
      <c r="G299" s="25">
        <v>2621.47</v>
      </c>
      <c r="H299" s="25">
        <v>2621.47</v>
      </c>
      <c r="I299" s="25">
        <v>2621.47</v>
      </c>
      <c r="J299" s="25">
        <v>2621.47</v>
      </c>
      <c r="K299" s="25">
        <v>2621.47</v>
      </c>
      <c r="L299" s="25">
        <v>2621.47</v>
      </c>
      <c r="M299" s="25">
        <v>2621.47</v>
      </c>
      <c r="N299" s="27">
        <f t="shared" si="4"/>
        <v>31509.200000000004</v>
      </c>
    </row>
    <row r="300" spans="1:14" x14ac:dyDescent="0.25">
      <c r="A300" s="12" t="s">
        <v>315</v>
      </c>
      <c r="B300" s="25">
        <v>2915.5</v>
      </c>
      <c r="C300" s="25">
        <v>2904.59</v>
      </c>
      <c r="D300" s="25">
        <v>2904.59</v>
      </c>
      <c r="E300" s="25">
        <v>2904.59</v>
      </c>
      <c r="F300" s="25">
        <v>2904.59</v>
      </c>
      <c r="G300" s="25">
        <v>2904.59</v>
      </c>
      <c r="H300" s="25">
        <v>2904.59</v>
      </c>
      <c r="I300" s="25">
        <v>2904.59</v>
      </c>
      <c r="J300" s="25">
        <v>2904.59</v>
      </c>
      <c r="K300" s="25">
        <v>2904.59</v>
      </c>
      <c r="L300" s="25">
        <v>2904.59</v>
      </c>
      <c r="M300" s="25">
        <v>2904.59</v>
      </c>
      <c r="N300" s="27">
        <f t="shared" si="4"/>
        <v>34865.990000000005</v>
      </c>
    </row>
    <row r="301" spans="1:14" x14ac:dyDescent="0.25">
      <c r="A301" s="12" t="s">
        <v>316</v>
      </c>
      <c r="B301" s="25">
        <v>4765.45</v>
      </c>
      <c r="C301" s="25">
        <v>4817.5200000000004</v>
      </c>
      <c r="D301" s="25">
        <v>4817.5200000000004</v>
      </c>
      <c r="E301" s="25">
        <v>4817.5200000000004</v>
      </c>
      <c r="F301" s="25">
        <v>4817.5200000000004</v>
      </c>
      <c r="G301" s="25">
        <v>4817.5200000000004</v>
      </c>
      <c r="H301" s="25">
        <v>4817.5200000000004</v>
      </c>
      <c r="I301" s="25">
        <v>4817.5200000000004</v>
      </c>
      <c r="J301" s="25">
        <v>4817.5200000000004</v>
      </c>
      <c r="K301" s="25">
        <v>4817.5200000000004</v>
      </c>
      <c r="L301" s="25">
        <v>4817.5200000000004</v>
      </c>
      <c r="M301" s="25">
        <v>4817.5200000000004</v>
      </c>
      <c r="N301" s="27">
        <f t="shared" si="4"/>
        <v>57758.170000000027</v>
      </c>
    </row>
    <row r="302" spans="1:14" x14ac:dyDescent="0.25">
      <c r="A302" s="12" t="s">
        <v>317</v>
      </c>
      <c r="B302" s="25">
        <v>1724.5</v>
      </c>
      <c r="C302" s="25">
        <v>1733.43</v>
      </c>
      <c r="D302" s="25">
        <v>1733.43</v>
      </c>
      <c r="E302" s="25">
        <v>1733.43</v>
      </c>
      <c r="F302" s="25">
        <v>1733.43</v>
      </c>
      <c r="G302" s="25">
        <v>1733.43</v>
      </c>
      <c r="H302" s="25">
        <v>1733.43</v>
      </c>
      <c r="I302" s="25">
        <v>1733.43</v>
      </c>
      <c r="J302" s="25">
        <v>1733.43</v>
      </c>
      <c r="K302" s="25">
        <v>1733.43</v>
      </c>
      <c r="L302" s="25">
        <v>1733.43</v>
      </c>
      <c r="M302" s="25">
        <v>1733.43</v>
      </c>
      <c r="N302" s="27">
        <f t="shared" si="4"/>
        <v>20792.230000000003</v>
      </c>
    </row>
    <row r="303" spans="1:14" x14ac:dyDescent="0.25">
      <c r="A303" s="12" t="s">
        <v>318</v>
      </c>
      <c r="B303" s="25">
        <v>8976.07</v>
      </c>
      <c r="C303" s="25">
        <v>9354.39</v>
      </c>
      <c r="D303" s="25">
        <v>9354.39</v>
      </c>
      <c r="E303" s="25">
        <v>9354.39</v>
      </c>
      <c r="F303" s="25">
        <v>9354.39</v>
      </c>
      <c r="G303" s="25">
        <v>9354.39</v>
      </c>
      <c r="H303" s="25">
        <v>9354.39</v>
      </c>
      <c r="I303" s="25">
        <v>9354.39</v>
      </c>
      <c r="J303" s="25">
        <v>9354.39</v>
      </c>
      <c r="K303" s="25">
        <v>9354.39</v>
      </c>
      <c r="L303" s="25">
        <v>9354.39</v>
      </c>
      <c r="M303" s="25">
        <v>9354.39</v>
      </c>
      <c r="N303" s="27">
        <f t="shared" si="4"/>
        <v>111874.35999999999</v>
      </c>
    </row>
    <row r="304" spans="1:14" x14ac:dyDescent="0.25">
      <c r="A304" s="12" t="s">
        <v>319</v>
      </c>
      <c r="B304" s="25">
        <v>2271.41</v>
      </c>
      <c r="C304" s="25">
        <v>2252.08</v>
      </c>
      <c r="D304" s="25">
        <v>2252.08</v>
      </c>
      <c r="E304" s="25">
        <v>2252.08</v>
      </c>
      <c r="F304" s="25">
        <v>2252.08</v>
      </c>
      <c r="G304" s="25">
        <v>2252.08</v>
      </c>
      <c r="H304" s="25">
        <v>2252.08</v>
      </c>
      <c r="I304" s="25">
        <v>2252.08</v>
      </c>
      <c r="J304" s="25">
        <v>2252.08</v>
      </c>
      <c r="K304" s="25">
        <v>2252.08</v>
      </c>
      <c r="L304" s="25">
        <v>2252.08</v>
      </c>
      <c r="M304" s="25">
        <v>2252.08</v>
      </c>
      <c r="N304" s="27">
        <f t="shared" si="4"/>
        <v>27044.290000000008</v>
      </c>
    </row>
    <row r="305" spans="1:14" x14ac:dyDescent="0.25">
      <c r="A305" s="12" t="s">
        <v>320</v>
      </c>
      <c r="B305" s="25">
        <v>2662.12</v>
      </c>
      <c r="C305" s="25">
        <v>2594.1999999999998</v>
      </c>
      <c r="D305" s="25">
        <v>2594.1999999999998</v>
      </c>
      <c r="E305" s="25">
        <v>2594.1999999999998</v>
      </c>
      <c r="F305" s="25">
        <v>2594.1999999999998</v>
      </c>
      <c r="G305" s="25">
        <v>2594.1999999999998</v>
      </c>
      <c r="H305" s="25">
        <v>2594.1999999999998</v>
      </c>
      <c r="I305" s="25">
        <v>2594.1999999999998</v>
      </c>
      <c r="J305" s="25">
        <v>2594.1999999999998</v>
      </c>
      <c r="K305" s="25">
        <v>2594.1999999999998</v>
      </c>
      <c r="L305" s="25">
        <v>2594.1999999999998</v>
      </c>
      <c r="M305" s="25">
        <v>2594.1999999999998</v>
      </c>
      <c r="N305" s="27">
        <f t="shared" si="4"/>
        <v>31198.320000000003</v>
      </c>
    </row>
    <row r="306" spans="1:14" x14ac:dyDescent="0.25">
      <c r="A306" s="12" t="s">
        <v>321</v>
      </c>
      <c r="B306" s="25">
        <v>29500.1</v>
      </c>
      <c r="C306" s="25">
        <v>30001.88</v>
      </c>
      <c r="D306" s="25">
        <v>30001.88</v>
      </c>
      <c r="E306" s="25">
        <v>30001.88</v>
      </c>
      <c r="F306" s="25">
        <v>30001.88</v>
      </c>
      <c r="G306" s="25">
        <v>30001.88</v>
      </c>
      <c r="H306" s="25">
        <v>30001.88</v>
      </c>
      <c r="I306" s="25">
        <v>30001.88</v>
      </c>
      <c r="J306" s="25">
        <v>30001.88</v>
      </c>
      <c r="K306" s="25">
        <v>30001.88</v>
      </c>
      <c r="L306" s="25">
        <v>30001.88</v>
      </c>
      <c r="M306" s="25">
        <v>30001.88</v>
      </c>
      <c r="N306" s="27">
        <f t="shared" si="4"/>
        <v>359520.78</v>
      </c>
    </row>
    <row r="307" spans="1:14" x14ac:dyDescent="0.25">
      <c r="A307" s="12" t="s">
        <v>322</v>
      </c>
      <c r="B307" s="25">
        <v>2156.37</v>
      </c>
      <c r="C307" s="25">
        <v>2198.5300000000002</v>
      </c>
      <c r="D307" s="25">
        <v>2198.5300000000002</v>
      </c>
      <c r="E307" s="25">
        <v>2198.5300000000002</v>
      </c>
      <c r="F307" s="25">
        <v>2198.5300000000002</v>
      </c>
      <c r="G307" s="25">
        <v>2198.5300000000002</v>
      </c>
      <c r="H307" s="25">
        <v>2198.5300000000002</v>
      </c>
      <c r="I307" s="25">
        <v>2198.5300000000002</v>
      </c>
      <c r="J307" s="25">
        <v>2198.5300000000002</v>
      </c>
      <c r="K307" s="25">
        <v>2198.5300000000002</v>
      </c>
      <c r="L307" s="25">
        <v>2198.5300000000002</v>
      </c>
      <c r="M307" s="25">
        <v>2198.5300000000002</v>
      </c>
      <c r="N307" s="27">
        <f t="shared" si="4"/>
        <v>26340.199999999997</v>
      </c>
    </row>
    <row r="308" spans="1:14" x14ac:dyDescent="0.25">
      <c r="A308" s="12" t="s">
        <v>323</v>
      </c>
      <c r="B308" s="25">
        <v>3380.09</v>
      </c>
      <c r="C308" s="25">
        <v>3353.82</v>
      </c>
      <c r="D308" s="25">
        <v>3353.82</v>
      </c>
      <c r="E308" s="25">
        <v>3353.82</v>
      </c>
      <c r="F308" s="25">
        <v>3353.82</v>
      </c>
      <c r="G308" s="25">
        <v>3353.82</v>
      </c>
      <c r="H308" s="25">
        <v>3353.82</v>
      </c>
      <c r="I308" s="25">
        <v>3353.82</v>
      </c>
      <c r="J308" s="25">
        <v>3353.82</v>
      </c>
      <c r="K308" s="25">
        <v>3353.82</v>
      </c>
      <c r="L308" s="25">
        <v>3353.82</v>
      </c>
      <c r="M308" s="25">
        <v>3353.82</v>
      </c>
      <c r="N308" s="27">
        <f t="shared" si="4"/>
        <v>40272.11</v>
      </c>
    </row>
    <row r="309" spans="1:14" x14ac:dyDescent="0.25">
      <c r="A309" s="12" t="s">
        <v>324</v>
      </c>
      <c r="B309" s="25">
        <v>2533.21</v>
      </c>
      <c r="C309" s="25">
        <v>2520.8200000000002</v>
      </c>
      <c r="D309" s="25">
        <v>2520.8200000000002</v>
      </c>
      <c r="E309" s="25">
        <v>2520.8200000000002</v>
      </c>
      <c r="F309" s="25">
        <v>2520.8200000000002</v>
      </c>
      <c r="G309" s="25">
        <v>2520.8200000000002</v>
      </c>
      <c r="H309" s="25">
        <v>2520.8200000000002</v>
      </c>
      <c r="I309" s="25">
        <v>2520.8200000000002</v>
      </c>
      <c r="J309" s="25">
        <v>2520.8200000000002</v>
      </c>
      <c r="K309" s="25">
        <v>2520.8200000000002</v>
      </c>
      <c r="L309" s="25">
        <v>2520.8200000000002</v>
      </c>
      <c r="M309" s="25">
        <v>2520.8200000000002</v>
      </c>
      <c r="N309" s="27">
        <f t="shared" si="4"/>
        <v>30262.23</v>
      </c>
    </row>
    <row r="310" spans="1:14" x14ac:dyDescent="0.25">
      <c r="A310" s="12" t="s">
        <v>325</v>
      </c>
      <c r="B310" s="25">
        <v>1561.87</v>
      </c>
      <c r="C310" s="25">
        <v>1575.26</v>
      </c>
      <c r="D310" s="25">
        <v>1575.26</v>
      </c>
      <c r="E310" s="25">
        <v>1575.26</v>
      </c>
      <c r="F310" s="25">
        <v>1575.26</v>
      </c>
      <c r="G310" s="25">
        <v>1575.26</v>
      </c>
      <c r="H310" s="25">
        <v>1575.26</v>
      </c>
      <c r="I310" s="25">
        <v>1575.26</v>
      </c>
      <c r="J310" s="25">
        <v>1575.26</v>
      </c>
      <c r="K310" s="25">
        <v>1575.26</v>
      </c>
      <c r="L310" s="25">
        <v>1575.26</v>
      </c>
      <c r="M310" s="25">
        <v>1575.26</v>
      </c>
      <c r="N310" s="27">
        <f t="shared" si="4"/>
        <v>18889.73</v>
      </c>
    </row>
    <row r="311" spans="1:14" x14ac:dyDescent="0.25">
      <c r="A311" s="12" t="s">
        <v>326</v>
      </c>
      <c r="B311" s="25">
        <v>1662.52</v>
      </c>
      <c r="C311" s="25">
        <v>1686.83</v>
      </c>
      <c r="D311" s="25">
        <v>1686.83</v>
      </c>
      <c r="E311" s="25">
        <v>1686.83</v>
      </c>
      <c r="F311" s="25">
        <v>1686.83</v>
      </c>
      <c r="G311" s="25">
        <v>1686.83</v>
      </c>
      <c r="H311" s="25">
        <v>1686.83</v>
      </c>
      <c r="I311" s="25">
        <v>1686.83</v>
      </c>
      <c r="J311" s="25">
        <v>1686.83</v>
      </c>
      <c r="K311" s="25">
        <v>1686.83</v>
      </c>
      <c r="L311" s="25">
        <v>1686.83</v>
      </c>
      <c r="M311" s="25">
        <v>1686.83</v>
      </c>
      <c r="N311" s="27">
        <f t="shared" si="4"/>
        <v>20217.650000000001</v>
      </c>
    </row>
    <row r="312" spans="1:14" x14ac:dyDescent="0.25">
      <c r="A312" s="12" t="s">
        <v>327</v>
      </c>
      <c r="B312" s="25">
        <v>1966.47</v>
      </c>
      <c r="C312" s="25">
        <v>1990.28</v>
      </c>
      <c r="D312" s="25">
        <v>1990.28</v>
      </c>
      <c r="E312" s="25">
        <v>1990.28</v>
      </c>
      <c r="F312" s="25">
        <v>1990.28</v>
      </c>
      <c r="G312" s="25">
        <v>1990.28</v>
      </c>
      <c r="H312" s="25">
        <v>1990.28</v>
      </c>
      <c r="I312" s="25">
        <v>1990.28</v>
      </c>
      <c r="J312" s="25">
        <v>1990.28</v>
      </c>
      <c r="K312" s="25">
        <v>1990.28</v>
      </c>
      <c r="L312" s="25">
        <v>1990.28</v>
      </c>
      <c r="M312" s="25">
        <v>1990.28</v>
      </c>
      <c r="N312" s="27">
        <f t="shared" si="4"/>
        <v>23859.55</v>
      </c>
    </row>
    <row r="313" spans="1:14" x14ac:dyDescent="0.25">
      <c r="A313" s="12" t="s">
        <v>328</v>
      </c>
      <c r="B313" s="25">
        <v>2156.87</v>
      </c>
      <c r="C313" s="25">
        <v>2161.83</v>
      </c>
      <c r="D313" s="25">
        <v>2161.83</v>
      </c>
      <c r="E313" s="25">
        <v>2161.83</v>
      </c>
      <c r="F313" s="25">
        <v>2161.83</v>
      </c>
      <c r="G313" s="25">
        <v>2161.83</v>
      </c>
      <c r="H313" s="25">
        <v>2161.83</v>
      </c>
      <c r="I313" s="25">
        <v>2161.83</v>
      </c>
      <c r="J313" s="25">
        <v>2161.83</v>
      </c>
      <c r="K313" s="25">
        <v>2161.83</v>
      </c>
      <c r="L313" s="25">
        <v>2161.83</v>
      </c>
      <c r="M313" s="25">
        <v>2161.83</v>
      </c>
      <c r="N313" s="27">
        <f t="shared" si="4"/>
        <v>25937.000000000007</v>
      </c>
    </row>
    <row r="314" spans="1:14" x14ac:dyDescent="0.25">
      <c r="A314" s="12" t="s">
        <v>329</v>
      </c>
      <c r="B314" s="25">
        <v>3053.34</v>
      </c>
      <c r="C314" s="25">
        <v>3066.23</v>
      </c>
      <c r="D314" s="25">
        <v>3066.23</v>
      </c>
      <c r="E314" s="25">
        <v>3066.23</v>
      </c>
      <c r="F314" s="25">
        <v>3066.23</v>
      </c>
      <c r="G314" s="25">
        <v>3066.23</v>
      </c>
      <c r="H314" s="25">
        <v>3066.23</v>
      </c>
      <c r="I314" s="25">
        <v>3066.23</v>
      </c>
      <c r="J314" s="25">
        <v>3066.23</v>
      </c>
      <c r="K314" s="25">
        <v>3066.23</v>
      </c>
      <c r="L314" s="25">
        <v>3066.23</v>
      </c>
      <c r="M314" s="25">
        <v>3066.23</v>
      </c>
      <c r="N314" s="27">
        <f t="shared" si="4"/>
        <v>36781.870000000003</v>
      </c>
    </row>
    <row r="315" spans="1:14" x14ac:dyDescent="0.25">
      <c r="A315" s="12" t="s">
        <v>330</v>
      </c>
      <c r="B315" s="25">
        <v>5863.22</v>
      </c>
      <c r="C315" s="25">
        <v>5856.29</v>
      </c>
      <c r="D315" s="25">
        <v>5856.29</v>
      </c>
      <c r="E315" s="25">
        <v>5856.29</v>
      </c>
      <c r="F315" s="25">
        <v>5856.29</v>
      </c>
      <c r="G315" s="25">
        <v>5856.29</v>
      </c>
      <c r="H315" s="25">
        <v>5856.29</v>
      </c>
      <c r="I315" s="25">
        <v>5856.29</v>
      </c>
      <c r="J315" s="25">
        <v>5856.29</v>
      </c>
      <c r="K315" s="25">
        <v>5856.29</v>
      </c>
      <c r="L315" s="25">
        <v>5856.29</v>
      </c>
      <c r="M315" s="25">
        <v>5856.29</v>
      </c>
      <c r="N315" s="27">
        <f t="shared" si="4"/>
        <v>70282.41</v>
      </c>
    </row>
    <row r="316" spans="1:14" x14ac:dyDescent="0.25">
      <c r="A316" s="12" t="s">
        <v>331</v>
      </c>
      <c r="B316" s="25">
        <v>138776.31</v>
      </c>
      <c r="C316" s="25">
        <v>139906.32</v>
      </c>
      <c r="D316" s="25">
        <v>139906.32</v>
      </c>
      <c r="E316" s="25">
        <v>139906.32</v>
      </c>
      <c r="F316" s="25">
        <v>139906.32</v>
      </c>
      <c r="G316" s="25">
        <v>139906.32</v>
      </c>
      <c r="H316" s="25">
        <v>139906.32</v>
      </c>
      <c r="I316" s="25">
        <v>139906.32</v>
      </c>
      <c r="J316" s="25">
        <v>139906.32</v>
      </c>
      <c r="K316" s="25">
        <v>139906.32</v>
      </c>
      <c r="L316" s="25">
        <v>139906.32</v>
      </c>
      <c r="M316" s="25">
        <v>139906.32</v>
      </c>
      <c r="N316" s="27">
        <f t="shared" si="4"/>
        <v>1677745.8300000005</v>
      </c>
    </row>
    <row r="317" spans="1:14" x14ac:dyDescent="0.25">
      <c r="A317" s="12" t="s">
        <v>332</v>
      </c>
      <c r="B317" s="25">
        <v>7852.01</v>
      </c>
      <c r="C317" s="25">
        <v>7905.07</v>
      </c>
      <c r="D317" s="25">
        <v>7905.07</v>
      </c>
      <c r="E317" s="25">
        <v>7905.07</v>
      </c>
      <c r="F317" s="25">
        <v>7905.07</v>
      </c>
      <c r="G317" s="25">
        <v>7905.07</v>
      </c>
      <c r="H317" s="25">
        <v>7905.07</v>
      </c>
      <c r="I317" s="25">
        <v>7905.07</v>
      </c>
      <c r="J317" s="25">
        <v>7905.07</v>
      </c>
      <c r="K317" s="25">
        <v>7905.07</v>
      </c>
      <c r="L317" s="25">
        <v>7905.07</v>
      </c>
      <c r="M317" s="25">
        <v>7905.07</v>
      </c>
      <c r="N317" s="27">
        <f t="shared" si="4"/>
        <v>94807.780000000028</v>
      </c>
    </row>
    <row r="318" spans="1:14" x14ac:dyDescent="0.25">
      <c r="A318" s="12" t="s">
        <v>333</v>
      </c>
      <c r="B318" s="25">
        <v>688.22</v>
      </c>
      <c r="C318" s="25">
        <v>687.23</v>
      </c>
      <c r="D318" s="25">
        <v>687.23</v>
      </c>
      <c r="E318" s="25">
        <v>687.23</v>
      </c>
      <c r="F318" s="25">
        <v>687.23</v>
      </c>
      <c r="G318" s="25">
        <v>687.23</v>
      </c>
      <c r="H318" s="25">
        <v>687.23</v>
      </c>
      <c r="I318" s="25">
        <v>687.23</v>
      </c>
      <c r="J318" s="25">
        <v>687.23</v>
      </c>
      <c r="K318" s="25">
        <v>687.23</v>
      </c>
      <c r="L318" s="25">
        <v>687.23</v>
      </c>
      <c r="M318" s="25">
        <v>687.23</v>
      </c>
      <c r="N318" s="27">
        <f t="shared" si="4"/>
        <v>8247.7499999999982</v>
      </c>
    </row>
    <row r="319" spans="1:14" x14ac:dyDescent="0.25">
      <c r="A319" s="12" t="s">
        <v>334</v>
      </c>
      <c r="B319" s="25">
        <v>17016.5</v>
      </c>
      <c r="C319" s="25">
        <v>17263.93</v>
      </c>
      <c r="D319" s="25">
        <v>17263.93</v>
      </c>
      <c r="E319" s="25">
        <v>17263.93</v>
      </c>
      <c r="F319" s="25">
        <v>17263.93</v>
      </c>
      <c r="G319" s="25">
        <v>17263.93</v>
      </c>
      <c r="H319" s="25">
        <v>17263.93</v>
      </c>
      <c r="I319" s="25">
        <v>17263.93</v>
      </c>
      <c r="J319" s="25">
        <v>17263.93</v>
      </c>
      <c r="K319" s="25">
        <v>17263.93</v>
      </c>
      <c r="L319" s="25">
        <v>17263.93</v>
      </c>
      <c r="M319" s="25">
        <v>17263.93</v>
      </c>
      <c r="N319" s="27">
        <f t="shared" si="4"/>
        <v>206919.72999999995</v>
      </c>
    </row>
    <row r="320" spans="1:14" x14ac:dyDescent="0.25">
      <c r="A320" s="12" t="s">
        <v>335</v>
      </c>
      <c r="B320" s="25">
        <v>7063.14</v>
      </c>
      <c r="C320" s="25">
        <v>7075.05</v>
      </c>
      <c r="D320" s="25">
        <v>7075.05</v>
      </c>
      <c r="E320" s="25">
        <v>7075.05</v>
      </c>
      <c r="F320" s="25">
        <v>7075.05</v>
      </c>
      <c r="G320" s="25">
        <v>7075.05</v>
      </c>
      <c r="H320" s="25">
        <v>7075.05</v>
      </c>
      <c r="I320" s="25">
        <v>7075.05</v>
      </c>
      <c r="J320" s="25">
        <v>7075.05</v>
      </c>
      <c r="K320" s="25">
        <v>7075.05</v>
      </c>
      <c r="L320" s="25">
        <v>7075.05</v>
      </c>
      <c r="M320" s="25">
        <v>7075.05</v>
      </c>
      <c r="N320" s="27">
        <f t="shared" si="4"/>
        <v>84888.690000000017</v>
      </c>
    </row>
    <row r="321" spans="1:14" x14ac:dyDescent="0.25">
      <c r="A321" s="12" t="s">
        <v>336</v>
      </c>
      <c r="B321" s="25">
        <v>5118.9799999999996</v>
      </c>
      <c r="C321" s="25">
        <v>5110.55</v>
      </c>
      <c r="D321" s="25">
        <v>5110.55</v>
      </c>
      <c r="E321" s="25">
        <v>5110.55</v>
      </c>
      <c r="F321" s="25">
        <v>5110.55</v>
      </c>
      <c r="G321" s="25">
        <v>5110.55</v>
      </c>
      <c r="H321" s="25">
        <v>5110.55</v>
      </c>
      <c r="I321" s="25">
        <v>5110.55</v>
      </c>
      <c r="J321" s="25">
        <v>5110.55</v>
      </c>
      <c r="K321" s="25">
        <v>5110.55</v>
      </c>
      <c r="L321" s="25">
        <v>5110.55</v>
      </c>
      <c r="M321" s="25">
        <v>5110.55</v>
      </c>
      <c r="N321" s="27">
        <f t="shared" si="4"/>
        <v>61335.030000000013</v>
      </c>
    </row>
    <row r="322" spans="1:14" x14ac:dyDescent="0.25">
      <c r="A322" s="12" t="s">
        <v>337</v>
      </c>
      <c r="B322" s="25">
        <v>2465.2800000000002</v>
      </c>
      <c r="C322" s="25">
        <v>2481.65</v>
      </c>
      <c r="D322" s="25">
        <v>2481.65</v>
      </c>
      <c r="E322" s="25">
        <v>2481.65</v>
      </c>
      <c r="F322" s="25">
        <v>2481.65</v>
      </c>
      <c r="G322" s="25">
        <v>2481.65</v>
      </c>
      <c r="H322" s="25">
        <v>2481.65</v>
      </c>
      <c r="I322" s="25">
        <v>2481.65</v>
      </c>
      <c r="J322" s="25">
        <v>2481.65</v>
      </c>
      <c r="K322" s="25">
        <v>2481.65</v>
      </c>
      <c r="L322" s="25">
        <v>2481.65</v>
      </c>
      <c r="M322" s="25">
        <v>2481.65</v>
      </c>
      <c r="N322" s="27">
        <f t="shared" ref="N322:N385" si="5">SUM(B322:M322)</f>
        <v>29763.430000000008</v>
      </c>
    </row>
    <row r="323" spans="1:14" x14ac:dyDescent="0.25">
      <c r="A323" s="12" t="s">
        <v>338</v>
      </c>
      <c r="B323" s="25">
        <v>9431.24</v>
      </c>
      <c r="C323" s="25">
        <v>9427.7800000000007</v>
      </c>
      <c r="D323" s="25">
        <v>9427.7800000000007</v>
      </c>
      <c r="E323" s="25">
        <v>9427.7800000000007</v>
      </c>
      <c r="F323" s="25">
        <v>9427.7800000000007</v>
      </c>
      <c r="G323" s="25">
        <v>9427.7800000000007</v>
      </c>
      <c r="H323" s="25">
        <v>9427.7800000000007</v>
      </c>
      <c r="I323" s="25">
        <v>9427.7800000000007</v>
      </c>
      <c r="J323" s="25">
        <v>9427.7800000000007</v>
      </c>
      <c r="K323" s="25">
        <v>9427.7800000000007</v>
      </c>
      <c r="L323" s="25">
        <v>9427.7800000000007</v>
      </c>
      <c r="M323" s="25">
        <v>9427.7800000000007</v>
      </c>
      <c r="N323" s="27">
        <f t="shared" si="5"/>
        <v>113136.81999999999</v>
      </c>
    </row>
    <row r="324" spans="1:14" x14ac:dyDescent="0.25">
      <c r="A324" s="12" t="s">
        <v>339</v>
      </c>
      <c r="B324" s="25">
        <v>4418.37</v>
      </c>
      <c r="C324" s="25">
        <v>4425.8100000000004</v>
      </c>
      <c r="D324" s="25">
        <v>4425.8100000000004</v>
      </c>
      <c r="E324" s="25">
        <v>4425.8100000000004</v>
      </c>
      <c r="F324" s="25">
        <v>4425.8100000000004</v>
      </c>
      <c r="G324" s="25">
        <v>4425.8100000000004</v>
      </c>
      <c r="H324" s="25">
        <v>4425.8100000000004</v>
      </c>
      <c r="I324" s="25">
        <v>4425.8100000000004</v>
      </c>
      <c r="J324" s="25">
        <v>4425.8100000000004</v>
      </c>
      <c r="K324" s="25">
        <v>4425.8100000000004</v>
      </c>
      <c r="L324" s="25">
        <v>4425.8100000000004</v>
      </c>
      <c r="M324" s="25">
        <v>4425.8100000000004</v>
      </c>
      <c r="N324" s="27">
        <f t="shared" si="5"/>
        <v>53102.28</v>
      </c>
    </row>
    <row r="325" spans="1:14" x14ac:dyDescent="0.25">
      <c r="A325" s="12" t="s">
        <v>340</v>
      </c>
      <c r="B325" s="25">
        <v>1882.18</v>
      </c>
      <c r="C325" s="25">
        <v>1861.85</v>
      </c>
      <c r="D325" s="25">
        <v>1861.85</v>
      </c>
      <c r="E325" s="25">
        <v>1861.85</v>
      </c>
      <c r="F325" s="25">
        <v>1861.85</v>
      </c>
      <c r="G325" s="25">
        <v>1861.85</v>
      </c>
      <c r="H325" s="25">
        <v>1861.85</v>
      </c>
      <c r="I325" s="25">
        <v>1861.85</v>
      </c>
      <c r="J325" s="25">
        <v>1861.85</v>
      </c>
      <c r="K325" s="25">
        <v>1861.85</v>
      </c>
      <c r="L325" s="25">
        <v>1861.85</v>
      </c>
      <c r="M325" s="25">
        <v>1861.85</v>
      </c>
      <c r="N325" s="27">
        <f t="shared" si="5"/>
        <v>22362.529999999995</v>
      </c>
    </row>
    <row r="326" spans="1:14" x14ac:dyDescent="0.25">
      <c r="A326" s="12" t="s">
        <v>341</v>
      </c>
      <c r="B326" s="25">
        <v>3262.58</v>
      </c>
      <c r="C326" s="25">
        <v>3251.68</v>
      </c>
      <c r="D326" s="25">
        <v>3251.68</v>
      </c>
      <c r="E326" s="25">
        <v>3251.68</v>
      </c>
      <c r="F326" s="25">
        <v>3251.68</v>
      </c>
      <c r="G326" s="25">
        <v>3251.68</v>
      </c>
      <c r="H326" s="25">
        <v>3251.68</v>
      </c>
      <c r="I326" s="25">
        <v>3251.68</v>
      </c>
      <c r="J326" s="25">
        <v>3251.68</v>
      </c>
      <c r="K326" s="25">
        <v>3251.68</v>
      </c>
      <c r="L326" s="25">
        <v>3251.68</v>
      </c>
      <c r="M326" s="25">
        <v>3251.68</v>
      </c>
      <c r="N326" s="27">
        <f t="shared" si="5"/>
        <v>39031.06</v>
      </c>
    </row>
    <row r="327" spans="1:14" x14ac:dyDescent="0.25">
      <c r="A327" s="12" t="s">
        <v>342</v>
      </c>
      <c r="B327" s="25">
        <v>25742.17</v>
      </c>
      <c r="C327" s="25">
        <v>25899.360000000001</v>
      </c>
      <c r="D327" s="25">
        <v>25899.360000000001</v>
      </c>
      <c r="E327" s="25">
        <v>25899.360000000001</v>
      </c>
      <c r="F327" s="25">
        <v>25899.360000000001</v>
      </c>
      <c r="G327" s="25">
        <v>25899.360000000001</v>
      </c>
      <c r="H327" s="25">
        <v>25899.360000000001</v>
      </c>
      <c r="I327" s="25">
        <v>25899.360000000001</v>
      </c>
      <c r="J327" s="25">
        <v>25899.360000000001</v>
      </c>
      <c r="K327" s="25">
        <v>25899.360000000001</v>
      </c>
      <c r="L327" s="25">
        <v>25899.360000000001</v>
      </c>
      <c r="M327" s="25">
        <v>25899.360000000001</v>
      </c>
      <c r="N327" s="27">
        <f t="shared" si="5"/>
        <v>310635.12999999995</v>
      </c>
    </row>
    <row r="328" spans="1:14" x14ac:dyDescent="0.25">
      <c r="A328" s="12" t="s">
        <v>343</v>
      </c>
      <c r="B328" s="25">
        <v>3509.5</v>
      </c>
      <c r="C328" s="25">
        <v>3483.73</v>
      </c>
      <c r="D328" s="25">
        <v>3483.73</v>
      </c>
      <c r="E328" s="25">
        <v>3483.73</v>
      </c>
      <c r="F328" s="25">
        <v>3483.73</v>
      </c>
      <c r="G328" s="25">
        <v>3483.73</v>
      </c>
      <c r="H328" s="25">
        <v>3483.73</v>
      </c>
      <c r="I328" s="25">
        <v>3483.73</v>
      </c>
      <c r="J328" s="25">
        <v>3483.73</v>
      </c>
      <c r="K328" s="25">
        <v>3483.73</v>
      </c>
      <c r="L328" s="25">
        <v>3483.73</v>
      </c>
      <c r="M328" s="25">
        <v>3483.73</v>
      </c>
      <c r="N328" s="27">
        <f t="shared" si="5"/>
        <v>41830.530000000006</v>
      </c>
    </row>
    <row r="329" spans="1:14" x14ac:dyDescent="0.25">
      <c r="A329" s="12" t="s">
        <v>344</v>
      </c>
      <c r="B329" s="25">
        <v>3986</v>
      </c>
      <c r="C329" s="25">
        <v>4049.97</v>
      </c>
      <c r="D329" s="25">
        <v>4049.97</v>
      </c>
      <c r="E329" s="25">
        <v>4049.97</v>
      </c>
      <c r="F329" s="25">
        <v>4049.97</v>
      </c>
      <c r="G329" s="25">
        <v>4049.97</v>
      </c>
      <c r="H329" s="25">
        <v>4049.97</v>
      </c>
      <c r="I329" s="25">
        <v>4049.97</v>
      </c>
      <c r="J329" s="25">
        <v>4049.97</v>
      </c>
      <c r="K329" s="25">
        <v>4049.97</v>
      </c>
      <c r="L329" s="25">
        <v>4049.97</v>
      </c>
      <c r="M329" s="25">
        <v>4049.97</v>
      </c>
      <c r="N329" s="27">
        <f t="shared" si="5"/>
        <v>48535.670000000006</v>
      </c>
    </row>
    <row r="330" spans="1:14" x14ac:dyDescent="0.25">
      <c r="A330" s="12" t="s">
        <v>345</v>
      </c>
      <c r="B330" s="25">
        <v>4161.03</v>
      </c>
      <c r="C330" s="25">
        <v>4113.43</v>
      </c>
      <c r="D330" s="25">
        <v>4113.43</v>
      </c>
      <c r="E330" s="25">
        <v>4113.43</v>
      </c>
      <c r="F330" s="25">
        <v>4113.43</v>
      </c>
      <c r="G330" s="25">
        <v>4113.43</v>
      </c>
      <c r="H330" s="25">
        <v>4113.43</v>
      </c>
      <c r="I330" s="25">
        <v>4113.43</v>
      </c>
      <c r="J330" s="25">
        <v>4113.43</v>
      </c>
      <c r="K330" s="25">
        <v>4113.43</v>
      </c>
      <c r="L330" s="25">
        <v>4113.43</v>
      </c>
      <c r="M330" s="25">
        <v>4113.43</v>
      </c>
      <c r="N330" s="27">
        <f t="shared" si="5"/>
        <v>49408.76</v>
      </c>
    </row>
    <row r="331" spans="1:14" x14ac:dyDescent="0.25">
      <c r="A331" s="12" t="s">
        <v>346</v>
      </c>
      <c r="B331" s="25">
        <v>2796</v>
      </c>
      <c r="C331" s="25">
        <v>2735.02</v>
      </c>
      <c r="D331" s="25">
        <v>2735.02</v>
      </c>
      <c r="E331" s="25">
        <v>2735.02</v>
      </c>
      <c r="F331" s="25">
        <v>2735.02</v>
      </c>
      <c r="G331" s="25">
        <v>2735.02</v>
      </c>
      <c r="H331" s="25">
        <v>2735.02</v>
      </c>
      <c r="I331" s="25">
        <v>2735.02</v>
      </c>
      <c r="J331" s="25">
        <v>2735.02</v>
      </c>
      <c r="K331" s="25">
        <v>2735.02</v>
      </c>
      <c r="L331" s="25">
        <v>2735.02</v>
      </c>
      <c r="M331" s="25">
        <v>2735.02</v>
      </c>
      <c r="N331" s="27">
        <f t="shared" si="5"/>
        <v>32881.22</v>
      </c>
    </row>
    <row r="332" spans="1:14" x14ac:dyDescent="0.25">
      <c r="A332" s="12" t="s">
        <v>347</v>
      </c>
      <c r="B332" s="25">
        <v>3251.67</v>
      </c>
      <c r="C332" s="25">
        <v>3283.9</v>
      </c>
      <c r="D332" s="25">
        <v>3283.9</v>
      </c>
      <c r="E332" s="25">
        <v>3283.9</v>
      </c>
      <c r="F332" s="25">
        <v>3283.9</v>
      </c>
      <c r="G332" s="25">
        <v>3283.9</v>
      </c>
      <c r="H332" s="25">
        <v>3283.9</v>
      </c>
      <c r="I332" s="25">
        <v>3283.9</v>
      </c>
      <c r="J332" s="25">
        <v>3283.9</v>
      </c>
      <c r="K332" s="25">
        <v>3283.9</v>
      </c>
      <c r="L332" s="25">
        <v>3283.9</v>
      </c>
      <c r="M332" s="25">
        <v>3283.9</v>
      </c>
      <c r="N332" s="27">
        <f t="shared" si="5"/>
        <v>39374.570000000007</v>
      </c>
    </row>
    <row r="333" spans="1:14" x14ac:dyDescent="0.25">
      <c r="A333" s="12" t="s">
        <v>348</v>
      </c>
      <c r="B333" s="25">
        <v>5456.15</v>
      </c>
      <c r="C333" s="25">
        <v>5496.31</v>
      </c>
      <c r="D333" s="25">
        <v>5496.31</v>
      </c>
      <c r="E333" s="25">
        <v>5496.31</v>
      </c>
      <c r="F333" s="25">
        <v>5496.31</v>
      </c>
      <c r="G333" s="25">
        <v>5496.31</v>
      </c>
      <c r="H333" s="25">
        <v>5496.31</v>
      </c>
      <c r="I333" s="25">
        <v>5496.31</v>
      </c>
      <c r="J333" s="25">
        <v>5496.31</v>
      </c>
      <c r="K333" s="25">
        <v>5496.31</v>
      </c>
      <c r="L333" s="25">
        <v>5496.31</v>
      </c>
      <c r="M333" s="25">
        <v>5496.31</v>
      </c>
      <c r="N333" s="27">
        <f t="shared" si="5"/>
        <v>65915.56</v>
      </c>
    </row>
    <row r="334" spans="1:14" x14ac:dyDescent="0.25">
      <c r="A334" s="12" t="s">
        <v>349</v>
      </c>
      <c r="B334" s="25">
        <v>2489.5700000000002</v>
      </c>
      <c r="C334" s="25">
        <v>2478.67</v>
      </c>
      <c r="D334" s="25">
        <v>2478.67</v>
      </c>
      <c r="E334" s="25">
        <v>2478.67</v>
      </c>
      <c r="F334" s="25">
        <v>2478.67</v>
      </c>
      <c r="G334" s="25">
        <v>2478.67</v>
      </c>
      <c r="H334" s="25">
        <v>2478.67</v>
      </c>
      <c r="I334" s="25">
        <v>2478.67</v>
      </c>
      <c r="J334" s="25">
        <v>2478.67</v>
      </c>
      <c r="K334" s="25">
        <v>2478.67</v>
      </c>
      <c r="L334" s="25">
        <v>2478.67</v>
      </c>
      <c r="M334" s="25">
        <v>2478.67</v>
      </c>
      <c r="N334" s="27">
        <f t="shared" si="5"/>
        <v>29754.939999999995</v>
      </c>
    </row>
    <row r="335" spans="1:14" x14ac:dyDescent="0.25">
      <c r="A335" s="12" t="s">
        <v>350</v>
      </c>
      <c r="B335" s="25">
        <v>12494.5</v>
      </c>
      <c r="C335" s="25">
        <v>12649.2</v>
      </c>
      <c r="D335" s="25">
        <v>12649.2</v>
      </c>
      <c r="E335" s="25">
        <v>12649.2</v>
      </c>
      <c r="F335" s="25">
        <v>12649.2</v>
      </c>
      <c r="G335" s="25">
        <v>12649.2</v>
      </c>
      <c r="H335" s="25">
        <v>12649.2</v>
      </c>
      <c r="I335" s="25">
        <v>12649.2</v>
      </c>
      <c r="J335" s="25">
        <v>12649.2</v>
      </c>
      <c r="K335" s="25">
        <v>12649.2</v>
      </c>
      <c r="L335" s="25">
        <v>12649.2</v>
      </c>
      <c r="M335" s="25">
        <v>12649.2</v>
      </c>
      <c r="N335" s="27">
        <f t="shared" si="5"/>
        <v>151635.70000000001</v>
      </c>
    </row>
    <row r="336" spans="1:14" x14ac:dyDescent="0.25">
      <c r="A336" s="12" t="s">
        <v>351</v>
      </c>
      <c r="B336" s="25">
        <v>4162.5200000000004</v>
      </c>
      <c r="C336" s="25">
        <v>4203.68</v>
      </c>
      <c r="D336" s="25">
        <v>4203.68</v>
      </c>
      <c r="E336" s="25">
        <v>4203.68</v>
      </c>
      <c r="F336" s="25">
        <v>4203.68</v>
      </c>
      <c r="G336" s="25">
        <v>4203.68</v>
      </c>
      <c r="H336" s="25">
        <v>4203.68</v>
      </c>
      <c r="I336" s="25">
        <v>4203.68</v>
      </c>
      <c r="J336" s="25">
        <v>4203.68</v>
      </c>
      <c r="K336" s="25">
        <v>4203.68</v>
      </c>
      <c r="L336" s="25">
        <v>4203.68</v>
      </c>
      <c r="M336" s="25">
        <v>4203.68</v>
      </c>
      <c r="N336" s="27">
        <f t="shared" si="5"/>
        <v>50403</v>
      </c>
    </row>
    <row r="337" spans="1:14" x14ac:dyDescent="0.25">
      <c r="A337" s="12" t="s">
        <v>352</v>
      </c>
      <c r="B337" s="25">
        <v>2677.5</v>
      </c>
      <c r="C337" s="25">
        <v>2647.75</v>
      </c>
      <c r="D337" s="25">
        <v>2647.75</v>
      </c>
      <c r="E337" s="25">
        <v>2647.75</v>
      </c>
      <c r="F337" s="25">
        <v>2647.75</v>
      </c>
      <c r="G337" s="25">
        <v>2647.75</v>
      </c>
      <c r="H337" s="25">
        <v>2647.75</v>
      </c>
      <c r="I337" s="25">
        <v>2647.75</v>
      </c>
      <c r="J337" s="25">
        <v>2647.75</v>
      </c>
      <c r="K337" s="25">
        <v>2647.75</v>
      </c>
      <c r="L337" s="25">
        <v>2647.75</v>
      </c>
      <c r="M337" s="25">
        <v>2647.75</v>
      </c>
      <c r="N337" s="27">
        <f t="shared" si="5"/>
        <v>31802.75</v>
      </c>
    </row>
    <row r="338" spans="1:14" x14ac:dyDescent="0.25">
      <c r="A338" s="12" t="s">
        <v>353</v>
      </c>
      <c r="B338" s="25">
        <v>6856.38</v>
      </c>
      <c r="C338" s="25">
        <v>7005.13</v>
      </c>
      <c r="D338" s="25">
        <v>7005.13</v>
      </c>
      <c r="E338" s="25">
        <v>7005.13</v>
      </c>
      <c r="F338" s="25">
        <v>7005.13</v>
      </c>
      <c r="G338" s="25">
        <v>7005.13</v>
      </c>
      <c r="H338" s="25">
        <v>7005.13</v>
      </c>
      <c r="I338" s="25">
        <v>7005.13</v>
      </c>
      <c r="J338" s="25">
        <v>7005.13</v>
      </c>
      <c r="K338" s="25">
        <v>7005.13</v>
      </c>
      <c r="L338" s="25">
        <v>7005.13</v>
      </c>
      <c r="M338" s="25">
        <v>7005.13</v>
      </c>
      <c r="N338" s="27">
        <f t="shared" si="5"/>
        <v>83912.81</v>
      </c>
    </row>
    <row r="339" spans="1:14" x14ac:dyDescent="0.25">
      <c r="A339" s="12" t="s">
        <v>354</v>
      </c>
      <c r="B339" s="25">
        <v>89351.15</v>
      </c>
      <c r="C339" s="25">
        <v>91248.21</v>
      </c>
      <c r="D339" s="25">
        <v>91248.21</v>
      </c>
      <c r="E339" s="25">
        <v>91248.21</v>
      </c>
      <c r="F339" s="25">
        <v>91248.21</v>
      </c>
      <c r="G339" s="25">
        <v>91248.21</v>
      </c>
      <c r="H339" s="25">
        <v>91248.21</v>
      </c>
      <c r="I339" s="25">
        <v>91248.21</v>
      </c>
      <c r="J339" s="25">
        <v>91248.21</v>
      </c>
      <c r="K339" s="25">
        <v>91248.21</v>
      </c>
      <c r="L339" s="25">
        <v>91248.21</v>
      </c>
      <c r="M339" s="25">
        <v>91248.21</v>
      </c>
      <c r="N339" s="27">
        <f t="shared" si="5"/>
        <v>1093081.46</v>
      </c>
    </row>
    <row r="340" spans="1:14" x14ac:dyDescent="0.25">
      <c r="A340" s="12" t="s">
        <v>355</v>
      </c>
      <c r="B340" s="25">
        <v>1729.46</v>
      </c>
      <c r="C340" s="25">
        <v>1733.93</v>
      </c>
      <c r="D340" s="25">
        <v>1733.93</v>
      </c>
      <c r="E340" s="25">
        <v>1733.93</v>
      </c>
      <c r="F340" s="25">
        <v>1733.93</v>
      </c>
      <c r="G340" s="25">
        <v>1733.93</v>
      </c>
      <c r="H340" s="25">
        <v>1733.93</v>
      </c>
      <c r="I340" s="25">
        <v>1733.93</v>
      </c>
      <c r="J340" s="25">
        <v>1733.93</v>
      </c>
      <c r="K340" s="25">
        <v>1733.93</v>
      </c>
      <c r="L340" s="25">
        <v>1733.93</v>
      </c>
      <c r="M340" s="25">
        <v>1733.93</v>
      </c>
      <c r="N340" s="27">
        <f t="shared" si="5"/>
        <v>20802.690000000002</v>
      </c>
    </row>
    <row r="341" spans="1:14" x14ac:dyDescent="0.25">
      <c r="A341" s="12" t="s">
        <v>356</v>
      </c>
      <c r="B341" s="25">
        <v>1482.04</v>
      </c>
      <c r="C341" s="25">
        <v>1488.99</v>
      </c>
      <c r="D341" s="25">
        <v>1488.99</v>
      </c>
      <c r="E341" s="25">
        <v>1488.99</v>
      </c>
      <c r="F341" s="25">
        <v>1488.99</v>
      </c>
      <c r="G341" s="25">
        <v>1488.99</v>
      </c>
      <c r="H341" s="25">
        <v>1488.99</v>
      </c>
      <c r="I341" s="25">
        <v>1488.99</v>
      </c>
      <c r="J341" s="25">
        <v>1488.99</v>
      </c>
      <c r="K341" s="25">
        <v>1488.99</v>
      </c>
      <c r="L341" s="25">
        <v>1488.99</v>
      </c>
      <c r="M341" s="25">
        <v>1488.99</v>
      </c>
      <c r="N341" s="27">
        <f t="shared" si="5"/>
        <v>17860.93</v>
      </c>
    </row>
    <row r="342" spans="1:14" x14ac:dyDescent="0.25">
      <c r="A342" s="12" t="s">
        <v>357</v>
      </c>
      <c r="B342" s="25">
        <v>5945.04</v>
      </c>
      <c r="C342" s="25">
        <v>6049.17</v>
      </c>
      <c r="D342" s="25">
        <v>6049.17</v>
      </c>
      <c r="E342" s="25">
        <v>6049.17</v>
      </c>
      <c r="F342" s="25">
        <v>6049.17</v>
      </c>
      <c r="G342" s="25">
        <v>6049.17</v>
      </c>
      <c r="H342" s="25">
        <v>6049.17</v>
      </c>
      <c r="I342" s="25">
        <v>6049.17</v>
      </c>
      <c r="J342" s="25">
        <v>6049.17</v>
      </c>
      <c r="K342" s="25">
        <v>6049.17</v>
      </c>
      <c r="L342" s="25">
        <v>6049.17</v>
      </c>
      <c r="M342" s="25">
        <v>6049.17</v>
      </c>
      <c r="N342" s="27">
        <f t="shared" si="5"/>
        <v>72485.909999999989</v>
      </c>
    </row>
    <row r="343" spans="1:14" x14ac:dyDescent="0.25">
      <c r="A343" s="12" t="s">
        <v>358</v>
      </c>
      <c r="B343" s="25">
        <v>21343.14</v>
      </c>
      <c r="C343" s="25">
        <v>22094.83</v>
      </c>
      <c r="D343" s="25">
        <v>22094.83</v>
      </c>
      <c r="E343" s="25">
        <v>22094.83</v>
      </c>
      <c r="F343" s="25">
        <v>22094.83</v>
      </c>
      <c r="G343" s="25">
        <v>22094.83</v>
      </c>
      <c r="H343" s="25">
        <v>22094.83</v>
      </c>
      <c r="I343" s="25">
        <v>22094.83</v>
      </c>
      <c r="J343" s="25">
        <v>22094.83</v>
      </c>
      <c r="K343" s="25">
        <v>22094.83</v>
      </c>
      <c r="L343" s="25">
        <v>22094.83</v>
      </c>
      <c r="M343" s="25">
        <v>22094.83</v>
      </c>
      <c r="N343" s="27">
        <f t="shared" si="5"/>
        <v>264386.27000000008</v>
      </c>
    </row>
    <row r="344" spans="1:14" x14ac:dyDescent="0.25">
      <c r="A344" s="12" t="s">
        <v>359</v>
      </c>
      <c r="B344" s="25">
        <v>5384.75</v>
      </c>
      <c r="C344" s="25">
        <v>5526.56</v>
      </c>
      <c r="D344" s="25">
        <v>5526.56</v>
      </c>
      <c r="E344" s="25">
        <v>5526.56</v>
      </c>
      <c r="F344" s="25">
        <v>5526.56</v>
      </c>
      <c r="G344" s="25">
        <v>5526.56</v>
      </c>
      <c r="H344" s="25">
        <v>5526.56</v>
      </c>
      <c r="I344" s="25">
        <v>5526.56</v>
      </c>
      <c r="J344" s="25">
        <v>5526.56</v>
      </c>
      <c r="K344" s="25">
        <v>5526.56</v>
      </c>
      <c r="L344" s="25">
        <v>5526.56</v>
      </c>
      <c r="M344" s="25">
        <v>5526.56</v>
      </c>
      <c r="N344" s="27">
        <f t="shared" si="5"/>
        <v>66176.909999999989</v>
      </c>
    </row>
    <row r="345" spans="1:14" x14ac:dyDescent="0.25">
      <c r="A345" s="12" t="s">
        <v>360</v>
      </c>
      <c r="B345" s="25">
        <v>3940.38</v>
      </c>
      <c r="C345" s="25">
        <v>3917.58</v>
      </c>
      <c r="D345" s="25">
        <v>3917.58</v>
      </c>
      <c r="E345" s="25">
        <v>3917.58</v>
      </c>
      <c r="F345" s="25">
        <v>3917.58</v>
      </c>
      <c r="G345" s="25">
        <v>3917.58</v>
      </c>
      <c r="H345" s="25">
        <v>3917.58</v>
      </c>
      <c r="I345" s="25">
        <v>3917.58</v>
      </c>
      <c r="J345" s="25">
        <v>3917.58</v>
      </c>
      <c r="K345" s="25">
        <v>3917.58</v>
      </c>
      <c r="L345" s="25">
        <v>3917.58</v>
      </c>
      <c r="M345" s="25">
        <v>3917.58</v>
      </c>
      <c r="N345" s="27">
        <f t="shared" si="5"/>
        <v>47033.760000000009</v>
      </c>
    </row>
    <row r="346" spans="1:14" x14ac:dyDescent="0.25">
      <c r="A346" s="12" t="s">
        <v>361</v>
      </c>
      <c r="B346" s="25">
        <v>3247.7</v>
      </c>
      <c r="C346" s="25">
        <v>3305.72</v>
      </c>
      <c r="D346" s="25">
        <v>3305.72</v>
      </c>
      <c r="E346" s="25">
        <v>3305.72</v>
      </c>
      <c r="F346" s="25">
        <v>3305.72</v>
      </c>
      <c r="G346" s="25">
        <v>3305.72</v>
      </c>
      <c r="H346" s="25">
        <v>3305.72</v>
      </c>
      <c r="I346" s="25">
        <v>3305.72</v>
      </c>
      <c r="J346" s="25">
        <v>3305.72</v>
      </c>
      <c r="K346" s="25">
        <v>3305.72</v>
      </c>
      <c r="L346" s="25">
        <v>3305.72</v>
      </c>
      <c r="M346" s="25">
        <v>3305.72</v>
      </c>
      <c r="N346" s="27">
        <f t="shared" si="5"/>
        <v>39610.620000000003</v>
      </c>
    </row>
    <row r="347" spans="1:14" x14ac:dyDescent="0.25">
      <c r="A347" s="12" t="s">
        <v>362</v>
      </c>
      <c r="B347" s="25">
        <v>6135.93</v>
      </c>
      <c r="C347" s="25">
        <v>6203.37</v>
      </c>
      <c r="D347" s="25">
        <v>6203.37</v>
      </c>
      <c r="E347" s="25">
        <v>6203.37</v>
      </c>
      <c r="F347" s="25">
        <v>6203.37</v>
      </c>
      <c r="G347" s="25">
        <v>6203.37</v>
      </c>
      <c r="H347" s="25">
        <v>6203.37</v>
      </c>
      <c r="I347" s="25">
        <v>6203.37</v>
      </c>
      <c r="J347" s="25">
        <v>6203.37</v>
      </c>
      <c r="K347" s="25">
        <v>6203.37</v>
      </c>
      <c r="L347" s="25">
        <v>6203.37</v>
      </c>
      <c r="M347" s="25">
        <v>6203.37</v>
      </c>
      <c r="N347" s="27">
        <f t="shared" si="5"/>
        <v>74373</v>
      </c>
    </row>
    <row r="348" spans="1:14" x14ac:dyDescent="0.25">
      <c r="A348" s="12" t="s">
        <v>363</v>
      </c>
      <c r="B348" s="25">
        <v>3422.73</v>
      </c>
      <c r="C348" s="25">
        <v>3458.93</v>
      </c>
      <c r="D348" s="25">
        <v>3458.93</v>
      </c>
      <c r="E348" s="25">
        <v>3458.93</v>
      </c>
      <c r="F348" s="25">
        <v>3458.93</v>
      </c>
      <c r="G348" s="25">
        <v>3458.93</v>
      </c>
      <c r="H348" s="25">
        <v>3458.93</v>
      </c>
      <c r="I348" s="25">
        <v>3458.93</v>
      </c>
      <c r="J348" s="25">
        <v>3458.93</v>
      </c>
      <c r="K348" s="25">
        <v>3458.93</v>
      </c>
      <c r="L348" s="25">
        <v>3458.93</v>
      </c>
      <c r="M348" s="25">
        <v>3458.93</v>
      </c>
      <c r="N348" s="27">
        <f t="shared" si="5"/>
        <v>41470.959999999999</v>
      </c>
    </row>
    <row r="349" spans="1:14" x14ac:dyDescent="0.25">
      <c r="A349" s="12" t="s">
        <v>364</v>
      </c>
      <c r="B349" s="25">
        <v>3633.46</v>
      </c>
      <c r="C349" s="25">
        <v>3662.72</v>
      </c>
      <c r="D349" s="25">
        <v>3662.72</v>
      </c>
      <c r="E349" s="25">
        <v>3662.72</v>
      </c>
      <c r="F349" s="25">
        <v>3662.72</v>
      </c>
      <c r="G349" s="25">
        <v>3662.72</v>
      </c>
      <c r="H349" s="25">
        <v>3662.72</v>
      </c>
      <c r="I349" s="25">
        <v>3662.72</v>
      </c>
      <c r="J349" s="25">
        <v>3662.72</v>
      </c>
      <c r="K349" s="25">
        <v>3662.72</v>
      </c>
      <c r="L349" s="25">
        <v>3662.72</v>
      </c>
      <c r="M349" s="25">
        <v>3662.72</v>
      </c>
      <c r="N349" s="27">
        <f t="shared" si="5"/>
        <v>43923.380000000005</v>
      </c>
    </row>
    <row r="350" spans="1:14" x14ac:dyDescent="0.25">
      <c r="A350" s="12" t="s">
        <v>365</v>
      </c>
      <c r="B350" s="25">
        <v>3644.87</v>
      </c>
      <c r="C350" s="25">
        <v>3633.47</v>
      </c>
      <c r="D350" s="25">
        <v>3633.47</v>
      </c>
      <c r="E350" s="25">
        <v>3633.47</v>
      </c>
      <c r="F350" s="25">
        <v>3633.47</v>
      </c>
      <c r="G350" s="25">
        <v>3633.47</v>
      </c>
      <c r="H350" s="25">
        <v>3633.47</v>
      </c>
      <c r="I350" s="25">
        <v>3633.47</v>
      </c>
      <c r="J350" s="25">
        <v>3633.47</v>
      </c>
      <c r="K350" s="25">
        <v>3633.47</v>
      </c>
      <c r="L350" s="25">
        <v>3633.47</v>
      </c>
      <c r="M350" s="25">
        <v>3633.47</v>
      </c>
      <c r="N350" s="27">
        <f t="shared" si="5"/>
        <v>43613.040000000008</v>
      </c>
    </row>
    <row r="351" spans="1:14" x14ac:dyDescent="0.25">
      <c r="A351" s="12" t="s">
        <v>366</v>
      </c>
      <c r="B351" s="25">
        <v>3416.78</v>
      </c>
      <c r="C351" s="25">
        <v>3475.3</v>
      </c>
      <c r="D351" s="25">
        <v>3475.3</v>
      </c>
      <c r="E351" s="25">
        <v>3475.3</v>
      </c>
      <c r="F351" s="25">
        <v>3475.3</v>
      </c>
      <c r="G351" s="25">
        <v>3475.3</v>
      </c>
      <c r="H351" s="25">
        <v>3475.3</v>
      </c>
      <c r="I351" s="25">
        <v>3475.3</v>
      </c>
      <c r="J351" s="25">
        <v>3475.3</v>
      </c>
      <c r="K351" s="25">
        <v>3475.3</v>
      </c>
      <c r="L351" s="25">
        <v>3475.3</v>
      </c>
      <c r="M351" s="25">
        <v>3475.3</v>
      </c>
      <c r="N351" s="27">
        <f t="shared" si="5"/>
        <v>41645.08</v>
      </c>
    </row>
    <row r="352" spans="1:14" x14ac:dyDescent="0.25">
      <c r="A352" s="12" t="s">
        <v>367</v>
      </c>
      <c r="B352" s="25">
        <v>1371.98</v>
      </c>
      <c r="C352" s="25">
        <v>1380.9</v>
      </c>
      <c r="D352" s="25">
        <v>1380.9</v>
      </c>
      <c r="E352" s="25">
        <v>1380.9</v>
      </c>
      <c r="F352" s="25">
        <v>1380.9</v>
      </c>
      <c r="G352" s="25">
        <v>1380.9</v>
      </c>
      <c r="H352" s="25">
        <v>1380.9</v>
      </c>
      <c r="I352" s="25">
        <v>1380.9</v>
      </c>
      <c r="J352" s="25">
        <v>1380.9</v>
      </c>
      <c r="K352" s="25">
        <v>1380.9</v>
      </c>
      <c r="L352" s="25">
        <v>1380.9</v>
      </c>
      <c r="M352" s="25">
        <v>1380.9</v>
      </c>
      <c r="N352" s="27">
        <f t="shared" si="5"/>
        <v>16561.879999999997</v>
      </c>
    </row>
    <row r="353" spans="1:14" x14ac:dyDescent="0.25">
      <c r="A353" s="12" t="s">
        <v>368</v>
      </c>
      <c r="B353" s="25">
        <v>11969.41</v>
      </c>
      <c r="C353" s="25">
        <v>11909.92</v>
      </c>
      <c r="D353" s="25">
        <v>11909.92</v>
      </c>
      <c r="E353" s="25">
        <v>11909.92</v>
      </c>
      <c r="F353" s="25">
        <v>11909.92</v>
      </c>
      <c r="G353" s="25">
        <v>11909.92</v>
      </c>
      <c r="H353" s="25">
        <v>11909.92</v>
      </c>
      <c r="I353" s="25">
        <v>11909.92</v>
      </c>
      <c r="J353" s="25">
        <v>11909.92</v>
      </c>
      <c r="K353" s="25">
        <v>11909.92</v>
      </c>
      <c r="L353" s="25">
        <v>11909.92</v>
      </c>
      <c r="M353" s="25">
        <v>11909.92</v>
      </c>
      <c r="N353" s="27">
        <f t="shared" si="5"/>
        <v>142978.53</v>
      </c>
    </row>
    <row r="354" spans="1:14" x14ac:dyDescent="0.25">
      <c r="A354" s="12" t="s">
        <v>369</v>
      </c>
      <c r="B354" s="25">
        <v>3109.37</v>
      </c>
      <c r="C354" s="25">
        <v>3149.53</v>
      </c>
      <c r="D354" s="25">
        <v>3149.53</v>
      </c>
      <c r="E354" s="25">
        <v>3149.53</v>
      </c>
      <c r="F354" s="25">
        <v>3149.53</v>
      </c>
      <c r="G354" s="25">
        <v>3149.53</v>
      </c>
      <c r="H354" s="25">
        <v>3149.53</v>
      </c>
      <c r="I354" s="25">
        <v>3149.53</v>
      </c>
      <c r="J354" s="25">
        <v>3149.53</v>
      </c>
      <c r="K354" s="25">
        <v>3149.53</v>
      </c>
      <c r="L354" s="25">
        <v>3149.53</v>
      </c>
      <c r="M354" s="25">
        <v>3149.53</v>
      </c>
      <c r="N354" s="27">
        <f t="shared" si="5"/>
        <v>37754.199999999997</v>
      </c>
    </row>
    <row r="355" spans="1:14" x14ac:dyDescent="0.25">
      <c r="A355" s="12" t="s">
        <v>370</v>
      </c>
      <c r="B355" s="25">
        <v>3726.18</v>
      </c>
      <c r="C355" s="25">
        <v>3770.81</v>
      </c>
      <c r="D355" s="25">
        <v>3770.81</v>
      </c>
      <c r="E355" s="25">
        <v>3770.81</v>
      </c>
      <c r="F355" s="25">
        <v>3770.81</v>
      </c>
      <c r="G355" s="25">
        <v>3770.81</v>
      </c>
      <c r="H355" s="25">
        <v>3770.81</v>
      </c>
      <c r="I355" s="25">
        <v>3770.81</v>
      </c>
      <c r="J355" s="25">
        <v>3770.81</v>
      </c>
      <c r="K355" s="25">
        <v>3770.81</v>
      </c>
      <c r="L355" s="25">
        <v>3770.81</v>
      </c>
      <c r="M355" s="25">
        <v>3770.81</v>
      </c>
      <c r="N355" s="27">
        <f t="shared" si="5"/>
        <v>45205.09</v>
      </c>
    </row>
    <row r="356" spans="1:14" x14ac:dyDescent="0.25">
      <c r="A356" s="12" t="s">
        <v>371</v>
      </c>
      <c r="B356" s="25">
        <v>9225.9699999999993</v>
      </c>
      <c r="C356" s="25">
        <v>9384.14</v>
      </c>
      <c r="D356" s="25">
        <v>9384.14</v>
      </c>
      <c r="E356" s="25">
        <v>9384.14</v>
      </c>
      <c r="F356" s="25">
        <v>9384.14</v>
      </c>
      <c r="G356" s="25">
        <v>9384.14</v>
      </c>
      <c r="H356" s="25">
        <v>9384.14</v>
      </c>
      <c r="I356" s="25">
        <v>9384.14</v>
      </c>
      <c r="J356" s="25">
        <v>9384.14</v>
      </c>
      <c r="K356" s="25">
        <v>9384.14</v>
      </c>
      <c r="L356" s="25">
        <v>9384.14</v>
      </c>
      <c r="M356" s="25">
        <v>9384.14</v>
      </c>
      <c r="N356" s="27">
        <f t="shared" si="5"/>
        <v>112451.51</v>
      </c>
    </row>
    <row r="357" spans="1:14" x14ac:dyDescent="0.25">
      <c r="A357" s="12" t="s">
        <v>372</v>
      </c>
      <c r="B357" s="25">
        <v>9847.74</v>
      </c>
      <c r="C357" s="25">
        <v>9982.61</v>
      </c>
      <c r="D357" s="25">
        <v>9982.61</v>
      </c>
      <c r="E357" s="25">
        <v>9982.61</v>
      </c>
      <c r="F357" s="25">
        <v>9982.61</v>
      </c>
      <c r="G357" s="25">
        <v>9982.61</v>
      </c>
      <c r="H357" s="25">
        <v>9982.61</v>
      </c>
      <c r="I357" s="25">
        <v>9982.61</v>
      </c>
      <c r="J357" s="25">
        <v>9982.61</v>
      </c>
      <c r="K357" s="25">
        <v>9982.61</v>
      </c>
      <c r="L357" s="25">
        <v>9982.61</v>
      </c>
      <c r="M357" s="25">
        <v>9982.61</v>
      </c>
      <c r="N357" s="27">
        <f t="shared" si="5"/>
        <v>119656.45</v>
      </c>
    </row>
    <row r="358" spans="1:14" x14ac:dyDescent="0.25">
      <c r="A358" s="12" t="s">
        <v>373</v>
      </c>
      <c r="B358" s="25">
        <v>130607.45</v>
      </c>
      <c r="C358" s="25">
        <v>132552.60999999999</v>
      </c>
      <c r="D358" s="25">
        <v>132552.60999999999</v>
      </c>
      <c r="E358" s="25">
        <v>132552.60999999999</v>
      </c>
      <c r="F358" s="25">
        <v>132552.60999999999</v>
      </c>
      <c r="G358" s="25">
        <v>132552.60999999999</v>
      </c>
      <c r="H358" s="25">
        <v>132552.60999999999</v>
      </c>
      <c r="I358" s="25">
        <v>132552.60999999999</v>
      </c>
      <c r="J358" s="25">
        <v>132552.60999999999</v>
      </c>
      <c r="K358" s="25">
        <v>132552.60999999999</v>
      </c>
      <c r="L358" s="25">
        <v>132552.60999999999</v>
      </c>
      <c r="M358" s="25">
        <v>132552.60999999999</v>
      </c>
      <c r="N358" s="27">
        <f t="shared" si="5"/>
        <v>1588686.1599999997</v>
      </c>
    </row>
    <row r="359" spans="1:14" x14ac:dyDescent="0.25">
      <c r="A359" s="12" t="s">
        <v>374</v>
      </c>
      <c r="B359" s="25">
        <v>2092.91</v>
      </c>
      <c r="C359" s="25">
        <v>2096.88</v>
      </c>
      <c r="D359" s="25">
        <v>2096.88</v>
      </c>
      <c r="E359" s="25">
        <v>2096.88</v>
      </c>
      <c r="F359" s="25">
        <v>2096.88</v>
      </c>
      <c r="G359" s="25">
        <v>2096.88</v>
      </c>
      <c r="H359" s="25">
        <v>2096.88</v>
      </c>
      <c r="I359" s="25">
        <v>2096.88</v>
      </c>
      <c r="J359" s="25">
        <v>2096.88</v>
      </c>
      <c r="K359" s="25">
        <v>2096.88</v>
      </c>
      <c r="L359" s="25">
        <v>2096.88</v>
      </c>
      <c r="M359" s="25">
        <v>2096.88</v>
      </c>
      <c r="N359" s="27">
        <f t="shared" si="5"/>
        <v>25158.590000000007</v>
      </c>
    </row>
    <row r="360" spans="1:14" x14ac:dyDescent="0.25">
      <c r="A360" s="12" t="s">
        <v>375</v>
      </c>
      <c r="B360" s="25">
        <v>4997.5</v>
      </c>
      <c r="C360" s="25">
        <v>5035.68</v>
      </c>
      <c r="D360" s="25">
        <v>5035.68</v>
      </c>
      <c r="E360" s="25">
        <v>5035.68</v>
      </c>
      <c r="F360" s="25">
        <v>5035.68</v>
      </c>
      <c r="G360" s="25">
        <v>5035.68</v>
      </c>
      <c r="H360" s="25">
        <v>5035.68</v>
      </c>
      <c r="I360" s="25">
        <v>5035.68</v>
      </c>
      <c r="J360" s="25">
        <v>5035.68</v>
      </c>
      <c r="K360" s="25">
        <v>5035.68</v>
      </c>
      <c r="L360" s="25">
        <v>5035.68</v>
      </c>
      <c r="M360" s="25">
        <v>5035.68</v>
      </c>
      <c r="N360" s="27">
        <f t="shared" si="5"/>
        <v>60389.98</v>
      </c>
    </row>
    <row r="361" spans="1:14" x14ac:dyDescent="0.25">
      <c r="A361" s="12" t="s">
        <v>376</v>
      </c>
      <c r="B361" s="25">
        <v>3464.38</v>
      </c>
      <c r="C361" s="25">
        <v>3504.05</v>
      </c>
      <c r="D361" s="25">
        <v>3504.05</v>
      </c>
      <c r="E361" s="25">
        <v>3504.05</v>
      </c>
      <c r="F361" s="25">
        <v>3504.05</v>
      </c>
      <c r="G361" s="25">
        <v>3504.05</v>
      </c>
      <c r="H361" s="25">
        <v>3504.05</v>
      </c>
      <c r="I361" s="25">
        <v>3504.05</v>
      </c>
      <c r="J361" s="25">
        <v>3504.05</v>
      </c>
      <c r="K361" s="25">
        <v>3504.05</v>
      </c>
      <c r="L361" s="25">
        <v>3504.05</v>
      </c>
      <c r="M361" s="25">
        <v>3504.05</v>
      </c>
      <c r="N361" s="27">
        <f t="shared" si="5"/>
        <v>42008.93</v>
      </c>
    </row>
    <row r="362" spans="1:14" x14ac:dyDescent="0.25">
      <c r="A362" s="12" t="s">
        <v>377</v>
      </c>
      <c r="B362" s="25">
        <v>59529.75</v>
      </c>
      <c r="C362" s="25">
        <v>60351.35</v>
      </c>
      <c r="D362" s="25">
        <v>60351.35</v>
      </c>
      <c r="E362" s="25">
        <v>60351.35</v>
      </c>
      <c r="F362" s="25">
        <v>60351.35</v>
      </c>
      <c r="G362" s="25">
        <v>60351.35</v>
      </c>
      <c r="H362" s="25">
        <v>60351.35</v>
      </c>
      <c r="I362" s="25">
        <v>60351.35</v>
      </c>
      <c r="J362" s="25">
        <v>60351.35</v>
      </c>
      <c r="K362" s="25">
        <v>60351.35</v>
      </c>
      <c r="L362" s="25">
        <v>60351.35</v>
      </c>
      <c r="M362" s="25">
        <v>60351.35</v>
      </c>
      <c r="N362" s="27">
        <f t="shared" si="5"/>
        <v>723394.59999999986</v>
      </c>
    </row>
    <row r="363" spans="1:14" x14ac:dyDescent="0.25">
      <c r="A363" s="12" t="s">
        <v>378</v>
      </c>
      <c r="B363" s="25">
        <v>5708.03</v>
      </c>
      <c r="C363" s="25">
        <v>5770.01</v>
      </c>
      <c r="D363" s="25">
        <v>5770.01</v>
      </c>
      <c r="E363" s="25">
        <v>5770.01</v>
      </c>
      <c r="F363" s="25">
        <v>5770.01</v>
      </c>
      <c r="G363" s="25">
        <v>5770.01</v>
      </c>
      <c r="H363" s="25">
        <v>5770.01</v>
      </c>
      <c r="I363" s="25">
        <v>5770.01</v>
      </c>
      <c r="J363" s="25">
        <v>5770.01</v>
      </c>
      <c r="K363" s="25">
        <v>5770.01</v>
      </c>
      <c r="L363" s="25">
        <v>5770.01</v>
      </c>
      <c r="M363" s="25">
        <v>5770.01</v>
      </c>
      <c r="N363" s="27">
        <f t="shared" si="5"/>
        <v>69178.140000000014</v>
      </c>
    </row>
    <row r="364" spans="1:14" x14ac:dyDescent="0.25">
      <c r="A364" s="12" t="s">
        <v>379</v>
      </c>
      <c r="B364" s="25">
        <v>25721.35</v>
      </c>
      <c r="C364" s="25">
        <v>26277.18</v>
      </c>
      <c r="D364" s="25">
        <v>26277.18</v>
      </c>
      <c r="E364" s="25">
        <v>26277.18</v>
      </c>
      <c r="F364" s="25">
        <v>26277.18</v>
      </c>
      <c r="G364" s="25">
        <v>26277.18</v>
      </c>
      <c r="H364" s="25">
        <v>26277.18</v>
      </c>
      <c r="I364" s="25">
        <v>26277.18</v>
      </c>
      <c r="J364" s="25">
        <v>26277.18</v>
      </c>
      <c r="K364" s="25">
        <v>26277.18</v>
      </c>
      <c r="L364" s="25">
        <v>26277.18</v>
      </c>
      <c r="M364" s="25">
        <v>26277.18</v>
      </c>
      <c r="N364" s="27">
        <f t="shared" si="5"/>
        <v>314770.32999999996</v>
      </c>
    </row>
    <row r="365" spans="1:14" x14ac:dyDescent="0.25">
      <c r="A365" s="12" t="s">
        <v>380</v>
      </c>
      <c r="B365" s="25">
        <v>2670.06</v>
      </c>
      <c r="C365" s="25">
        <v>2700.8</v>
      </c>
      <c r="D365" s="25">
        <v>2700.8</v>
      </c>
      <c r="E365" s="25">
        <v>2700.8</v>
      </c>
      <c r="F365" s="25">
        <v>2700.8</v>
      </c>
      <c r="G365" s="25">
        <v>2700.8</v>
      </c>
      <c r="H365" s="25">
        <v>2700.8</v>
      </c>
      <c r="I365" s="25">
        <v>2700.8</v>
      </c>
      <c r="J365" s="25">
        <v>2700.8</v>
      </c>
      <c r="K365" s="25">
        <v>2700.8</v>
      </c>
      <c r="L365" s="25">
        <v>2700.8</v>
      </c>
      <c r="M365" s="25">
        <v>2700.8</v>
      </c>
      <c r="N365" s="27">
        <f t="shared" si="5"/>
        <v>32378.859999999997</v>
      </c>
    </row>
    <row r="366" spans="1:14" x14ac:dyDescent="0.25">
      <c r="A366" s="12" t="s">
        <v>381</v>
      </c>
      <c r="B366" s="25">
        <v>9000.86</v>
      </c>
      <c r="C366" s="25">
        <v>9011.77</v>
      </c>
      <c r="D366" s="25">
        <v>9011.77</v>
      </c>
      <c r="E366" s="25">
        <v>9011.77</v>
      </c>
      <c r="F366" s="25">
        <v>9011.77</v>
      </c>
      <c r="G366" s="25">
        <v>9011.77</v>
      </c>
      <c r="H366" s="25">
        <v>9011.77</v>
      </c>
      <c r="I366" s="25">
        <v>9011.77</v>
      </c>
      <c r="J366" s="25">
        <v>9011.77</v>
      </c>
      <c r="K366" s="25">
        <v>9011.77</v>
      </c>
      <c r="L366" s="25">
        <v>9011.77</v>
      </c>
      <c r="M366" s="25">
        <v>9011.77</v>
      </c>
      <c r="N366" s="27">
        <f t="shared" si="5"/>
        <v>108130.33000000003</v>
      </c>
    </row>
    <row r="367" spans="1:14" x14ac:dyDescent="0.25">
      <c r="A367" s="12" t="s">
        <v>382</v>
      </c>
      <c r="B367" s="25">
        <v>6623.34</v>
      </c>
      <c r="C367" s="25">
        <v>6698.71</v>
      </c>
      <c r="D367" s="25">
        <v>6698.71</v>
      </c>
      <c r="E367" s="25">
        <v>6698.71</v>
      </c>
      <c r="F367" s="25">
        <v>6698.71</v>
      </c>
      <c r="G367" s="25">
        <v>6698.71</v>
      </c>
      <c r="H367" s="25">
        <v>6698.71</v>
      </c>
      <c r="I367" s="25">
        <v>6698.71</v>
      </c>
      <c r="J367" s="25">
        <v>6698.71</v>
      </c>
      <c r="K367" s="25">
        <v>6698.71</v>
      </c>
      <c r="L367" s="25">
        <v>6698.71</v>
      </c>
      <c r="M367" s="25">
        <v>6698.71</v>
      </c>
      <c r="N367" s="27">
        <f t="shared" si="5"/>
        <v>80309.150000000009</v>
      </c>
    </row>
    <row r="368" spans="1:14" x14ac:dyDescent="0.25">
      <c r="A368" s="12" t="s">
        <v>383</v>
      </c>
      <c r="B368" s="25">
        <v>6326.83</v>
      </c>
      <c r="C368" s="25">
        <v>6401.21</v>
      </c>
      <c r="D368" s="25">
        <v>6401.21</v>
      </c>
      <c r="E368" s="25">
        <v>6401.21</v>
      </c>
      <c r="F368" s="25">
        <v>6401.21</v>
      </c>
      <c r="G368" s="25">
        <v>6401.21</v>
      </c>
      <c r="H368" s="25">
        <v>6401.21</v>
      </c>
      <c r="I368" s="25">
        <v>6401.21</v>
      </c>
      <c r="J368" s="25">
        <v>6401.21</v>
      </c>
      <c r="K368" s="25">
        <v>6401.21</v>
      </c>
      <c r="L368" s="25">
        <v>6401.21</v>
      </c>
      <c r="M368" s="25">
        <v>6401.21</v>
      </c>
      <c r="N368" s="27">
        <f t="shared" si="5"/>
        <v>76740.14</v>
      </c>
    </row>
    <row r="369" spans="1:14" x14ac:dyDescent="0.25">
      <c r="A369" s="12" t="s">
        <v>384</v>
      </c>
      <c r="B369" s="25">
        <v>48030.87</v>
      </c>
      <c r="C369" s="25">
        <v>48483.58</v>
      </c>
      <c r="D369" s="25">
        <v>48483.58</v>
      </c>
      <c r="E369" s="25">
        <v>48483.58</v>
      </c>
      <c r="F369" s="25">
        <v>48483.58</v>
      </c>
      <c r="G369" s="25">
        <v>48483.58</v>
      </c>
      <c r="H369" s="25">
        <v>48483.58</v>
      </c>
      <c r="I369" s="25">
        <v>48483.58</v>
      </c>
      <c r="J369" s="25">
        <v>48483.58</v>
      </c>
      <c r="K369" s="25">
        <v>48483.58</v>
      </c>
      <c r="L369" s="25">
        <v>48483.58</v>
      </c>
      <c r="M369" s="25">
        <v>48483.58</v>
      </c>
      <c r="N369" s="27">
        <f t="shared" si="5"/>
        <v>581350.25000000012</v>
      </c>
    </row>
    <row r="370" spans="1:14" x14ac:dyDescent="0.25">
      <c r="A370" s="12" t="s">
        <v>385</v>
      </c>
      <c r="B370" s="25">
        <v>17222.77</v>
      </c>
      <c r="C370" s="25">
        <v>17418.63</v>
      </c>
      <c r="D370" s="25">
        <v>17418.63</v>
      </c>
      <c r="E370" s="25">
        <v>17418.63</v>
      </c>
      <c r="F370" s="25">
        <v>17418.63</v>
      </c>
      <c r="G370" s="25">
        <v>17418.63</v>
      </c>
      <c r="H370" s="25">
        <v>17418.63</v>
      </c>
      <c r="I370" s="25">
        <v>17418.63</v>
      </c>
      <c r="J370" s="25">
        <v>17418.63</v>
      </c>
      <c r="K370" s="25">
        <v>17418.63</v>
      </c>
      <c r="L370" s="25">
        <v>17418.63</v>
      </c>
      <c r="M370" s="25">
        <v>17418.63</v>
      </c>
      <c r="N370" s="27">
        <f t="shared" si="5"/>
        <v>208827.70000000004</v>
      </c>
    </row>
    <row r="371" spans="1:14" x14ac:dyDescent="0.25">
      <c r="A371" s="12" t="s">
        <v>386</v>
      </c>
      <c r="B371" s="25">
        <v>2159.35</v>
      </c>
      <c r="C371" s="25">
        <v>2179.19</v>
      </c>
      <c r="D371" s="25">
        <v>2179.19</v>
      </c>
      <c r="E371" s="25">
        <v>2179.19</v>
      </c>
      <c r="F371" s="25">
        <v>2179.19</v>
      </c>
      <c r="G371" s="25">
        <v>2179.19</v>
      </c>
      <c r="H371" s="25">
        <v>2179.19</v>
      </c>
      <c r="I371" s="25">
        <v>2179.19</v>
      </c>
      <c r="J371" s="25">
        <v>2179.19</v>
      </c>
      <c r="K371" s="25">
        <v>2179.19</v>
      </c>
      <c r="L371" s="25">
        <v>2179.19</v>
      </c>
      <c r="M371" s="25">
        <v>2179.19</v>
      </c>
      <c r="N371" s="27">
        <f t="shared" si="5"/>
        <v>26130.439999999995</v>
      </c>
    </row>
    <row r="372" spans="1:14" x14ac:dyDescent="0.25">
      <c r="A372" s="12" t="s">
        <v>387</v>
      </c>
      <c r="B372" s="25">
        <v>11508.78</v>
      </c>
      <c r="C372" s="25">
        <v>11506.8</v>
      </c>
      <c r="D372" s="25">
        <v>11506.8</v>
      </c>
      <c r="E372" s="25">
        <v>11506.8</v>
      </c>
      <c r="F372" s="25">
        <v>11506.8</v>
      </c>
      <c r="G372" s="25">
        <v>11506.8</v>
      </c>
      <c r="H372" s="25">
        <v>11506.8</v>
      </c>
      <c r="I372" s="25">
        <v>11506.8</v>
      </c>
      <c r="J372" s="25">
        <v>11506.8</v>
      </c>
      <c r="K372" s="25">
        <v>11506.8</v>
      </c>
      <c r="L372" s="25">
        <v>11506.8</v>
      </c>
      <c r="M372" s="25">
        <v>11506.8</v>
      </c>
      <c r="N372" s="27">
        <f t="shared" si="5"/>
        <v>138083.58000000002</v>
      </c>
    </row>
    <row r="373" spans="1:14" x14ac:dyDescent="0.25">
      <c r="A373" s="12" t="s">
        <v>388</v>
      </c>
      <c r="B373" s="25">
        <v>1031.83</v>
      </c>
      <c r="C373" s="25">
        <v>1007.53</v>
      </c>
      <c r="D373" s="25">
        <v>1007.53</v>
      </c>
      <c r="E373" s="25">
        <v>1007.53</v>
      </c>
      <c r="F373" s="25">
        <v>1007.53</v>
      </c>
      <c r="G373" s="25">
        <v>1007.53</v>
      </c>
      <c r="H373" s="25">
        <v>1007.53</v>
      </c>
      <c r="I373" s="25">
        <v>1007.53</v>
      </c>
      <c r="J373" s="25">
        <v>1007.53</v>
      </c>
      <c r="K373" s="25">
        <v>1007.53</v>
      </c>
      <c r="L373" s="25">
        <v>1007.53</v>
      </c>
      <c r="M373" s="25">
        <v>1007.53</v>
      </c>
      <c r="N373" s="27">
        <f t="shared" si="5"/>
        <v>12114.660000000002</v>
      </c>
    </row>
    <row r="374" spans="1:14" x14ac:dyDescent="0.25">
      <c r="A374" s="12" t="s">
        <v>389</v>
      </c>
      <c r="B374" s="25">
        <v>5053.53</v>
      </c>
      <c r="C374" s="25">
        <v>5018.83</v>
      </c>
      <c r="D374" s="25">
        <v>5018.83</v>
      </c>
      <c r="E374" s="25">
        <v>5018.83</v>
      </c>
      <c r="F374" s="25">
        <v>5018.83</v>
      </c>
      <c r="G374" s="25">
        <v>5018.83</v>
      </c>
      <c r="H374" s="25">
        <v>5018.83</v>
      </c>
      <c r="I374" s="25">
        <v>5018.83</v>
      </c>
      <c r="J374" s="25">
        <v>5018.83</v>
      </c>
      <c r="K374" s="25">
        <v>5018.83</v>
      </c>
      <c r="L374" s="25">
        <v>5018.83</v>
      </c>
      <c r="M374" s="25">
        <v>5018.83</v>
      </c>
      <c r="N374" s="27">
        <f t="shared" si="5"/>
        <v>60260.660000000011</v>
      </c>
    </row>
    <row r="375" spans="1:14" x14ac:dyDescent="0.25">
      <c r="A375" s="12" t="s">
        <v>390</v>
      </c>
      <c r="B375" s="25">
        <v>7724.58</v>
      </c>
      <c r="C375" s="25">
        <v>7855.98</v>
      </c>
      <c r="D375" s="25">
        <v>7855.98</v>
      </c>
      <c r="E375" s="25">
        <v>7855.98</v>
      </c>
      <c r="F375" s="25">
        <v>7855.98</v>
      </c>
      <c r="G375" s="25">
        <v>7855.98</v>
      </c>
      <c r="H375" s="25">
        <v>7855.98</v>
      </c>
      <c r="I375" s="25">
        <v>7855.98</v>
      </c>
      <c r="J375" s="25">
        <v>7855.98</v>
      </c>
      <c r="K375" s="25">
        <v>7855.98</v>
      </c>
      <c r="L375" s="25">
        <v>7855.98</v>
      </c>
      <c r="M375" s="25">
        <v>7855.98</v>
      </c>
      <c r="N375" s="27">
        <f t="shared" si="5"/>
        <v>94140.359999999971</v>
      </c>
    </row>
    <row r="376" spans="1:14" x14ac:dyDescent="0.25">
      <c r="A376" s="12" t="s">
        <v>391</v>
      </c>
      <c r="B376" s="25">
        <v>7601.62</v>
      </c>
      <c r="C376" s="25">
        <v>7690.87</v>
      </c>
      <c r="D376" s="25">
        <v>7690.87</v>
      </c>
      <c r="E376" s="25">
        <v>7690.87</v>
      </c>
      <c r="F376" s="25">
        <v>7690.87</v>
      </c>
      <c r="G376" s="25">
        <v>7690.87</v>
      </c>
      <c r="H376" s="25">
        <v>7690.87</v>
      </c>
      <c r="I376" s="25">
        <v>7690.87</v>
      </c>
      <c r="J376" s="25">
        <v>7690.87</v>
      </c>
      <c r="K376" s="25">
        <v>7690.87</v>
      </c>
      <c r="L376" s="25">
        <v>7690.87</v>
      </c>
      <c r="M376" s="25">
        <v>7690.87</v>
      </c>
      <c r="N376" s="27">
        <f t="shared" si="5"/>
        <v>92201.189999999988</v>
      </c>
    </row>
    <row r="377" spans="1:14" x14ac:dyDescent="0.25">
      <c r="A377" s="12" t="s">
        <v>392</v>
      </c>
      <c r="B377" s="25">
        <v>6063.05</v>
      </c>
      <c r="C377" s="25">
        <v>6078.42</v>
      </c>
      <c r="D377" s="25">
        <v>6078.42</v>
      </c>
      <c r="E377" s="25">
        <v>6078.42</v>
      </c>
      <c r="F377" s="25">
        <v>6078.42</v>
      </c>
      <c r="G377" s="25">
        <v>6078.42</v>
      </c>
      <c r="H377" s="25">
        <v>6078.42</v>
      </c>
      <c r="I377" s="25">
        <v>6078.42</v>
      </c>
      <c r="J377" s="25">
        <v>6078.42</v>
      </c>
      <c r="K377" s="25">
        <v>6078.42</v>
      </c>
      <c r="L377" s="25">
        <v>6078.42</v>
      </c>
      <c r="M377" s="25">
        <v>6078.42</v>
      </c>
      <c r="N377" s="27">
        <f t="shared" si="5"/>
        <v>72925.669999999984</v>
      </c>
    </row>
    <row r="378" spans="1:14" x14ac:dyDescent="0.25">
      <c r="A378" s="12" t="s">
        <v>393</v>
      </c>
      <c r="B378" s="25">
        <v>10443.24</v>
      </c>
      <c r="C378" s="25">
        <v>10411.01</v>
      </c>
      <c r="D378" s="25">
        <v>10411.01</v>
      </c>
      <c r="E378" s="25">
        <v>10411.01</v>
      </c>
      <c r="F378" s="25">
        <v>10411.01</v>
      </c>
      <c r="G378" s="25">
        <v>10411.01</v>
      </c>
      <c r="H378" s="25">
        <v>10411.01</v>
      </c>
      <c r="I378" s="25">
        <v>10411.01</v>
      </c>
      <c r="J378" s="25">
        <v>10411.01</v>
      </c>
      <c r="K378" s="25">
        <v>10411.01</v>
      </c>
      <c r="L378" s="25">
        <v>10411.01</v>
      </c>
      <c r="M378" s="25">
        <v>10411.01</v>
      </c>
      <c r="N378" s="27">
        <f t="shared" si="5"/>
        <v>124964.34999999998</v>
      </c>
    </row>
    <row r="379" spans="1:14" x14ac:dyDescent="0.25">
      <c r="A379" s="12" t="s">
        <v>394</v>
      </c>
      <c r="B379" s="25">
        <v>7557.98</v>
      </c>
      <c r="C379" s="25">
        <v>7690.87</v>
      </c>
      <c r="D379" s="25">
        <v>7690.87</v>
      </c>
      <c r="E379" s="25">
        <v>7690.87</v>
      </c>
      <c r="F379" s="25">
        <v>7690.87</v>
      </c>
      <c r="G379" s="25">
        <v>7690.87</v>
      </c>
      <c r="H379" s="25">
        <v>7690.87</v>
      </c>
      <c r="I379" s="25">
        <v>7690.87</v>
      </c>
      <c r="J379" s="25">
        <v>7690.87</v>
      </c>
      <c r="K379" s="25">
        <v>7690.87</v>
      </c>
      <c r="L379" s="25">
        <v>7690.87</v>
      </c>
      <c r="M379" s="25">
        <v>7690.87</v>
      </c>
      <c r="N379" s="27">
        <f t="shared" si="5"/>
        <v>92157.549999999988</v>
      </c>
    </row>
    <row r="380" spans="1:14" x14ac:dyDescent="0.25">
      <c r="A380" s="12" t="s">
        <v>395</v>
      </c>
      <c r="B380" s="25">
        <v>10790.32</v>
      </c>
      <c r="C380" s="25">
        <v>10789.33</v>
      </c>
      <c r="D380" s="25">
        <v>10789.33</v>
      </c>
      <c r="E380" s="25">
        <v>10789.33</v>
      </c>
      <c r="F380" s="25">
        <v>10789.33</v>
      </c>
      <c r="G380" s="25">
        <v>10789.33</v>
      </c>
      <c r="H380" s="25">
        <v>10789.33</v>
      </c>
      <c r="I380" s="25">
        <v>10789.33</v>
      </c>
      <c r="J380" s="25">
        <v>10789.33</v>
      </c>
      <c r="K380" s="25">
        <v>10789.33</v>
      </c>
      <c r="L380" s="25">
        <v>10789.33</v>
      </c>
      <c r="M380" s="25">
        <v>10789.33</v>
      </c>
      <c r="N380" s="27">
        <f t="shared" si="5"/>
        <v>129472.95000000001</v>
      </c>
    </row>
    <row r="381" spans="1:14" x14ac:dyDescent="0.25">
      <c r="A381" s="12" t="s">
        <v>396</v>
      </c>
      <c r="B381" s="25">
        <v>4850.7299999999996</v>
      </c>
      <c r="C381" s="25">
        <v>4946.43</v>
      </c>
      <c r="D381" s="25">
        <v>4946.43</v>
      </c>
      <c r="E381" s="25">
        <v>4946.43</v>
      </c>
      <c r="F381" s="25">
        <v>4946.43</v>
      </c>
      <c r="G381" s="25">
        <v>4946.43</v>
      </c>
      <c r="H381" s="25">
        <v>4946.43</v>
      </c>
      <c r="I381" s="25">
        <v>4946.43</v>
      </c>
      <c r="J381" s="25">
        <v>4946.43</v>
      </c>
      <c r="K381" s="25">
        <v>4946.43</v>
      </c>
      <c r="L381" s="25">
        <v>4946.43</v>
      </c>
      <c r="M381" s="25">
        <v>4946.43</v>
      </c>
      <c r="N381" s="27">
        <f t="shared" si="5"/>
        <v>59261.46</v>
      </c>
    </row>
    <row r="382" spans="1:14" x14ac:dyDescent="0.25">
      <c r="A382" s="12" t="s">
        <v>397</v>
      </c>
      <c r="B382" s="25">
        <v>5526.55</v>
      </c>
      <c r="C382" s="25">
        <v>5629.69</v>
      </c>
      <c r="D382" s="25">
        <v>5629.69</v>
      </c>
      <c r="E382" s="25">
        <v>5629.69</v>
      </c>
      <c r="F382" s="25">
        <v>5629.69</v>
      </c>
      <c r="G382" s="25">
        <v>5629.69</v>
      </c>
      <c r="H382" s="25">
        <v>5629.69</v>
      </c>
      <c r="I382" s="25">
        <v>5629.69</v>
      </c>
      <c r="J382" s="25">
        <v>5629.69</v>
      </c>
      <c r="K382" s="25">
        <v>5629.69</v>
      </c>
      <c r="L382" s="25">
        <v>5629.69</v>
      </c>
      <c r="M382" s="25">
        <v>5629.69</v>
      </c>
      <c r="N382" s="27">
        <f t="shared" si="5"/>
        <v>67453.140000000014</v>
      </c>
    </row>
    <row r="383" spans="1:14" x14ac:dyDescent="0.25">
      <c r="A383" s="12" t="s">
        <v>398</v>
      </c>
      <c r="B383" s="25">
        <v>7986.88</v>
      </c>
      <c r="C383" s="25">
        <v>8075.14</v>
      </c>
      <c r="D383" s="25">
        <v>8075.14</v>
      </c>
      <c r="E383" s="25">
        <v>8075.14</v>
      </c>
      <c r="F383" s="25">
        <v>8075.14</v>
      </c>
      <c r="G383" s="25">
        <v>8075.14</v>
      </c>
      <c r="H383" s="25">
        <v>8075.14</v>
      </c>
      <c r="I383" s="25">
        <v>8075.14</v>
      </c>
      <c r="J383" s="25">
        <v>8075.14</v>
      </c>
      <c r="K383" s="25">
        <v>8075.14</v>
      </c>
      <c r="L383" s="25">
        <v>8075.14</v>
      </c>
      <c r="M383" s="25">
        <v>8075.14</v>
      </c>
      <c r="N383" s="27">
        <f t="shared" si="5"/>
        <v>96813.42</v>
      </c>
    </row>
    <row r="384" spans="1:14" x14ac:dyDescent="0.25">
      <c r="A384" s="12" t="s">
        <v>399</v>
      </c>
      <c r="B384" s="25">
        <v>46218.6</v>
      </c>
      <c r="C384" s="25">
        <v>46833.94</v>
      </c>
      <c r="D384" s="25">
        <v>46833.94</v>
      </c>
      <c r="E384" s="25">
        <v>46833.94</v>
      </c>
      <c r="F384" s="25">
        <v>46833.94</v>
      </c>
      <c r="G384" s="25">
        <v>46833.94</v>
      </c>
      <c r="H384" s="25">
        <v>46833.94</v>
      </c>
      <c r="I384" s="25">
        <v>46833.94</v>
      </c>
      <c r="J384" s="25">
        <v>46833.94</v>
      </c>
      <c r="K384" s="25">
        <v>46833.94</v>
      </c>
      <c r="L384" s="25">
        <v>46833.94</v>
      </c>
      <c r="M384" s="25">
        <v>46833.94</v>
      </c>
      <c r="N384" s="27">
        <f t="shared" si="5"/>
        <v>561391.94000000006</v>
      </c>
    </row>
    <row r="385" spans="1:14" x14ac:dyDescent="0.25">
      <c r="A385" s="12" t="s">
        <v>400</v>
      </c>
      <c r="B385" s="25">
        <v>2686.92</v>
      </c>
      <c r="C385" s="25">
        <v>2638.33</v>
      </c>
      <c r="D385" s="25">
        <v>2638.33</v>
      </c>
      <c r="E385" s="25">
        <v>2638.33</v>
      </c>
      <c r="F385" s="25">
        <v>2638.33</v>
      </c>
      <c r="G385" s="25">
        <v>2638.33</v>
      </c>
      <c r="H385" s="25">
        <v>2638.33</v>
      </c>
      <c r="I385" s="25">
        <v>2638.33</v>
      </c>
      <c r="J385" s="25">
        <v>2638.33</v>
      </c>
      <c r="K385" s="25">
        <v>2638.33</v>
      </c>
      <c r="L385" s="25">
        <v>2638.33</v>
      </c>
      <c r="M385" s="25">
        <v>2638.33</v>
      </c>
      <c r="N385" s="27">
        <f t="shared" si="5"/>
        <v>31708.55000000001</v>
      </c>
    </row>
    <row r="386" spans="1:14" x14ac:dyDescent="0.25">
      <c r="A386" s="12" t="s">
        <v>401</v>
      </c>
      <c r="B386" s="25">
        <v>7432.54</v>
      </c>
      <c r="C386" s="25">
        <v>7463.78</v>
      </c>
      <c r="D386" s="25">
        <v>7463.78</v>
      </c>
      <c r="E386" s="25">
        <v>7463.78</v>
      </c>
      <c r="F386" s="25">
        <v>7463.78</v>
      </c>
      <c r="G386" s="25">
        <v>7463.78</v>
      </c>
      <c r="H386" s="25">
        <v>7463.78</v>
      </c>
      <c r="I386" s="25">
        <v>7463.78</v>
      </c>
      <c r="J386" s="25">
        <v>7463.78</v>
      </c>
      <c r="K386" s="25">
        <v>7463.78</v>
      </c>
      <c r="L386" s="25">
        <v>7463.78</v>
      </c>
      <c r="M386" s="25">
        <v>7463.78</v>
      </c>
      <c r="N386" s="27">
        <f t="shared" ref="N386:N449" si="6">SUM(B386:M386)</f>
        <v>89534.12</v>
      </c>
    </row>
    <row r="387" spans="1:14" x14ac:dyDescent="0.25">
      <c r="A387" s="12" t="s">
        <v>402</v>
      </c>
      <c r="B387" s="25">
        <v>3000.28</v>
      </c>
      <c r="C387" s="25">
        <v>3011.69</v>
      </c>
      <c r="D387" s="25">
        <v>3011.69</v>
      </c>
      <c r="E387" s="25">
        <v>3011.69</v>
      </c>
      <c r="F387" s="25">
        <v>3011.69</v>
      </c>
      <c r="G387" s="25">
        <v>3011.69</v>
      </c>
      <c r="H387" s="25">
        <v>3011.69</v>
      </c>
      <c r="I387" s="25">
        <v>3011.69</v>
      </c>
      <c r="J387" s="25">
        <v>3011.69</v>
      </c>
      <c r="K387" s="25">
        <v>3011.69</v>
      </c>
      <c r="L387" s="25">
        <v>3011.69</v>
      </c>
      <c r="M387" s="25">
        <v>3011.69</v>
      </c>
      <c r="N387" s="27">
        <f t="shared" si="6"/>
        <v>36128.869999999995</v>
      </c>
    </row>
    <row r="388" spans="1:14" x14ac:dyDescent="0.25">
      <c r="A388" s="12" t="s">
        <v>403</v>
      </c>
      <c r="B388" s="25">
        <v>51899.37</v>
      </c>
      <c r="C388" s="25">
        <v>52468.09</v>
      </c>
      <c r="D388" s="25">
        <v>52468.09</v>
      </c>
      <c r="E388" s="25">
        <v>52468.09</v>
      </c>
      <c r="F388" s="25">
        <v>52468.09</v>
      </c>
      <c r="G388" s="25">
        <v>52468.09</v>
      </c>
      <c r="H388" s="25">
        <v>52468.09</v>
      </c>
      <c r="I388" s="25">
        <v>52468.09</v>
      </c>
      <c r="J388" s="25">
        <v>52468.09</v>
      </c>
      <c r="K388" s="25">
        <v>52468.09</v>
      </c>
      <c r="L388" s="25">
        <v>52468.09</v>
      </c>
      <c r="M388" s="25">
        <v>52468.09</v>
      </c>
      <c r="N388" s="27">
        <f t="shared" si="6"/>
        <v>629048.35999999975</v>
      </c>
    </row>
    <row r="389" spans="1:14" x14ac:dyDescent="0.25">
      <c r="A389" s="12" t="s">
        <v>404</v>
      </c>
      <c r="B389" s="25">
        <v>2986.4</v>
      </c>
      <c r="C389" s="25">
        <v>2964.09</v>
      </c>
      <c r="D389" s="25">
        <v>2964.09</v>
      </c>
      <c r="E389" s="25">
        <v>2964.09</v>
      </c>
      <c r="F389" s="25">
        <v>2964.09</v>
      </c>
      <c r="G389" s="25">
        <v>2964.09</v>
      </c>
      <c r="H389" s="25">
        <v>2964.09</v>
      </c>
      <c r="I389" s="25">
        <v>2964.09</v>
      </c>
      <c r="J389" s="25">
        <v>2964.09</v>
      </c>
      <c r="K389" s="25">
        <v>2964.09</v>
      </c>
      <c r="L389" s="25">
        <v>2964.09</v>
      </c>
      <c r="M389" s="25">
        <v>2964.09</v>
      </c>
      <c r="N389" s="27">
        <f t="shared" si="6"/>
        <v>35591.39</v>
      </c>
    </row>
    <row r="390" spans="1:14" x14ac:dyDescent="0.25">
      <c r="A390" s="12" t="s">
        <v>405</v>
      </c>
      <c r="B390" s="25">
        <v>19467.900000000001</v>
      </c>
      <c r="C390" s="25">
        <v>19883.41</v>
      </c>
      <c r="D390" s="25">
        <v>19883.41</v>
      </c>
      <c r="E390" s="25">
        <v>19883.41</v>
      </c>
      <c r="F390" s="25">
        <v>19883.41</v>
      </c>
      <c r="G390" s="25">
        <v>19883.41</v>
      </c>
      <c r="H390" s="25">
        <v>19883.41</v>
      </c>
      <c r="I390" s="25">
        <v>19883.41</v>
      </c>
      <c r="J390" s="25">
        <v>19883.41</v>
      </c>
      <c r="K390" s="25">
        <v>19883.41</v>
      </c>
      <c r="L390" s="25">
        <v>19883.41</v>
      </c>
      <c r="M390" s="25">
        <v>19883.41</v>
      </c>
      <c r="N390" s="27">
        <f t="shared" si="6"/>
        <v>238185.41000000003</v>
      </c>
    </row>
    <row r="391" spans="1:14" x14ac:dyDescent="0.25">
      <c r="A391" s="12" t="s">
        <v>406</v>
      </c>
      <c r="B391" s="25">
        <v>1878.21</v>
      </c>
      <c r="C391" s="25">
        <v>1858.88</v>
      </c>
      <c r="D391" s="25">
        <v>1858.88</v>
      </c>
      <c r="E391" s="25">
        <v>1858.88</v>
      </c>
      <c r="F391" s="25">
        <v>1858.88</v>
      </c>
      <c r="G391" s="25">
        <v>1858.88</v>
      </c>
      <c r="H391" s="25">
        <v>1858.88</v>
      </c>
      <c r="I391" s="25">
        <v>1858.88</v>
      </c>
      <c r="J391" s="25">
        <v>1858.88</v>
      </c>
      <c r="K391" s="25">
        <v>1858.88</v>
      </c>
      <c r="L391" s="25">
        <v>1858.88</v>
      </c>
      <c r="M391" s="25">
        <v>1858.88</v>
      </c>
      <c r="N391" s="27">
        <f t="shared" si="6"/>
        <v>22325.890000000007</v>
      </c>
    </row>
    <row r="392" spans="1:14" x14ac:dyDescent="0.25">
      <c r="A392" s="12" t="s">
        <v>407</v>
      </c>
      <c r="B392" s="25">
        <v>9987.57</v>
      </c>
      <c r="C392" s="25">
        <v>10255.32</v>
      </c>
      <c r="D392" s="25">
        <v>10255.32</v>
      </c>
      <c r="E392" s="25">
        <v>10255.32</v>
      </c>
      <c r="F392" s="25">
        <v>10255.32</v>
      </c>
      <c r="G392" s="25">
        <v>10255.32</v>
      </c>
      <c r="H392" s="25">
        <v>10255.32</v>
      </c>
      <c r="I392" s="25">
        <v>10255.32</v>
      </c>
      <c r="J392" s="25">
        <v>10255.32</v>
      </c>
      <c r="K392" s="25">
        <v>10255.32</v>
      </c>
      <c r="L392" s="25">
        <v>10255.32</v>
      </c>
      <c r="M392" s="25">
        <v>10255.32</v>
      </c>
      <c r="N392" s="27">
        <f t="shared" si="6"/>
        <v>122796.09000000003</v>
      </c>
    </row>
    <row r="393" spans="1:14" x14ac:dyDescent="0.25">
      <c r="A393" s="12" t="s">
        <v>408</v>
      </c>
      <c r="B393" s="25">
        <v>6111.64</v>
      </c>
      <c r="C393" s="25">
        <v>6108.67</v>
      </c>
      <c r="D393" s="25">
        <v>6108.67</v>
      </c>
      <c r="E393" s="25">
        <v>6108.67</v>
      </c>
      <c r="F393" s="25">
        <v>6108.67</v>
      </c>
      <c r="G393" s="25">
        <v>6108.67</v>
      </c>
      <c r="H393" s="25">
        <v>6108.67</v>
      </c>
      <c r="I393" s="25">
        <v>6108.67</v>
      </c>
      <c r="J393" s="25">
        <v>6108.67</v>
      </c>
      <c r="K393" s="25">
        <v>6108.67</v>
      </c>
      <c r="L393" s="25">
        <v>6108.67</v>
      </c>
      <c r="M393" s="25">
        <v>6108.67</v>
      </c>
      <c r="N393" s="27">
        <f t="shared" si="6"/>
        <v>73307.009999999995</v>
      </c>
    </row>
    <row r="394" spans="1:14" x14ac:dyDescent="0.25">
      <c r="A394" s="12" t="s">
        <v>409</v>
      </c>
      <c r="B394" s="25">
        <v>3810.97</v>
      </c>
      <c r="C394" s="25">
        <v>3815.44</v>
      </c>
      <c r="D394" s="25">
        <v>3815.44</v>
      </c>
      <c r="E394" s="25">
        <v>3815.44</v>
      </c>
      <c r="F394" s="25">
        <v>3815.44</v>
      </c>
      <c r="G394" s="25">
        <v>3815.44</v>
      </c>
      <c r="H394" s="25">
        <v>3815.44</v>
      </c>
      <c r="I394" s="25">
        <v>3815.44</v>
      </c>
      <c r="J394" s="25">
        <v>3815.44</v>
      </c>
      <c r="K394" s="25">
        <v>3815.44</v>
      </c>
      <c r="L394" s="25">
        <v>3815.44</v>
      </c>
      <c r="M394" s="25">
        <v>3815.44</v>
      </c>
      <c r="N394" s="27">
        <f t="shared" si="6"/>
        <v>45780.810000000005</v>
      </c>
    </row>
    <row r="395" spans="1:14" x14ac:dyDescent="0.25">
      <c r="A395" s="12" t="s">
        <v>410</v>
      </c>
      <c r="B395" s="25">
        <v>12881.25</v>
      </c>
      <c r="C395" s="25">
        <v>13158.43</v>
      </c>
      <c r="D395" s="25">
        <v>13158.43</v>
      </c>
      <c r="E395" s="25">
        <v>13158.43</v>
      </c>
      <c r="F395" s="25">
        <v>13158.43</v>
      </c>
      <c r="G395" s="25">
        <v>13158.43</v>
      </c>
      <c r="H395" s="25">
        <v>13158.43</v>
      </c>
      <c r="I395" s="25">
        <v>13158.43</v>
      </c>
      <c r="J395" s="25">
        <v>13158.43</v>
      </c>
      <c r="K395" s="25">
        <v>13158.43</v>
      </c>
      <c r="L395" s="25">
        <v>13158.43</v>
      </c>
      <c r="M395" s="25">
        <v>13158.43</v>
      </c>
      <c r="N395" s="27">
        <f t="shared" si="6"/>
        <v>157623.97999999995</v>
      </c>
    </row>
    <row r="396" spans="1:14" x14ac:dyDescent="0.25">
      <c r="A396" s="12" t="s">
        <v>411</v>
      </c>
      <c r="B396" s="25">
        <v>1553.44</v>
      </c>
      <c r="C396" s="25">
        <v>1562.37</v>
      </c>
      <c r="D396" s="25">
        <v>1562.37</v>
      </c>
      <c r="E396" s="25">
        <v>1562.37</v>
      </c>
      <c r="F396" s="25">
        <v>1562.37</v>
      </c>
      <c r="G396" s="25">
        <v>1562.37</v>
      </c>
      <c r="H396" s="25">
        <v>1562.37</v>
      </c>
      <c r="I396" s="25">
        <v>1562.37</v>
      </c>
      <c r="J396" s="25">
        <v>1562.37</v>
      </c>
      <c r="K396" s="25">
        <v>1562.37</v>
      </c>
      <c r="L396" s="25">
        <v>1562.37</v>
      </c>
      <c r="M396" s="25">
        <v>1562.37</v>
      </c>
      <c r="N396" s="27">
        <f t="shared" si="6"/>
        <v>18739.509999999995</v>
      </c>
    </row>
    <row r="397" spans="1:14" x14ac:dyDescent="0.25">
      <c r="A397" s="12" t="s">
        <v>412</v>
      </c>
      <c r="B397" s="25">
        <v>19292.37</v>
      </c>
      <c r="C397" s="25">
        <v>19758.96</v>
      </c>
      <c r="D397" s="25">
        <v>19758.96</v>
      </c>
      <c r="E397" s="25">
        <v>19758.96</v>
      </c>
      <c r="F397" s="25">
        <v>19758.96</v>
      </c>
      <c r="G397" s="25">
        <v>19758.96</v>
      </c>
      <c r="H397" s="25">
        <v>19758.96</v>
      </c>
      <c r="I397" s="25">
        <v>19758.96</v>
      </c>
      <c r="J397" s="25">
        <v>19758.96</v>
      </c>
      <c r="K397" s="25">
        <v>19758.96</v>
      </c>
      <c r="L397" s="25">
        <v>19758.96</v>
      </c>
      <c r="M397" s="25">
        <v>19758.96</v>
      </c>
      <c r="N397" s="27">
        <f t="shared" si="6"/>
        <v>236640.92999999993</v>
      </c>
    </row>
    <row r="398" spans="1:14" x14ac:dyDescent="0.25">
      <c r="A398" s="12" t="s">
        <v>413</v>
      </c>
      <c r="B398" s="25">
        <v>2679.48</v>
      </c>
      <c r="C398" s="25">
        <v>2703.78</v>
      </c>
      <c r="D398" s="25">
        <v>2703.78</v>
      </c>
      <c r="E398" s="25">
        <v>2703.78</v>
      </c>
      <c r="F398" s="25">
        <v>2703.78</v>
      </c>
      <c r="G398" s="25">
        <v>2703.78</v>
      </c>
      <c r="H398" s="25">
        <v>2703.78</v>
      </c>
      <c r="I398" s="25">
        <v>2703.78</v>
      </c>
      <c r="J398" s="25">
        <v>2703.78</v>
      </c>
      <c r="K398" s="25">
        <v>2703.78</v>
      </c>
      <c r="L398" s="25">
        <v>2703.78</v>
      </c>
      <c r="M398" s="25">
        <v>2703.78</v>
      </c>
      <c r="N398" s="27">
        <f t="shared" si="6"/>
        <v>32421.059999999998</v>
      </c>
    </row>
    <row r="399" spans="1:14" x14ac:dyDescent="0.25">
      <c r="A399" s="12" t="s">
        <v>414</v>
      </c>
      <c r="B399" s="25">
        <v>35525.46</v>
      </c>
      <c r="C399" s="25">
        <v>35885.440000000002</v>
      </c>
      <c r="D399" s="25">
        <v>35885.440000000002</v>
      </c>
      <c r="E399" s="25">
        <v>35885.440000000002</v>
      </c>
      <c r="F399" s="25">
        <v>35885.440000000002</v>
      </c>
      <c r="G399" s="25">
        <v>35885.440000000002</v>
      </c>
      <c r="H399" s="25">
        <v>35885.440000000002</v>
      </c>
      <c r="I399" s="25">
        <v>35885.440000000002</v>
      </c>
      <c r="J399" s="25">
        <v>35885.440000000002</v>
      </c>
      <c r="K399" s="25">
        <v>35885.440000000002</v>
      </c>
      <c r="L399" s="25">
        <v>35885.440000000002</v>
      </c>
      <c r="M399" s="25">
        <v>35885.440000000002</v>
      </c>
      <c r="N399" s="27">
        <f t="shared" si="6"/>
        <v>430265.30000000005</v>
      </c>
    </row>
    <row r="400" spans="1:14" x14ac:dyDescent="0.25">
      <c r="A400" s="12" t="s">
        <v>415</v>
      </c>
      <c r="B400" s="25">
        <v>33588.74</v>
      </c>
      <c r="C400" s="25">
        <v>33695.839999999997</v>
      </c>
      <c r="D400" s="25">
        <v>33695.839999999997</v>
      </c>
      <c r="E400" s="25">
        <v>33695.839999999997</v>
      </c>
      <c r="F400" s="25">
        <v>33695.839999999997</v>
      </c>
      <c r="G400" s="25">
        <v>33695.839999999997</v>
      </c>
      <c r="H400" s="25">
        <v>33695.839999999997</v>
      </c>
      <c r="I400" s="25">
        <v>33695.839999999997</v>
      </c>
      <c r="J400" s="25">
        <v>33695.839999999997</v>
      </c>
      <c r="K400" s="25">
        <v>33695.839999999997</v>
      </c>
      <c r="L400" s="25">
        <v>33695.839999999997</v>
      </c>
      <c r="M400" s="25">
        <v>33695.839999999997</v>
      </c>
      <c r="N400" s="27">
        <f t="shared" si="6"/>
        <v>404242.97999999986</v>
      </c>
    </row>
    <row r="401" spans="1:14" x14ac:dyDescent="0.25">
      <c r="A401" s="12" t="s">
        <v>416</v>
      </c>
      <c r="B401" s="25">
        <v>2156.87</v>
      </c>
      <c r="C401" s="25">
        <v>2190.59</v>
      </c>
      <c r="D401" s="25">
        <v>2190.59</v>
      </c>
      <c r="E401" s="25">
        <v>2190.59</v>
      </c>
      <c r="F401" s="25">
        <v>2190.59</v>
      </c>
      <c r="G401" s="25">
        <v>2190.59</v>
      </c>
      <c r="H401" s="25">
        <v>2190.59</v>
      </c>
      <c r="I401" s="25">
        <v>2190.59</v>
      </c>
      <c r="J401" s="25">
        <v>2190.59</v>
      </c>
      <c r="K401" s="25">
        <v>2190.59</v>
      </c>
      <c r="L401" s="25">
        <v>2190.59</v>
      </c>
      <c r="M401" s="25">
        <v>2190.59</v>
      </c>
      <c r="N401" s="27">
        <f t="shared" si="6"/>
        <v>26253.360000000001</v>
      </c>
    </row>
    <row r="402" spans="1:14" x14ac:dyDescent="0.25">
      <c r="A402" s="12" t="s">
        <v>417</v>
      </c>
      <c r="B402" s="25">
        <v>3951.29</v>
      </c>
      <c r="C402" s="25">
        <v>3962.2</v>
      </c>
      <c r="D402" s="25">
        <v>3962.2</v>
      </c>
      <c r="E402" s="25">
        <v>3962.2</v>
      </c>
      <c r="F402" s="25">
        <v>3962.2</v>
      </c>
      <c r="G402" s="25">
        <v>3962.2</v>
      </c>
      <c r="H402" s="25">
        <v>3962.2</v>
      </c>
      <c r="I402" s="25">
        <v>3962.2</v>
      </c>
      <c r="J402" s="25">
        <v>3962.2</v>
      </c>
      <c r="K402" s="25">
        <v>3962.2</v>
      </c>
      <c r="L402" s="25">
        <v>3962.2</v>
      </c>
      <c r="M402" s="25">
        <v>3962.2</v>
      </c>
      <c r="N402" s="27">
        <f t="shared" si="6"/>
        <v>47535.489999999991</v>
      </c>
    </row>
    <row r="403" spans="1:14" x14ac:dyDescent="0.25">
      <c r="A403" s="12" t="s">
        <v>418</v>
      </c>
      <c r="B403" s="25">
        <v>2435.5300000000002</v>
      </c>
      <c r="C403" s="25">
        <v>2377.52</v>
      </c>
      <c r="D403" s="25">
        <v>2377.52</v>
      </c>
      <c r="E403" s="25">
        <v>2377.52</v>
      </c>
      <c r="F403" s="25">
        <v>2377.52</v>
      </c>
      <c r="G403" s="25">
        <v>2377.52</v>
      </c>
      <c r="H403" s="25">
        <v>2377.52</v>
      </c>
      <c r="I403" s="25">
        <v>2377.52</v>
      </c>
      <c r="J403" s="25">
        <v>2377.52</v>
      </c>
      <c r="K403" s="25">
        <v>2377.52</v>
      </c>
      <c r="L403" s="25">
        <v>2377.52</v>
      </c>
      <c r="M403" s="25">
        <v>2377.52</v>
      </c>
      <c r="N403" s="27">
        <f t="shared" si="6"/>
        <v>28588.250000000004</v>
      </c>
    </row>
    <row r="404" spans="1:14" x14ac:dyDescent="0.25">
      <c r="A404" s="12" t="s">
        <v>419</v>
      </c>
      <c r="B404" s="25">
        <v>3813.95</v>
      </c>
      <c r="C404" s="25">
        <v>3858.08</v>
      </c>
      <c r="D404" s="25">
        <v>3858.08</v>
      </c>
      <c r="E404" s="25">
        <v>3858.08</v>
      </c>
      <c r="F404" s="25">
        <v>3858.08</v>
      </c>
      <c r="G404" s="25">
        <v>3858.08</v>
      </c>
      <c r="H404" s="25">
        <v>3858.08</v>
      </c>
      <c r="I404" s="25">
        <v>3858.08</v>
      </c>
      <c r="J404" s="25">
        <v>3858.08</v>
      </c>
      <c r="K404" s="25">
        <v>3858.08</v>
      </c>
      <c r="L404" s="25">
        <v>3858.08</v>
      </c>
      <c r="M404" s="25">
        <v>3858.08</v>
      </c>
      <c r="N404" s="27">
        <f t="shared" si="6"/>
        <v>46252.830000000009</v>
      </c>
    </row>
    <row r="405" spans="1:14" x14ac:dyDescent="0.25">
      <c r="A405" s="12" t="s">
        <v>420</v>
      </c>
      <c r="B405" s="25">
        <v>6141.39</v>
      </c>
      <c r="C405" s="25">
        <v>6071.98</v>
      </c>
      <c r="D405" s="25">
        <v>6071.98</v>
      </c>
      <c r="E405" s="25">
        <v>6071.98</v>
      </c>
      <c r="F405" s="25">
        <v>6071.98</v>
      </c>
      <c r="G405" s="25">
        <v>6071.98</v>
      </c>
      <c r="H405" s="25">
        <v>6071.98</v>
      </c>
      <c r="I405" s="25">
        <v>6071.98</v>
      </c>
      <c r="J405" s="25">
        <v>6071.98</v>
      </c>
      <c r="K405" s="25">
        <v>6071.98</v>
      </c>
      <c r="L405" s="25">
        <v>6071.98</v>
      </c>
      <c r="M405" s="25">
        <v>6071.98</v>
      </c>
      <c r="N405" s="27">
        <f t="shared" si="6"/>
        <v>72933.169999999969</v>
      </c>
    </row>
    <row r="406" spans="1:14" x14ac:dyDescent="0.25">
      <c r="A406" s="12" t="s">
        <v>421</v>
      </c>
      <c r="B406" s="25">
        <v>3734.12</v>
      </c>
      <c r="C406" s="25">
        <v>3672.64</v>
      </c>
      <c r="D406" s="25">
        <v>3672.64</v>
      </c>
      <c r="E406" s="25">
        <v>3672.64</v>
      </c>
      <c r="F406" s="25">
        <v>3672.64</v>
      </c>
      <c r="G406" s="25">
        <v>3672.64</v>
      </c>
      <c r="H406" s="25">
        <v>3672.64</v>
      </c>
      <c r="I406" s="25">
        <v>3672.64</v>
      </c>
      <c r="J406" s="25">
        <v>3672.64</v>
      </c>
      <c r="K406" s="25">
        <v>3672.64</v>
      </c>
      <c r="L406" s="25">
        <v>3672.64</v>
      </c>
      <c r="M406" s="25">
        <v>3672.64</v>
      </c>
      <c r="N406" s="27">
        <f t="shared" si="6"/>
        <v>44133.159999999996</v>
      </c>
    </row>
    <row r="407" spans="1:14" x14ac:dyDescent="0.25">
      <c r="A407" s="12" t="s">
        <v>422</v>
      </c>
      <c r="B407" s="25">
        <v>2583.7800000000002</v>
      </c>
      <c r="C407" s="25">
        <v>2579.8200000000002</v>
      </c>
      <c r="D407" s="25">
        <v>2579.8200000000002</v>
      </c>
      <c r="E407" s="25">
        <v>2579.8200000000002</v>
      </c>
      <c r="F407" s="25">
        <v>2579.8200000000002</v>
      </c>
      <c r="G407" s="25">
        <v>2579.8200000000002</v>
      </c>
      <c r="H407" s="25">
        <v>2579.8200000000002</v>
      </c>
      <c r="I407" s="25">
        <v>2579.8200000000002</v>
      </c>
      <c r="J407" s="25">
        <v>2579.8200000000002</v>
      </c>
      <c r="K407" s="25">
        <v>2579.8200000000002</v>
      </c>
      <c r="L407" s="25">
        <v>2579.8200000000002</v>
      </c>
      <c r="M407" s="25">
        <v>2579.8200000000002</v>
      </c>
      <c r="N407" s="27">
        <f t="shared" si="6"/>
        <v>30961.8</v>
      </c>
    </row>
    <row r="408" spans="1:14" x14ac:dyDescent="0.25">
      <c r="A408" s="12" t="s">
        <v>423</v>
      </c>
      <c r="B408" s="25">
        <v>12589.7</v>
      </c>
      <c r="C408" s="25">
        <v>12671.02</v>
      </c>
      <c r="D408" s="25">
        <v>12671.02</v>
      </c>
      <c r="E408" s="25">
        <v>12671.02</v>
      </c>
      <c r="F408" s="25">
        <v>12671.02</v>
      </c>
      <c r="G408" s="25">
        <v>12671.02</v>
      </c>
      <c r="H408" s="25">
        <v>12671.02</v>
      </c>
      <c r="I408" s="25">
        <v>12671.02</v>
      </c>
      <c r="J408" s="25">
        <v>12671.02</v>
      </c>
      <c r="K408" s="25">
        <v>12671.02</v>
      </c>
      <c r="L408" s="25">
        <v>12671.02</v>
      </c>
      <c r="M408" s="25">
        <v>12671.02</v>
      </c>
      <c r="N408" s="27">
        <f t="shared" si="6"/>
        <v>151970.92000000001</v>
      </c>
    </row>
    <row r="409" spans="1:14" x14ac:dyDescent="0.25">
      <c r="A409" s="12" t="s">
        <v>424</v>
      </c>
      <c r="B409" s="25">
        <v>2373.5500000000002</v>
      </c>
      <c r="C409" s="25">
        <v>2367.11</v>
      </c>
      <c r="D409" s="25">
        <v>2367.11</v>
      </c>
      <c r="E409" s="25">
        <v>2367.11</v>
      </c>
      <c r="F409" s="25">
        <v>2367.11</v>
      </c>
      <c r="G409" s="25">
        <v>2367.11</v>
      </c>
      <c r="H409" s="25">
        <v>2367.11</v>
      </c>
      <c r="I409" s="25">
        <v>2367.11</v>
      </c>
      <c r="J409" s="25">
        <v>2367.11</v>
      </c>
      <c r="K409" s="25">
        <v>2367.11</v>
      </c>
      <c r="L409" s="25">
        <v>2367.11</v>
      </c>
      <c r="M409" s="25">
        <v>2367.11</v>
      </c>
      <c r="N409" s="27">
        <f t="shared" si="6"/>
        <v>28411.760000000006</v>
      </c>
    </row>
    <row r="410" spans="1:14" x14ac:dyDescent="0.25">
      <c r="A410" s="12" t="s">
        <v>425</v>
      </c>
      <c r="B410" s="25">
        <v>7651.7</v>
      </c>
      <c r="C410" s="25">
        <v>7673.52</v>
      </c>
      <c r="D410" s="25">
        <v>7673.52</v>
      </c>
      <c r="E410" s="25">
        <v>7673.52</v>
      </c>
      <c r="F410" s="25">
        <v>7673.52</v>
      </c>
      <c r="G410" s="25">
        <v>7673.52</v>
      </c>
      <c r="H410" s="25">
        <v>7673.52</v>
      </c>
      <c r="I410" s="25">
        <v>7673.52</v>
      </c>
      <c r="J410" s="25">
        <v>7673.52</v>
      </c>
      <c r="K410" s="25">
        <v>7673.52</v>
      </c>
      <c r="L410" s="25">
        <v>7673.52</v>
      </c>
      <c r="M410" s="25">
        <v>7673.52</v>
      </c>
      <c r="N410" s="27">
        <f t="shared" si="6"/>
        <v>92060.420000000027</v>
      </c>
    </row>
    <row r="411" spans="1:14" x14ac:dyDescent="0.25">
      <c r="A411" s="12" t="s">
        <v>426</v>
      </c>
      <c r="B411" s="25">
        <v>2267.44</v>
      </c>
      <c r="C411" s="25">
        <v>2172.7399999999998</v>
      </c>
      <c r="D411" s="25">
        <v>2172.7399999999998</v>
      </c>
      <c r="E411" s="25">
        <v>2172.7399999999998</v>
      </c>
      <c r="F411" s="25">
        <v>2172.7399999999998</v>
      </c>
      <c r="G411" s="25">
        <v>2172.7399999999998</v>
      </c>
      <c r="H411" s="25">
        <v>2172.7399999999998</v>
      </c>
      <c r="I411" s="25">
        <v>2172.7399999999998</v>
      </c>
      <c r="J411" s="25">
        <v>2172.7399999999998</v>
      </c>
      <c r="K411" s="25">
        <v>2172.7399999999998</v>
      </c>
      <c r="L411" s="25">
        <v>2172.7399999999998</v>
      </c>
      <c r="M411" s="25">
        <v>2172.7399999999998</v>
      </c>
      <c r="N411" s="27">
        <f t="shared" si="6"/>
        <v>26167.579999999994</v>
      </c>
    </row>
    <row r="412" spans="1:14" x14ac:dyDescent="0.25">
      <c r="A412" s="12" t="s">
        <v>427</v>
      </c>
      <c r="B412" s="25">
        <v>39622.04</v>
      </c>
      <c r="C412" s="25">
        <v>40114.400000000001</v>
      </c>
      <c r="D412" s="25">
        <v>40114.400000000001</v>
      </c>
      <c r="E412" s="25">
        <v>40114.400000000001</v>
      </c>
      <c r="F412" s="25">
        <v>40114.400000000001</v>
      </c>
      <c r="G412" s="25">
        <v>40114.400000000001</v>
      </c>
      <c r="H412" s="25">
        <v>40114.400000000001</v>
      </c>
      <c r="I412" s="25">
        <v>40114.400000000001</v>
      </c>
      <c r="J412" s="25">
        <v>40114.400000000001</v>
      </c>
      <c r="K412" s="25">
        <v>40114.400000000001</v>
      </c>
      <c r="L412" s="25">
        <v>40114.400000000001</v>
      </c>
      <c r="M412" s="25">
        <v>40114.400000000001</v>
      </c>
      <c r="N412" s="27">
        <f t="shared" si="6"/>
        <v>480880.44000000012</v>
      </c>
    </row>
    <row r="413" spans="1:14" x14ac:dyDescent="0.25">
      <c r="A413" s="12" t="s">
        <v>428</v>
      </c>
      <c r="B413" s="25">
        <v>23528.28</v>
      </c>
      <c r="C413" s="25">
        <v>23795.040000000001</v>
      </c>
      <c r="D413" s="25">
        <v>23795.040000000001</v>
      </c>
      <c r="E413" s="25">
        <v>23795.040000000001</v>
      </c>
      <c r="F413" s="25">
        <v>23795.040000000001</v>
      </c>
      <c r="G413" s="25">
        <v>23795.040000000001</v>
      </c>
      <c r="H413" s="25">
        <v>23795.040000000001</v>
      </c>
      <c r="I413" s="25">
        <v>23795.040000000001</v>
      </c>
      <c r="J413" s="25">
        <v>23795.040000000001</v>
      </c>
      <c r="K413" s="25">
        <v>23795.040000000001</v>
      </c>
      <c r="L413" s="25">
        <v>23795.040000000001</v>
      </c>
      <c r="M413" s="25">
        <v>23795.040000000001</v>
      </c>
      <c r="N413" s="27">
        <f t="shared" si="6"/>
        <v>285273.72000000003</v>
      </c>
    </row>
    <row r="414" spans="1:14" x14ac:dyDescent="0.25">
      <c r="A414" s="12" t="s">
        <v>429</v>
      </c>
      <c r="B414" s="25">
        <v>2327.9299999999998</v>
      </c>
      <c r="C414" s="25">
        <v>2358.6799999999998</v>
      </c>
      <c r="D414" s="25">
        <v>2358.6799999999998</v>
      </c>
      <c r="E414" s="25">
        <v>2358.6799999999998</v>
      </c>
      <c r="F414" s="25">
        <v>2358.6799999999998</v>
      </c>
      <c r="G414" s="25">
        <v>2358.6799999999998</v>
      </c>
      <c r="H414" s="25">
        <v>2358.6799999999998</v>
      </c>
      <c r="I414" s="25">
        <v>2358.6799999999998</v>
      </c>
      <c r="J414" s="25">
        <v>2358.6799999999998</v>
      </c>
      <c r="K414" s="25">
        <v>2358.6799999999998</v>
      </c>
      <c r="L414" s="25">
        <v>2358.6799999999998</v>
      </c>
      <c r="M414" s="25">
        <v>2358.6799999999998</v>
      </c>
      <c r="N414" s="27">
        <f t="shared" si="6"/>
        <v>28273.41</v>
      </c>
    </row>
    <row r="415" spans="1:14" x14ac:dyDescent="0.25">
      <c r="A415" s="12" t="s">
        <v>430</v>
      </c>
      <c r="B415" s="25">
        <v>5360.95</v>
      </c>
      <c r="C415" s="25">
        <v>5390.7</v>
      </c>
      <c r="D415" s="25">
        <v>5390.7</v>
      </c>
      <c r="E415" s="25">
        <v>5390.7</v>
      </c>
      <c r="F415" s="25">
        <v>5390.7</v>
      </c>
      <c r="G415" s="25">
        <v>5390.7</v>
      </c>
      <c r="H415" s="25">
        <v>5390.7</v>
      </c>
      <c r="I415" s="25">
        <v>5390.7</v>
      </c>
      <c r="J415" s="25">
        <v>5390.7</v>
      </c>
      <c r="K415" s="25">
        <v>5390.7</v>
      </c>
      <c r="L415" s="25">
        <v>5390.7</v>
      </c>
      <c r="M415" s="25">
        <v>5390.7</v>
      </c>
      <c r="N415" s="27">
        <f t="shared" si="6"/>
        <v>64658.649999999987</v>
      </c>
    </row>
    <row r="416" spans="1:14" x14ac:dyDescent="0.25">
      <c r="A416" s="12" t="s">
        <v>431</v>
      </c>
      <c r="B416" s="25">
        <v>2231.7399999999998</v>
      </c>
      <c r="C416" s="25">
        <v>2218.36</v>
      </c>
      <c r="D416" s="25">
        <v>2218.36</v>
      </c>
      <c r="E416" s="25">
        <v>2218.36</v>
      </c>
      <c r="F416" s="25">
        <v>2218.36</v>
      </c>
      <c r="G416" s="25">
        <v>2218.36</v>
      </c>
      <c r="H416" s="25">
        <v>2218.36</v>
      </c>
      <c r="I416" s="25">
        <v>2218.36</v>
      </c>
      <c r="J416" s="25">
        <v>2218.36</v>
      </c>
      <c r="K416" s="25">
        <v>2218.36</v>
      </c>
      <c r="L416" s="25">
        <v>2218.36</v>
      </c>
      <c r="M416" s="25">
        <v>2218.36</v>
      </c>
      <c r="N416" s="27">
        <f t="shared" si="6"/>
        <v>26633.700000000004</v>
      </c>
    </row>
    <row r="417" spans="1:14" x14ac:dyDescent="0.25">
      <c r="A417" s="12" t="s">
        <v>432</v>
      </c>
      <c r="B417" s="25">
        <v>2476.6799999999998</v>
      </c>
      <c r="C417" s="25">
        <v>2530.73</v>
      </c>
      <c r="D417" s="25">
        <v>2530.73</v>
      </c>
      <c r="E417" s="25">
        <v>2530.73</v>
      </c>
      <c r="F417" s="25">
        <v>2530.73</v>
      </c>
      <c r="G417" s="25">
        <v>2530.73</v>
      </c>
      <c r="H417" s="25">
        <v>2530.73</v>
      </c>
      <c r="I417" s="25">
        <v>2530.73</v>
      </c>
      <c r="J417" s="25">
        <v>2530.73</v>
      </c>
      <c r="K417" s="25">
        <v>2530.73</v>
      </c>
      <c r="L417" s="25">
        <v>2530.73</v>
      </c>
      <c r="M417" s="25">
        <v>2530.73</v>
      </c>
      <c r="N417" s="27">
        <f t="shared" si="6"/>
        <v>30314.709999999995</v>
      </c>
    </row>
    <row r="418" spans="1:14" x14ac:dyDescent="0.25">
      <c r="A418" s="12" t="s">
        <v>433</v>
      </c>
      <c r="B418" s="25">
        <v>2413.2199999999998</v>
      </c>
      <c r="C418" s="25">
        <v>2435.04</v>
      </c>
      <c r="D418" s="25">
        <v>2435.04</v>
      </c>
      <c r="E418" s="25">
        <v>2435.04</v>
      </c>
      <c r="F418" s="25">
        <v>2435.04</v>
      </c>
      <c r="G418" s="25">
        <v>2435.04</v>
      </c>
      <c r="H418" s="25">
        <v>2435.04</v>
      </c>
      <c r="I418" s="25">
        <v>2435.04</v>
      </c>
      <c r="J418" s="25">
        <v>2435.04</v>
      </c>
      <c r="K418" s="25">
        <v>2435.04</v>
      </c>
      <c r="L418" s="25">
        <v>2435.04</v>
      </c>
      <c r="M418" s="25">
        <v>2435.04</v>
      </c>
      <c r="N418" s="27">
        <f t="shared" si="6"/>
        <v>29198.660000000007</v>
      </c>
    </row>
    <row r="419" spans="1:14" x14ac:dyDescent="0.25">
      <c r="A419" s="12" t="s">
        <v>434</v>
      </c>
      <c r="B419" s="25">
        <v>13360.72</v>
      </c>
      <c r="C419" s="25">
        <v>13795.57</v>
      </c>
      <c r="D419" s="25">
        <v>13795.57</v>
      </c>
      <c r="E419" s="25">
        <v>13795.57</v>
      </c>
      <c r="F419" s="25">
        <v>13795.57</v>
      </c>
      <c r="G419" s="25">
        <v>13795.57</v>
      </c>
      <c r="H419" s="25">
        <v>13795.57</v>
      </c>
      <c r="I419" s="25">
        <v>13795.57</v>
      </c>
      <c r="J419" s="25">
        <v>13795.57</v>
      </c>
      <c r="K419" s="25">
        <v>13795.57</v>
      </c>
      <c r="L419" s="25">
        <v>13795.57</v>
      </c>
      <c r="M419" s="25">
        <v>13795.57</v>
      </c>
      <c r="N419" s="27">
        <f t="shared" si="6"/>
        <v>165111.99000000005</v>
      </c>
    </row>
    <row r="420" spans="1:14" x14ac:dyDescent="0.25">
      <c r="A420" s="12" t="s">
        <v>435</v>
      </c>
      <c r="B420" s="25">
        <v>282066.19</v>
      </c>
      <c r="C420" s="25">
        <v>286359.62</v>
      </c>
      <c r="D420" s="25">
        <v>286359.62</v>
      </c>
      <c r="E420" s="25">
        <v>286359.62</v>
      </c>
      <c r="F420" s="25">
        <v>286359.62</v>
      </c>
      <c r="G420" s="25">
        <v>286359.62</v>
      </c>
      <c r="H420" s="25">
        <v>286359.62</v>
      </c>
      <c r="I420" s="25">
        <v>286359.62</v>
      </c>
      <c r="J420" s="25">
        <v>286359.62</v>
      </c>
      <c r="K420" s="25">
        <v>286359.62</v>
      </c>
      <c r="L420" s="25">
        <v>286359.62</v>
      </c>
      <c r="M420" s="25">
        <v>286359.62</v>
      </c>
      <c r="N420" s="27">
        <f t="shared" si="6"/>
        <v>3432022.0100000007</v>
      </c>
    </row>
    <row r="421" spans="1:14" x14ac:dyDescent="0.25">
      <c r="A421" s="12" t="s">
        <v>436</v>
      </c>
      <c r="B421" s="25">
        <v>2147.4499999999998</v>
      </c>
      <c r="C421" s="25">
        <v>2161.34</v>
      </c>
      <c r="D421" s="25">
        <v>2161.34</v>
      </c>
      <c r="E421" s="25">
        <v>2161.34</v>
      </c>
      <c r="F421" s="25">
        <v>2161.34</v>
      </c>
      <c r="G421" s="25">
        <v>2161.34</v>
      </c>
      <c r="H421" s="25">
        <v>2161.34</v>
      </c>
      <c r="I421" s="25">
        <v>2161.34</v>
      </c>
      <c r="J421" s="25">
        <v>2161.34</v>
      </c>
      <c r="K421" s="25">
        <v>2161.34</v>
      </c>
      <c r="L421" s="25">
        <v>2161.34</v>
      </c>
      <c r="M421" s="25">
        <v>2161.34</v>
      </c>
      <c r="N421" s="27">
        <f t="shared" si="6"/>
        <v>25922.190000000002</v>
      </c>
    </row>
    <row r="422" spans="1:14" x14ac:dyDescent="0.25">
      <c r="A422" s="12" t="s">
        <v>437</v>
      </c>
      <c r="B422" s="25">
        <v>5237.4799999999996</v>
      </c>
      <c r="C422" s="25">
        <v>5352.52</v>
      </c>
      <c r="D422" s="25">
        <v>5352.52</v>
      </c>
      <c r="E422" s="25">
        <v>5352.52</v>
      </c>
      <c r="F422" s="25">
        <v>5352.52</v>
      </c>
      <c r="G422" s="25">
        <v>5352.52</v>
      </c>
      <c r="H422" s="25">
        <v>5352.52</v>
      </c>
      <c r="I422" s="25">
        <v>5352.52</v>
      </c>
      <c r="J422" s="25">
        <v>5352.52</v>
      </c>
      <c r="K422" s="25">
        <v>5352.52</v>
      </c>
      <c r="L422" s="25">
        <v>5352.52</v>
      </c>
      <c r="M422" s="25">
        <v>5352.52</v>
      </c>
      <c r="N422" s="27">
        <f t="shared" si="6"/>
        <v>64115.200000000026</v>
      </c>
    </row>
    <row r="423" spans="1:14" x14ac:dyDescent="0.25">
      <c r="A423" s="12" t="s">
        <v>438</v>
      </c>
      <c r="B423" s="25">
        <v>2838.15</v>
      </c>
      <c r="C423" s="25">
        <v>2829.23</v>
      </c>
      <c r="D423" s="25">
        <v>2829.23</v>
      </c>
      <c r="E423" s="25">
        <v>2829.23</v>
      </c>
      <c r="F423" s="25">
        <v>2829.23</v>
      </c>
      <c r="G423" s="25">
        <v>2829.23</v>
      </c>
      <c r="H423" s="25">
        <v>2829.23</v>
      </c>
      <c r="I423" s="25">
        <v>2829.23</v>
      </c>
      <c r="J423" s="25">
        <v>2829.23</v>
      </c>
      <c r="K423" s="25">
        <v>2829.23</v>
      </c>
      <c r="L423" s="25">
        <v>2829.23</v>
      </c>
      <c r="M423" s="25">
        <v>2829.23</v>
      </c>
      <c r="N423" s="27">
        <f t="shared" si="6"/>
        <v>33959.68</v>
      </c>
    </row>
    <row r="424" spans="1:14" x14ac:dyDescent="0.25">
      <c r="A424" s="12" t="s">
        <v>439</v>
      </c>
      <c r="B424" s="25">
        <v>8980.0300000000007</v>
      </c>
      <c r="C424" s="25">
        <v>9059.8700000000008</v>
      </c>
      <c r="D424" s="25">
        <v>9059.8700000000008</v>
      </c>
      <c r="E424" s="25">
        <v>9059.8700000000008</v>
      </c>
      <c r="F424" s="25">
        <v>9059.8700000000008</v>
      </c>
      <c r="G424" s="25">
        <v>9059.8700000000008</v>
      </c>
      <c r="H424" s="25">
        <v>9059.8700000000008</v>
      </c>
      <c r="I424" s="25">
        <v>9059.8700000000008</v>
      </c>
      <c r="J424" s="25">
        <v>9059.8700000000008</v>
      </c>
      <c r="K424" s="25">
        <v>9059.8700000000008</v>
      </c>
      <c r="L424" s="25">
        <v>9059.8700000000008</v>
      </c>
      <c r="M424" s="25">
        <v>9059.8700000000008</v>
      </c>
      <c r="N424" s="27">
        <f t="shared" si="6"/>
        <v>108638.59999999999</v>
      </c>
    </row>
    <row r="425" spans="1:14" x14ac:dyDescent="0.25">
      <c r="A425" s="12" t="s">
        <v>440</v>
      </c>
      <c r="B425" s="25">
        <v>3774.77</v>
      </c>
      <c r="C425" s="25">
        <v>3762.38</v>
      </c>
      <c r="D425" s="25">
        <v>3762.38</v>
      </c>
      <c r="E425" s="25">
        <v>3762.38</v>
      </c>
      <c r="F425" s="25">
        <v>3762.38</v>
      </c>
      <c r="G425" s="25">
        <v>3762.38</v>
      </c>
      <c r="H425" s="25">
        <v>3762.38</v>
      </c>
      <c r="I425" s="25">
        <v>3762.38</v>
      </c>
      <c r="J425" s="25">
        <v>3762.38</v>
      </c>
      <c r="K425" s="25">
        <v>3762.38</v>
      </c>
      <c r="L425" s="25">
        <v>3762.38</v>
      </c>
      <c r="M425" s="25">
        <v>3762.38</v>
      </c>
      <c r="N425" s="27">
        <f t="shared" si="6"/>
        <v>45160.95</v>
      </c>
    </row>
    <row r="426" spans="1:14" x14ac:dyDescent="0.25">
      <c r="A426" s="12" t="s">
        <v>441</v>
      </c>
      <c r="B426" s="25">
        <v>25865.14</v>
      </c>
      <c r="C426" s="25">
        <v>26396.18</v>
      </c>
      <c r="D426" s="25">
        <v>26396.18</v>
      </c>
      <c r="E426" s="25">
        <v>26396.18</v>
      </c>
      <c r="F426" s="25">
        <v>26396.18</v>
      </c>
      <c r="G426" s="25">
        <v>26396.18</v>
      </c>
      <c r="H426" s="25">
        <v>26396.18</v>
      </c>
      <c r="I426" s="25">
        <v>26396.18</v>
      </c>
      <c r="J426" s="25">
        <v>26396.18</v>
      </c>
      <c r="K426" s="25">
        <v>26396.18</v>
      </c>
      <c r="L426" s="25">
        <v>26396.18</v>
      </c>
      <c r="M426" s="25">
        <v>26396.18</v>
      </c>
      <c r="N426" s="27">
        <f t="shared" si="6"/>
        <v>316223.11999999994</v>
      </c>
    </row>
    <row r="427" spans="1:14" x14ac:dyDescent="0.25">
      <c r="A427" s="12" t="s">
        <v>442</v>
      </c>
      <c r="B427" s="25">
        <v>2033.9</v>
      </c>
      <c r="C427" s="25">
        <v>2014.08</v>
      </c>
      <c r="D427" s="25">
        <v>2014.08</v>
      </c>
      <c r="E427" s="25">
        <v>2014.08</v>
      </c>
      <c r="F427" s="25">
        <v>2014.08</v>
      </c>
      <c r="G427" s="25">
        <v>2014.08</v>
      </c>
      <c r="H427" s="25">
        <v>2014.08</v>
      </c>
      <c r="I427" s="25">
        <v>2014.08</v>
      </c>
      <c r="J427" s="25">
        <v>2014.08</v>
      </c>
      <c r="K427" s="25">
        <v>2014.08</v>
      </c>
      <c r="L427" s="25">
        <v>2014.08</v>
      </c>
      <c r="M427" s="25">
        <v>2014.08</v>
      </c>
      <c r="N427" s="27">
        <f t="shared" si="6"/>
        <v>24188.780000000006</v>
      </c>
    </row>
    <row r="428" spans="1:14" x14ac:dyDescent="0.25">
      <c r="A428" s="12" t="s">
        <v>443</v>
      </c>
      <c r="B428" s="25">
        <v>6450.29</v>
      </c>
      <c r="C428" s="25">
        <v>6502.85</v>
      </c>
      <c r="D428" s="25">
        <v>6502.85</v>
      </c>
      <c r="E428" s="25">
        <v>6502.85</v>
      </c>
      <c r="F428" s="25">
        <v>6502.85</v>
      </c>
      <c r="G428" s="25">
        <v>6502.85</v>
      </c>
      <c r="H428" s="25">
        <v>6502.85</v>
      </c>
      <c r="I428" s="25">
        <v>6502.85</v>
      </c>
      <c r="J428" s="25">
        <v>6502.85</v>
      </c>
      <c r="K428" s="25">
        <v>6502.85</v>
      </c>
      <c r="L428" s="25">
        <v>6502.85</v>
      </c>
      <c r="M428" s="25">
        <v>6502.85</v>
      </c>
      <c r="N428" s="27">
        <f t="shared" si="6"/>
        <v>77981.64</v>
      </c>
    </row>
    <row r="429" spans="1:14" x14ac:dyDescent="0.25">
      <c r="A429" s="12" t="s">
        <v>444</v>
      </c>
      <c r="B429" s="25">
        <v>8950.7800000000007</v>
      </c>
      <c r="C429" s="25">
        <v>9008.2999999999993</v>
      </c>
      <c r="D429" s="25">
        <v>9008.2999999999993</v>
      </c>
      <c r="E429" s="25">
        <v>9008.2999999999993</v>
      </c>
      <c r="F429" s="25">
        <v>9008.2999999999993</v>
      </c>
      <c r="G429" s="25">
        <v>9008.2999999999993</v>
      </c>
      <c r="H429" s="25">
        <v>9008.2999999999993</v>
      </c>
      <c r="I429" s="25">
        <v>9008.2999999999993</v>
      </c>
      <c r="J429" s="25">
        <v>9008.2999999999993</v>
      </c>
      <c r="K429" s="25">
        <v>9008.2999999999993</v>
      </c>
      <c r="L429" s="25">
        <v>9008.2999999999993</v>
      </c>
      <c r="M429" s="25">
        <v>9008.2999999999993</v>
      </c>
      <c r="N429" s="27">
        <f t="shared" si="6"/>
        <v>108042.08000000002</v>
      </c>
    </row>
    <row r="430" spans="1:14" x14ac:dyDescent="0.25">
      <c r="A430" s="12" t="s">
        <v>445</v>
      </c>
      <c r="B430" s="25">
        <v>4726.28</v>
      </c>
      <c r="C430" s="25">
        <v>4800.16</v>
      </c>
      <c r="D430" s="25">
        <v>4800.16</v>
      </c>
      <c r="E430" s="25">
        <v>4800.16</v>
      </c>
      <c r="F430" s="25">
        <v>4800.16</v>
      </c>
      <c r="G430" s="25">
        <v>4800.16</v>
      </c>
      <c r="H430" s="25">
        <v>4800.16</v>
      </c>
      <c r="I430" s="25">
        <v>4800.16</v>
      </c>
      <c r="J430" s="25">
        <v>4800.16</v>
      </c>
      <c r="K430" s="25">
        <v>4800.16</v>
      </c>
      <c r="L430" s="25">
        <v>4800.16</v>
      </c>
      <c r="M430" s="25">
        <v>4800.16</v>
      </c>
      <c r="N430" s="27">
        <f t="shared" si="6"/>
        <v>57528.040000000008</v>
      </c>
    </row>
    <row r="431" spans="1:14" x14ac:dyDescent="0.25">
      <c r="A431" s="12" t="s">
        <v>446</v>
      </c>
      <c r="B431" s="25">
        <v>31994.63</v>
      </c>
      <c r="C431" s="25">
        <v>33093.9</v>
      </c>
      <c r="D431" s="25">
        <v>33093.9</v>
      </c>
      <c r="E431" s="25">
        <v>33093.9</v>
      </c>
      <c r="F431" s="25">
        <v>33093.9</v>
      </c>
      <c r="G431" s="25">
        <v>33093.9</v>
      </c>
      <c r="H431" s="25">
        <v>33093.9</v>
      </c>
      <c r="I431" s="25">
        <v>33093.9</v>
      </c>
      <c r="J431" s="25">
        <v>33093.9</v>
      </c>
      <c r="K431" s="25">
        <v>33093.9</v>
      </c>
      <c r="L431" s="25">
        <v>33093.9</v>
      </c>
      <c r="M431" s="25">
        <v>33093.9</v>
      </c>
      <c r="N431" s="27">
        <f t="shared" si="6"/>
        <v>396027.53000000009</v>
      </c>
    </row>
    <row r="432" spans="1:14" x14ac:dyDescent="0.25">
      <c r="A432" s="12" t="s">
        <v>447</v>
      </c>
      <c r="B432" s="25">
        <v>9878.48</v>
      </c>
      <c r="C432" s="25">
        <v>9874.0300000000007</v>
      </c>
      <c r="D432" s="25">
        <v>9874.0300000000007</v>
      </c>
      <c r="E432" s="25">
        <v>9874.0300000000007</v>
      </c>
      <c r="F432" s="25">
        <v>9874.0300000000007</v>
      </c>
      <c r="G432" s="25">
        <v>9874.0300000000007</v>
      </c>
      <c r="H432" s="25">
        <v>9874.0300000000007</v>
      </c>
      <c r="I432" s="25">
        <v>9874.0300000000007</v>
      </c>
      <c r="J432" s="25">
        <v>9874.0300000000007</v>
      </c>
      <c r="K432" s="25">
        <v>9874.0300000000007</v>
      </c>
      <c r="L432" s="25">
        <v>9874.0300000000007</v>
      </c>
      <c r="M432" s="25">
        <v>9874.0300000000007</v>
      </c>
      <c r="N432" s="27">
        <f t="shared" si="6"/>
        <v>118492.81</v>
      </c>
    </row>
    <row r="433" spans="1:14" x14ac:dyDescent="0.25">
      <c r="A433" s="12" t="s">
        <v>448</v>
      </c>
      <c r="B433" s="25">
        <v>10320.27</v>
      </c>
      <c r="C433" s="25">
        <v>10410.02</v>
      </c>
      <c r="D433" s="25">
        <v>10410.02</v>
      </c>
      <c r="E433" s="25">
        <v>10410.02</v>
      </c>
      <c r="F433" s="25">
        <v>10410.02</v>
      </c>
      <c r="G433" s="25">
        <v>10410.02</v>
      </c>
      <c r="H433" s="25">
        <v>10410.02</v>
      </c>
      <c r="I433" s="25">
        <v>10410.02</v>
      </c>
      <c r="J433" s="25">
        <v>10410.02</v>
      </c>
      <c r="K433" s="25">
        <v>10410.02</v>
      </c>
      <c r="L433" s="25">
        <v>10410.02</v>
      </c>
      <c r="M433" s="25">
        <v>10410.02</v>
      </c>
      <c r="N433" s="27">
        <f t="shared" si="6"/>
        <v>124830.49000000003</v>
      </c>
    </row>
    <row r="434" spans="1:14" x14ac:dyDescent="0.25">
      <c r="A434" s="12" t="s">
        <v>449</v>
      </c>
      <c r="B434" s="25">
        <v>1681.37</v>
      </c>
      <c r="C434" s="25">
        <v>1668.98</v>
      </c>
      <c r="D434" s="25">
        <v>1668.98</v>
      </c>
      <c r="E434" s="25">
        <v>1668.98</v>
      </c>
      <c r="F434" s="25">
        <v>1668.98</v>
      </c>
      <c r="G434" s="25">
        <v>1668.98</v>
      </c>
      <c r="H434" s="25">
        <v>1668.98</v>
      </c>
      <c r="I434" s="25">
        <v>1668.98</v>
      </c>
      <c r="J434" s="25">
        <v>1668.98</v>
      </c>
      <c r="K434" s="25">
        <v>1668.98</v>
      </c>
      <c r="L434" s="25">
        <v>1668.98</v>
      </c>
      <c r="M434" s="25">
        <v>1668.98</v>
      </c>
      <c r="N434" s="27">
        <f t="shared" si="6"/>
        <v>20040.149999999998</v>
      </c>
    </row>
    <row r="435" spans="1:14" x14ac:dyDescent="0.25">
      <c r="A435" s="12" t="s">
        <v>450</v>
      </c>
      <c r="B435" s="25">
        <v>3376.62</v>
      </c>
      <c r="C435" s="25">
        <v>3399.43</v>
      </c>
      <c r="D435" s="25">
        <v>3399.43</v>
      </c>
      <c r="E435" s="25">
        <v>3399.43</v>
      </c>
      <c r="F435" s="25">
        <v>3399.43</v>
      </c>
      <c r="G435" s="25">
        <v>3399.43</v>
      </c>
      <c r="H435" s="25">
        <v>3399.43</v>
      </c>
      <c r="I435" s="25">
        <v>3399.43</v>
      </c>
      <c r="J435" s="25">
        <v>3399.43</v>
      </c>
      <c r="K435" s="25">
        <v>3399.43</v>
      </c>
      <c r="L435" s="25">
        <v>3399.43</v>
      </c>
      <c r="M435" s="25">
        <v>3399.43</v>
      </c>
      <c r="N435" s="27">
        <f t="shared" si="6"/>
        <v>40770.35</v>
      </c>
    </row>
    <row r="436" spans="1:14" x14ac:dyDescent="0.25">
      <c r="A436" s="12" t="s">
        <v>451</v>
      </c>
      <c r="B436" s="25">
        <v>3228.86</v>
      </c>
      <c r="C436" s="25">
        <v>3219.94</v>
      </c>
      <c r="D436" s="25">
        <v>3219.94</v>
      </c>
      <c r="E436" s="25">
        <v>3219.94</v>
      </c>
      <c r="F436" s="25">
        <v>3219.94</v>
      </c>
      <c r="G436" s="25">
        <v>3219.94</v>
      </c>
      <c r="H436" s="25">
        <v>3219.94</v>
      </c>
      <c r="I436" s="25">
        <v>3219.94</v>
      </c>
      <c r="J436" s="25">
        <v>3219.94</v>
      </c>
      <c r="K436" s="25">
        <v>3219.94</v>
      </c>
      <c r="L436" s="25">
        <v>3219.94</v>
      </c>
      <c r="M436" s="25">
        <v>3219.94</v>
      </c>
      <c r="N436" s="27">
        <f t="shared" si="6"/>
        <v>38648.199999999997</v>
      </c>
    </row>
    <row r="437" spans="1:14" x14ac:dyDescent="0.25">
      <c r="A437" s="12" t="s">
        <v>452</v>
      </c>
      <c r="B437" s="25">
        <v>51454.11</v>
      </c>
      <c r="C437" s="25">
        <v>52437.35</v>
      </c>
      <c r="D437" s="25">
        <v>52437.35</v>
      </c>
      <c r="E437" s="25">
        <v>52437.35</v>
      </c>
      <c r="F437" s="25">
        <v>52437.35</v>
      </c>
      <c r="G437" s="25">
        <v>52437.35</v>
      </c>
      <c r="H437" s="25">
        <v>52437.35</v>
      </c>
      <c r="I437" s="25">
        <v>52437.35</v>
      </c>
      <c r="J437" s="25">
        <v>52437.35</v>
      </c>
      <c r="K437" s="25">
        <v>52437.35</v>
      </c>
      <c r="L437" s="25">
        <v>52437.35</v>
      </c>
      <c r="M437" s="25">
        <v>52437.35</v>
      </c>
      <c r="N437" s="27">
        <f t="shared" si="6"/>
        <v>628264.95999999985</v>
      </c>
    </row>
    <row r="438" spans="1:14" x14ac:dyDescent="0.25">
      <c r="A438" s="12" t="s">
        <v>453</v>
      </c>
      <c r="B438" s="25">
        <v>1601.04</v>
      </c>
      <c r="C438" s="25">
        <v>1597.58</v>
      </c>
      <c r="D438" s="25">
        <v>1597.58</v>
      </c>
      <c r="E438" s="25">
        <v>1597.58</v>
      </c>
      <c r="F438" s="25">
        <v>1597.58</v>
      </c>
      <c r="G438" s="25">
        <v>1597.58</v>
      </c>
      <c r="H438" s="25">
        <v>1597.58</v>
      </c>
      <c r="I438" s="25">
        <v>1597.58</v>
      </c>
      <c r="J438" s="25">
        <v>1597.58</v>
      </c>
      <c r="K438" s="25">
        <v>1597.58</v>
      </c>
      <c r="L438" s="25">
        <v>1597.58</v>
      </c>
      <c r="M438" s="25">
        <v>1597.58</v>
      </c>
      <c r="N438" s="27">
        <f t="shared" si="6"/>
        <v>19174.419999999998</v>
      </c>
    </row>
    <row r="439" spans="1:14" x14ac:dyDescent="0.25">
      <c r="A439" s="12" t="s">
        <v>454</v>
      </c>
      <c r="B439" s="25">
        <v>2438.5</v>
      </c>
      <c r="C439" s="25">
        <v>2440.9899999999998</v>
      </c>
      <c r="D439" s="25">
        <v>2440.9899999999998</v>
      </c>
      <c r="E439" s="25">
        <v>2440.9899999999998</v>
      </c>
      <c r="F439" s="25">
        <v>2440.9899999999998</v>
      </c>
      <c r="G439" s="25">
        <v>2440.9899999999998</v>
      </c>
      <c r="H439" s="25">
        <v>2440.9899999999998</v>
      </c>
      <c r="I439" s="25">
        <v>2440.9899999999998</v>
      </c>
      <c r="J439" s="25">
        <v>2440.9899999999998</v>
      </c>
      <c r="K439" s="25">
        <v>2440.9899999999998</v>
      </c>
      <c r="L439" s="25">
        <v>2440.9899999999998</v>
      </c>
      <c r="M439" s="25">
        <v>2440.9899999999998</v>
      </c>
      <c r="N439" s="27">
        <f t="shared" si="6"/>
        <v>29289.389999999992</v>
      </c>
    </row>
    <row r="440" spans="1:14" x14ac:dyDescent="0.25">
      <c r="A440" s="12" t="s">
        <v>455</v>
      </c>
      <c r="B440" s="25">
        <v>26074.38</v>
      </c>
      <c r="C440" s="25">
        <v>26125.46</v>
      </c>
      <c r="D440" s="25">
        <v>26125.46</v>
      </c>
      <c r="E440" s="25">
        <v>26125.46</v>
      </c>
      <c r="F440" s="25">
        <v>26125.46</v>
      </c>
      <c r="G440" s="25">
        <v>26125.46</v>
      </c>
      <c r="H440" s="25">
        <v>26125.46</v>
      </c>
      <c r="I440" s="25">
        <v>26125.46</v>
      </c>
      <c r="J440" s="25">
        <v>26125.46</v>
      </c>
      <c r="K440" s="25">
        <v>26125.46</v>
      </c>
      <c r="L440" s="25">
        <v>26125.46</v>
      </c>
      <c r="M440" s="25">
        <v>26125.46</v>
      </c>
      <c r="N440" s="27">
        <f t="shared" si="6"/>
        <v>313454.43999999994</v>
      </c>
    </row>
    <row r="441" spans="1:14" x14ac:dyDescent="0.25">
      <c r="A441" s="12" t="s">
        <v>456</v>
      </c>
      <c r="B441" s="25">
        <v>2513.37</v>
      </c>
      <c r="C441" s="25">
        <v>2476.19</v>
      </c>
      <c r="D441" s="25">
        <v>2476.19</v>
      </c>
      <c r="E441" s="25">
        <v>2476.19</v>
      </c>
      <c r="F441" s="25">
        <v>2476.19</v>
      </c>
      <c r="G441" s="25">
        <v>2476.19</v>
      </c>
      <c r="H441" s="25">
        <v>2476.19</v>
      </c>
      <c r="I441" s="25">
        <v>2476.19</v>
      </c>
      <c r="J441" s="25">
        <v>2476.19</v>
      </c>
      <c r="K441" s="25">
        <v>2476.19</v>
      </c>
      <c r="L441" s="25">
        <v>2476.19</v>
      </c>
      <c r="M441" s="25">
        <v>2476.19</v>
      </c>
      <c r="N441" s="27">
        <f t="shared" si="6"/>
        <v>29751.459999999995</v>
      </c>
    </row>
    <row r="442" spans="1:14" x14ac:dyDescent="0.25">
      <c r="A442" s="12" t="s">
        <v>457</v>
      </c>
      <c r="B442" s="25">
        <v>8279.42</v>
      </c>
      <c r="C442" s="25">
        <v>8304.7099999999991</v>
      </c>
      <c r="D442" s="25">
        <v>8304.7099999999991</v>
      </c>
      <c r="E442" s="25">
        <v>8304.7099999999991</v>
      </c>
      <c r="F442" s="25">
        <v>8304.7099999999991</v>
      </c>
      <c r="G442" s="25">
        <v>8304.7099999999991</v>
      </c>
      <c r="H442" s="25">
        <v>8304.7099999999991</v>
      </c>
      <c r="I442" s="25">
        <v>8304.7099999999991</v>
      </c>
      <c r="J442" s="25">
        <v>8304.7099999999991</v>
      </c>
      <c r="K442" s="25">
        <v>8304.7099999999991</v>
      </c>
      <c r="L442" s="25">
        <v>8304.7099999999991</v>
      </c>
      <c r="M442" s="25">
        <v>8304.7099999999991</v>
      </c>
      <c r="N442" s="27">
        <f t="shared" si="6"/>
        <v>99631.229999999952</v>
      </c>
    </row>
    <row r="443" spans="1:14" x14ac:dyDescent="0.25">
      <c r="A443" s="12" t="s">
        <v>458</v>
      </c>
      <c r="B443" s="25">
        <v>3736.6</v>
      </c>
      <c r="C443" s="25">
        <v>3788.17</v>
      </c>
      <c r="D443" s="25">
        <v>3788.17</v>
      </c>
      <c r="E443" s="25">
        <v>3788.17</v>
      </c>
      <c r="F443" s="25">
        <v>3788.17</v>
      </c>
      <c r="G443" s="25">
        <v>3788.17</v>
      </c>
      <c r="H443" s="25">
        <v>3788.17</v>
      </c>
      <c r="I443" s="25">
        <v>3788.17</v>
      </c>
      <c r="J443" s="25">
        <v>3788.17</v>
      </c>
      <c r="K443" s="25">
        <v>3788.17</v>
      </c>
      <c r="L443" s="25">
        <v>3788.17</v>
      </c>
      <c r="M443" s="25">
        <v>3788.17</v>
      </c>
      <c r="N443" s="27">
        <f t="shared" si="6"/>
        <v>45406.469999999987</v>
      </c>
    </row>
    <row r="444" spans="1:14" x14ac:dyDescent="0.25">
      <c r="A444" s="12" t="s">
        <v>459</v>
      </c>
      <c r="B444" s="25">
        <v>4790.24</v>
      </c>
      <c r="C444" s="25">
        <v>4842.3100000000004</v>
      </c>
      <c r="D444" s="25">
        <v>4842.3100000000004</v>
      </c>
      <c r="E444" s="25">
        <v>4842.3100000000004</v>
      </c>
      <c r="F444" s="25">
        <v>4842.3100000000004</v>
      </c>
      <c r="G444" s="25">
        <v>4842.3100000000004</v>
      </c>
      <c r="H444" s="25">
        <v>4842.3100000000004</v>
      </c>
      <c r="I444" s="25">
        <v>4842.3100000000004</v>
      </c>
      <c r="J444" s="25">
        <v>4842.3100000000004</v>
      </c>
      <c r="K444" s="25">
        <v>4842.3100000000004</v>
      </c>
      <c r="L444" s="25">
        <v>4842.3100000000004</v>
      </c>
      <c r="M444" s="25">
        <v>4842.3100000000004</v>
      </c>
      <c r="N444" s="27">
        <f t="shared" si="6"/>
        <v>58055.649999999994</v>
      </c>
    </row>
    <row r="445" spans="1:14" x14ac:dyDescent="0.25">
      <c r="A445" s="12" t="s">
        <v>460</v>
      </c>
      <c r="B445" s="25">
        <v>3106.89</v>
      </c>
      <c r="C445" s="25">
        <v>3098.46</v>
      </c>
      <c r="D445" s="25">
        <v>3098.46</v>
      </c>
      <c r="E445" s="25">
        <v>3098.46</v>
      </c>
      <c r="F445" s="25">
        <v>3098.46</v>
      </c>
      <c r="G445" s="25">
        <v>3098.46</v>
      </c>
      <c r="H445" s="25">
        <v>3098.46</v>
      </c>
      <c r="I445" s="25">
        <v>3098.46</v>
      </c>
      <c r="J445" s="25">
        <v>3098.46</v>
      </c>
      <c r="K445" s="25">
        <v>3098.46</v>
      </c>
      <c r="L445" s="25">
        <v>3098.46</v>
      </c>
      <c r="M445" s="25">
        <v>3098.46</v>
      </c>
      <c r="N445" s="27">
        <f t="shared" si="6"/>
        <v>37189.949999999997</v>
      </c>
    </row>
    <row r="446" spans="1:14" x14ac:dyDescent="0.25">
      <c r="A446" s="12" t="s">
        <v>461</v>
      </c>
      <c r="B446" s="25">
        <v>3321.58</v>
      </c>
      <c r="C446" s="25">
        <v>3339.44</v>
      </c>
      <c r="D446" s="25">
        <v>3339.44</v>
      </c>
      <c r="E446" s="25">
        <v>3339.44</v>
      </c>
      <c r="F446" s="25">
        <v>3339.44</v>
      </c>
      <c r="G446" s="25">
        <v>3339.44</v>
      </c>
      <c r="H446" s="25">
        <v>3339.44</v>
      </c>
      <c r="I446" s="25">
        <v>3339.44</v>
      </c>
      <c r="J446" s="25">
        <v>3339.44</v>
      </c>
      <c r="K446" s="25">
        <v>3339.44</v>
      </c>
      <c r="L446" s="25">
        <v>3339.44</v>
      </c>
      <c r="M446" s="25">
        <v>3339.44</v>
      </c>
      <c r="N446" s="27">
        <f t="shared" si="6"/>
        <v>40055.42</v>
      </c>
    </row>
    <row r="447" spans="1:14" x14ac:dyDescent="0.25">
      <c r="A447" s="12" t="s">
        <v>462</v>
      </c>
      <c r="B447" s="25">
        <v>2700.3</v>
      </c>
      <c r="C447" s="25">
        <v>2692.87</v>
      </c>
      <c r="D447" s="25">
        <v>2692.87</v>
      </c>
      <c r="E447" s="25">
        <v>2692.87</v>
      </c>
      <c r="F447" s="25">
        <v>2692.87</v>
      </c>
      <c r="G447" s="25">
        <v>2692.87</v>
      </c>
      <c r="H447" s="25">
        <v>2692.87</v>
      </c>
      <c r="I447" s="25">
        <v>2692.87</v>
      </c>
      <c r="J447" s="25">
        <v>2692.87</v>
      </c>
      <c r="K447" s="25">
        <v>2692.87</v>
      </c>
      <c r="L447" s="25">
        <v>2692.87</v>
      </c>
      <c r="M447" s="25">
        <v>2692.87</v>
      </c>
      <c r="N447" s="27">
        <f t="shared" si="6"/>
        <v>32321.869999999992</v>
      </c>
    </row>
    <row r="448" spans="1:14" x14ac:dyDescent="0.25">
      <c r="A448" s="12" t="s">
        <v>463</v>
      </c>
      <c r="B448" s="25">
        <v>9031.6</v>
      </c>
      <c r="C448" s="25">
        <v>9072.26</v>
      </c>
      <c r="D448" s="25">
        <v>9072.26</v>
      </c>
      <c r="E448" s="25">
        <v>9072.26</v>
      </c>
      <c r="F448" s="25">
        <v>9072.26</v>
      </c>
      <c r="G448" s="25">
        <v>9072.26</v>
      </c>
      <c r="H448" s="25">
        <v>9072.26</v>
      </c>
      <c r="I448" s="25">
        <v>9072.26</v>
      </c>
      <c r="J448" s="25">
        <v>9072.26</v>
      </c>
      <c r="K448" s="25">
        <v>9072.26</v>
      </c>
      <c r="L448" s="25">
        <v>9072.26</v>
      </c>
      <c r="M448" s="25">
        <v>9072.26</v>
      </c>
      <c r="N448" s="27">
        <f t="shared" si="6"/>
        <v>108826.45999999999</v>
      </c>
    </row>
    <row r="449" spans="1:14" x14ac:dyDescent="0.25">
      <c r="A449" s="12" t="s">
        <v>464</v>
      </c>
      <c r="B449" s="25">
        <v>3525.87</v>
      </c>
      <c r="C449" s="25">
        <v>3526.37</v>
      </c>
      <c r="D449" s="25">
        <v>3526.37</v>
      </c>
      <c r="E449" s="25">
        <v>3526.37</v>
      </c>
      <c r="F449" s="25">
        <v>3526.37</v>
      </c>
      <c r="G449" s="25">
        <v>3526.37</v>
      </c>
      <c r="H449" s="25">
        <v>3526.37</v>
      </c>
      <c r="I449" s="25">
        <v>3526.37</v>
      </c>
      <c r="J449" s="25">
        <v>3526.37</v>
      </c>
      <c r="K449" s="25">
        <v>3526.37</v>
      </c>
      <c r="L449" s="25">
        <v>3526.37</v>
      </c>
      <c r="M449" s="25">
        <v>3526.37</v>
      </c>
      <c r="N449" s="27">
        <f t="shared" si="6"/>
        <v>42315.94</v>
      </c>
    </row>
    <row r="450" spans="1:14" x14ac:dyDescent="0.25">
      <c r="A450" s="12" t="s">
        <v>465</v>
      </c>
      <c r="B450" s="25">
        <v>20890.939999999999</v>
      </c>
      <c r="C450" s="25">
        <v>21163.16</v>
      </c>
      <c r="D450" s="25">
        <v>21163.16</v>
      </c>
      <c r="E450" s="25">
        <v>21163.16</v>
      </c>
      <c r="F450" s="25">
        <v>21163.16</v>
      </c>
      <c r="G450" s="25">
        <v>21163.16</v>
      </c>
      <c r="H450" s="25">
        <v>21163.16</v>
      </c>
      <c r="I450" s="25">
        <v>21163.16</v>
      </c>
      <c r="J450" s="25">
        <v>21163.16</v>
      </c>
      <c r="K450" s="25">
        <v>21163.16</v>
      </c>
      <c r="L450" s="25">
        <v>21163.16</v>
      </c>
      <c r="M450" s="25">
        <v>21163.16</v>
      </c>
      <c r="N450" s="27">
        <f t="shared" ref="N450:N513" si="7">SUM(B450:M450)</f>
        <v>253685.7</v>
      </c>
    </row>
    <row r="451" spans="1:14" x14ac:dyDescent="0.25">
      <c r="A451" s="12" t="s">
        <v>466</v>
      </c>
      <c r="B451" s="25">
        <v>2527.75</v>
      </c>
      <c r="C451" s="25">
        <v>2538.17</v>
      </c>
      <c r="D451" s="25">
        <v>2538.17</v>
      </c>
      <c r="E451" s="25">
        <v>2538.17</v>
      </c>
      <c r="F451" s="25">
        <v>2538.17</v>
      </c>
      <c r="G451" s="25">
        <v>2538.17</v>
      </c>
      <c r="H451" s="25">
        <v>2538.17</v>
      </c>
      <c r="I451" s="25">
        <v>2538.17</v>
      </c>
      <c r="J451" s="25">
        <v>2538.17</v>
      </c>
      <c r="K451" s="25">
        <v>2538.17</v>
      </c>
      <c r="L451" s="25">
        <v>2538.17</v>
      </c>
      <c r="M451" s="25">
        <v>2538.17</v>
      </c>
      <c r="N451" s="27">
        <f t="shared" si="7"/>
        <v>30447.619999999995</v>
      </c>
    </row>
    <row r="452" spans="1:14" x14ac:dyDescent="0.25">
      <c r="A452" s="12" t="s">
        <v>467</v>
      </c>
      <c r="B452" s="25">
        <v>9247.2900000000009</v>
      </c>
      <c r="C452" s="25">
        <v>9200.68</v>
      </c>
      <c r="D452" s="25">
        <v>9200.68</v>
      </c>
      <c r="E452" s="25">
        <v>9200.68</v>
      </c>
      <c r="F452" s="25">
        <v>9200.68</v>
      </c>
      <c r="G452" s="25">
        <v>9200.68</v>
      </c>
      <c r="H452" s="25">
        <v>9200.68</v>
      </c>
      <c r="I452" s="25">
        <v>9200.68</v>
      </c>
      <c r="J452" s="25">
        <v>9200.68</v>
      </c>
      <c r="K452" s="25">
        <v>9200.68</v>
      </c>
      <c r="L452" s="25">
        <v>9200.68</v>
      </c>
      <c r="M452" s="25">
        <v>9200.68</v>
      </c>
      <c r="N452" s="27">
        <f t="shared" si="7"/>
        <v>110454.76999999999</v>
      </c>
    </row>
    <row r="453" spans="1:14" x14ac:dyDescent="0.25">
      <c r="A453" s="12" t="s">
        <v>468</v>
      </c>
      <c r="B453" s="25">
        <v>3244.23</v>
      </c>
      <c r="C453" s="25">
        <v>3255.15</v>
      </c>
      <c r="D453" s="25">
        <v>3255.15</v>
      </c>
      <c r="E453" s="25">
        <v>3255.15</v>
      </c>
      <c r="F453" s="25">
        <v>3255.15</v>
      </c>
      <c r="G453" s="25">
        <v>3255.15</v>
      </c>
      <c r="H453" s="25">
        <v>3255.15</v>
      </c>
      <c r="I453" s="25">
        <v>3255.15</v>
      </c>
      <c r="J453" s="25">
        <v>3255.15</v>
      </c>
      <c r="K453" s="25">
        <v>3255.15</v>
      </c>
      <c r="L453" s="25">
        <v>3255.15</v>
      </c>
      <c r="M453" s="25">
        <v>3255.15</v>
      </c>
      <c r="N453" s="27">
        <f t="shared" si="7"/>
        <v>39050.880000000005</v>
      </c>
    </row>
    <row r="454" spans="1:14" x14ac:dyDescent="0.25">
      <c r="A454" s="12" t="s">
        <v>469</v>
      </c>
      <c r="B454" s="25">
        <v>9126.7999999999993</v>
      </c>
      <c r="C454" s="25">
        <v>8950.2900000000009</v>
      </c>
      <c r="D454" s="25">
        <v>8950.2900000000009</v>
      </c>
      <c r="E454" s="25">
        <v>8950.2900000000009</v>
      </c>
      <c r="F454" s="25">
        <v>8950.2900000000009</v>
      </c>
      <c r="G454" s="25">
        <v>8950.2900000000009</v>
      </c>
      <c r="H454" s="25">
        <v>8950.2900000000009</v>
      </c>
      <c r="I454" s="25">
        <v>8950.2900000000009</v>
      </c>
      <c r="J454" s="25">
        <v>8950.2900000000009</v>
      </c>
      <c r="K454" s="25">
        <v>8950.2900000000009</v>
      </c>
      <c r="L454" s="25">
        <v>8950.2900000000009</v>
      </c>
      <c r="M454" s="25">
        <v>8950.2900000000009</v>
      </c>
      <c r="N454" s="27">
        <f t="shared" si="7"/>
        <v>107579.99000000002</v>
      </c>
    </row>
    <row r="455" spans="1:14" x14ac:dyDescent="0.25">
      <c r="A455" s="12" t="s">
        <v>470</v>
      </c>
      <c r="B455" s="25">
        <v>44738.54</v>
      </c>
      <c r="C455" s="25">
        <v>45653.36</v>
      </c>
      <c r="D455" s="25">
        <v>45653.36</v>
      </c>
      <c r="E455" s="25">
        <v>45653.36</v>
      </c>
      <c r="F455" s="25">
        <v>45653.36</v>
      </c>
      <c r="G455" s="25">
        <v>45653.36</v>
      </c>
      <c r="H455" s="25">
        <v>45653.36</v>
      </c>
      <c r="I455" s="25">
        <v>45653.36</v>
      </c>
      <c r="J455" s="25">
        <v>45653.36</v>
      </c>
      <c r="K455" s="25">
        <v>45653.36</v>
      </c>
      <c r="L455" s="25">
        <v>45653.36</v>
      </c>
      <c r="M455" s="25">
        <v>45653.36</v>
      </c>
      <c r="N455" s="27">
        <f t="shared" si="7"/>
        <v>546925.49999999988</v>
      </c>
    </row>
    <row r="456" spans="1:14" x14ac:dyDescent="0.25">
      <c r="A456" s="12" t="s">
        <v>471</v>
      </c>
      <c r="B456" s="25">
        <v>11258.88</v>
      </c>
      <c r="C456" s="25">
        <v>11351.61</v>
      </c>
      <c r="D456" s="25">
        <v>11351.61</v>
      </c>
      <c r="E456" s="25">
        <v>11351.61</v>
      </c>
      <c r="F456" s="25">
        <v>11351.61</v>
      </c>
      <c r="G456" s="25">
        <v>11351.61</v>
      </c>
      <c r="H456" s="25">
        <v>11351.61</v>
      </c>
      <c r="I456" s="25">
        <v>11351.61</v>
      </c>
      <c r="J456" s="25">
        <v>11351.61</v>
      </c>
      <c r="K456" s="25">
        <v>11351.61</v>
      </c>
      <c r="L456" s="25">
        <v>11351.61</v>
      </c>
      <c r="M456" s="25">
        <v>11351.61</v>
      </c>
      <c r="N456" s="27">
        <f t="shared" si="7"/>
        <v>136126.59</v>
      </c>
    </row>
    <row r="457" spans="1:14" x14ac:dyDescent="0.25">
      <c r="A457" s="12" t="s">
        <v>472</v>
      </c>
      <c r="B457" s="25">
        <v>13706.81</v>
      </c>
      <c r="C457" s="25">
        <v>13710.29</v>
      </c>
      <c r="D457" s="25">
        <v>13710.29</v>
      </c>
      <c r="E457" s="25">
        <v>13710.29</v>
      </c>
      <c r="F457" s="25">
        <v>13710.29</v>
      </c>
      <c r="G457" s="25">
        <v>13710.29</v>
      </c>
      <c r="H457" s="25">
        <v>13710.29</v>
      </c>
      <c r="I457" s="25">
        <v>13710.29</v>
      </c>
      <c r="J457" s="25">
        <v>13710.29</v>
      </c>
      <c r="K457" s="25">
        <v>13710.29</v>
      </c>
      <c r="L457" s="25">
        <v>13710.29</v>
      </c>
      <c r="M457" s="25">
        <v>13710.29</v>
      </c>
      <c r="N457" s="27">
        <f t="shared" si="7"/>
        <v>164520.00000000006</v>
      </c>
    </row>
    <row r="458" spans="1:14" x14ac:dyDescent="0.25">
      <c r="A458" s="12" t="s">
        <v>473</v>
      </c>
      <c r="B458" s="25">
        <v>6353.6</v>
      </c>
      <c r="C458" s="25">
        <v>6438.4</v>
      </c>
      <c r="D458" s="25">
        <v>6438.4</v>
      </c>
      <c r="E458" s="25">
        <v>6438.4</v>
      </c>
      <c r="F458" s="25">
        <v>6438.4</v>
      </c>
      <c r="G458" s="25">
        <v>6438.4</v>
      </c>
      <c r="H458" s="25">
        <v>6438.4</v>
      </c>
      <c r="I458" s="25">
        <v>6438.4</v>
      </c>
      <c r="J458" s="25">
        <v>6438.4</v>
      </c>
      <c r="K458" s="25">
        <v>6438.4</v>
      </c>
      <c r="L458" s="25">
        <v>6438.4</v>
      </c>
      <c r="M458" s="25">
        <v>6438.4</v>
      </c>
      <c r="N458" s="27">
        <f t="shared" si="7"/>
        <v>77176</v>
      </c>
    </row>
    <row r="459" spans="1:14" x14ac:dyDescent="0.25">
      <c r="A459" s="12" t="s">
        <v>474</v>
      </c>
      <c r="B459" s="25">
        <v>3954.76</v>
      </c>
      <c r="C459" s="25">
        <v>4022.7</v>
      </c>
      <c r="D459" s="25">
        <v>4022.7</v>
      </c>
      <c r="E459" s="25">
        <v>4022.7</v>
      </c>
      <c r="F459" s="25">
        <v>4022.7</v>
      </c>
      <c r="G459" s="25">
        <v>4022.7</v>
      </c>
      <c r="H459" s="25">
        <v>4022.7</v>
      </c>
      <c r="I459" s="25">
        <v>4022.7</v>
      </c>
      <c r="J459" s="25">
        <v>4022.7</v>
      </c>
      <c r="K459" s="25">
        <v>4022.7</v>
      </c>
      <c r="L459" s="25">
        <v>4022.7</v>
      </c>
      <c r="M459" s="25">
        <v>4022.7</v>
      </c>
      <c r="N459" s="27">
        <f t="shared" si="7"/>
        <v>48204.459999999992</v>
      </c>
    </row>
    <row r="460" spans="1:14" x14ac:dyDescent="0.25">
      <c r="A460" s="12" t="s">
        <v>475</v>
      </c>
      <c r="B460" s="25">
        <v>6988.77</v>
      </c>
      <c r="C460" s="25">
        <v>6951.09</v>
      </c>
      <c r="D460" s="25">
        <v>6951.09</v>
      </c>
      <c r="E460" s="25">
        <v>6951.09</v>
      </c>
      <c r="F460" s="25">
        <v>6951.09</v>
      </c>
      <c r="G460" s="25">
        <v>6951.09</v>
      </c>
      <c r="H460" s="25">
        <v>6951.09</v>
      </c>
      <c r="I460" s="25">
        <v>6951.09</v>
      </c>
      <c r="J460" s="25">
        <v>6951.09</v>
      </c>
      <c r="K460" s="25">
        <v>6951.09</v>
      </c>
      <c r="L460" s="25">
        <v>6951.09</v>
      </c>
      <c r="M460" s="25">
        <v>6951.09</v>
      </c>
      <c r="N460" s="27">
        <f t="shared" si="7"/>
        <v>83450.75999999998</v>
      </c>
    </row>
    <row r="461" spans="1:14" x14ac:dyDescent="0.25">
      <c r="A461" s="12" t="s">
        <v>476</v>
      </c>
      <c r="B461" s="25">
        <v>30108.98</v>
      </c>
      <c r="C461" s="25">
        <v>30657.38</v>
      </c>
      <c r="D461" s="25">
        <v>30657.38</v>
      </c>
      <c r="E461" s="25">
        <v>30657.38</v>
      </c>
      <c r="F461" s="25">
        <v>30657.38</v>
      </c>
      <c r="G461" s="25">
        <v>30657.38</v>
      </c>
      <c r="H461" s="25">
        <v>30657.38</v>
      </c>
      <c r="I461" s="25">
        <v>30657.38</v>
      </c>
      <c r="J461" s="25">
        <v>30657.38</v>
      </c>
      <c r="K461" s="25">
        <v>30657.38</v>
      </c>
      <c r="L461" s="25">
        <v>30657.38</v>
      </c>
      <c r="M461" s="25">
        <v>30657.38</v>
      </c>
      <c r="N461" s="27">
        <f t="shared" si="7"/>
        <v>367340.16000000003</v>
      </c>
    </row>
    <row r="462" spans="1:14" x14ac:dyDescent="0.25">
      <c r="A462" s="12" t="s">
        <v>477</v>
      </c>
      <c r="B462" s="25">
        <v>2040.35</v>
      </c>
      <c r="C462" s="25">
        <v>2022.5</v>
      </c>
      <c r="D462" s="25">
        <v>2022.5</v>
      </c>
      <c r="E462" s="25">
        <v>2022.5</v>
      </c>
      <c r="F462" s="25">
        <v>2022.5</v>
      </c>
      <c r="G462" s="25">
        <v>2022.5</v>
      </c>
      <c r="H462" s="25">
        <v>2022.5</v>
      </c>
      <c r="I462" s="25">
        <v>2022.5</v>
      </c>
      <c r="J462" s="25">
        <v>2022.5</v>
      </c>
      <c r="K462" s="25">
        <v>2022.5</v>
      </c>
      <c r="L462" s="25">
        <v>2022.5</v>
      </c>
      <c r="M462" s="25">
        <v>2022.5</v>
      </c>
      <c r="N462" s="27">
        <f t="shared" si="7"/>
        <v>24287.85</v>
      </c>
    </row>
    <row r="463" spans="1:14" x14ac:dyDescent="0.25">
      <c r="A463" s="12" t="s">
        <v>478</v>
      </c>
      <c r="B463" s="25">
        <v>7643.76</v>
      </c>
      <c r="C463" s="25">
        <v>7841.11</v>
      </c>
      <c r="D463" s="25">
        <v>7841.11</v>
      </c>
      <c r="E463" s="25">
        <v>7841.11</v>
      </c>
      <c r="F463" s="25">
        <v>7841.11</v>
      </c>
      <c r="G463" s="25">
        <v>7841.11</v>
      </c>
      <c r="H463" s="25">
        <v>7841.11</v>
      </c>
      <c r="I463" s="25">
        <v>7841.11</v>
      </c>
      <c r="J463" s="25">
        <v>7841.11</v>
      </c>
      <c r="K463" s="25">
        <v>7841.11</v>
      </c>
      <c r="L463" s="25">
        <v>7841.11</v>
      </c>
      <c r="M463" s="25">
        <v>7841.11</v>
      </c>
      <c r="N463" s="27">
        <f t="shared" si="7"/>
        <v>93895.97</v>
      </c>
    </row>
    <row r="464" spans="1:14" x14ac:dyDescent="0.25">
      <c r="A464" s="12" t="s">
        <v>479</v>
      </c>
      <c r="B464" s="25">
        <v>1474.11</v>
      </c>
      <c r="C464" s="25">
        <v>1487.5</v>
      </c>
      <c r="D464" s="25">
        <v>1487.5</v>
      </c>
      <c r="E464" s="25">
        <v>1487.5</v>
      </c>
      <c r="F464" s="25">
        <v>1487.5</v>
      </c>
      <c r="G464" s="25">
        <v>1487.5</v>
      </c>
      <c r="H464" s="25">
        <v>1487.5</v>
      </c>
      <c r="I464" s="25">
        <v>1487.5</v>
      </c>
      <c r="J464" s="25">
        <v>1487.5</v>
      </c>
      <c r="K464" s="25">
        <v>1487.5</v>
      </c>
      <c r="L464" s="25">
        <v>1487.5</v>
      </c>
      <c r="M464" s="25">
        <v>1487.5</v>
      </c>
      <c r="N464" s="27">
        <f t="shared" si="7"/>
        <v>17836.61</v>
      </c>
    </row>
    <row r="465" spans="1:14" x14ac:dyDescent="0.25">
      <c r="A465" s="12" t="s">
        <v>480</v>
      </c>
      <c r="B465" s="25">
        <v>2002.67</v>
      </c>
      <c r="C465" s="25">
        <v>1998.21</v>
      </c>
      <c r="D465" s="25">
        <v>1998.21</v>
      </c>
      <c r="E465" s="25">
        <v>1998.21</v>
      </c>
      <c r="F465" s="25">
        <v>1998.21</v>
      </c>
      <c r="G465" s="25">
        <v>1998.21</v>
      </c>
      <c r="H465" s="25">
        <v>1998.21</v>
      </c>
      <c r="I465" s="25">
        <v>1998.21</v>
      </c>
      <c r="J465" s="25">
        <v>1998.21</v>
      </c>
      <c r="K465" s="25">
        <v>1998.21</v>
      </c>
      <c r="L465" s="25">
        <v>1998.21</v>
      </c>
      <c r="M465" s="25">
        <v>1998.21</v>
      </c>
      <c r="N465" s="27">
        <f t="shared" si="7"/>
        <v>23982.979999999996</v>
      </c>
    </row>
    <row r="466" spans="1:14" x14ac:dyDescent="0.25">
      <c r="A466" s="12" t="s">
        <v>481</v>
      </c>
      <c r="B466" s="25">
        <v>1366.03</v>
      </c>
      <c r="C466" s="25">
        <v>1339.25</v>
      </c>
      <c r="D466" s="25">
        <v>1339.25</v>
      </c>
      <c r="E466" s="25">
        <v>1339.25</v>
      </c>
      <c r="F466" s="25">
        <v>1339.25</v>
      </c>
      <c r="G466" s="25">
        <v>1339.25</v>
      </c>
      <c r="H466" s="25">
        <v>1339.25</v>
      </c>
      <c r="I466" s="25">
        <v>1339.25</v>
      </c>
      <c r="J466" s="25">
        <v>1339.25</v>
      </c>
      <c r="K466" s="25">
        <v>1339.25</v>
      </c>
      <c r="L466" s="25">
        <v>1339.25</v>
      </c>
      <c r="M466" s="25">
        <v>1339.25</v>
      </c>
      <c r="N466" s="27">
        <f t="shared" si="7"/>
        <v>16097.779999999999</v>
      </c>
    </row>
    <row r="467" spans="1:14" x14ac:dyDescent="0.25">
      <c r="A467" s="12" t="s">
        <v>482</v>
      </c>
      <c r="B467" s="25">
        <v>6638.21</v>
      </c>
      <c r="C467" s="25">
        <v>6692.26</v>
      </c>
      <c r="D467" s="25">
        <v>6692.26</v>
      </c>
      <c r="E467" s="25">
        <v>6692.26</v>
      </c>
      <c r="F467" s="25">
        <v>6692.26</v>
      </c>
      <c r="G467" s="25">
        <v>6692.26</v>
      </c>
      <c r="H467" s="25">
        <v>6692.26</v>
      </c>
      <c r="I467" s="25">
        <v>6692.26</v>
      </c>
      <c r="J467" s="25">
        <v>6692.26</v>
      </c>
      <c r="K467" s="25">
        <v>6692.26</v>
      </c>
      <c r="L467" s="25">
        <v>6692.26</v>
      </c>
      <c r="M467" s="25">
        <v>6692.26</v>
      </c>
      <c r="N467" s="27">
        <f t="shared" si="7"/>
        <v>80253.070000000007</v>
      </c>
    </row>
    <row r="468" spans="1:14" x14ac:dyDescent="0.25">
      <c r="A468" s="12" t="s">
        <v>483</v>
      </c>
      <c r="B468" s="25">
        <v>4173.42</v>
      </c>
      <c r="C468" s="25">
        <v>4284</v>
      </c>
      <c r="D468" s="25">
        <v>4284</v>
      </c>
      <c r="E468" s="25">
        <v>4284</v>
      </c>
      <c r="F468" s="25">
        <v>4284</v>
      </c>
      <c r="G468" s="25">
        <v>4284</v>
      </c>
      <c r="H468" s="25">
        <v>4284</v>
      </c>
      <c r="I468" s="25">
        <v>4284</v>
      </c>
      <c r="J468" s="25">
        <v>4284</v>
      </c>
      <c r="K468" s="25">
        <v>4284</v>
      </c>
      <c r="L468" s="25">
        <v>4284</v>
      </c>
      <c r="M468" s="25">
        <v>4284</v>
      </c>
      <c r="N468" s="27">
        <f t="shared" si="7"/>
        <v>51297.42</v>
      </c>
    </row>
    <row r="469" spans="1:14" x14ac:dyDescent="0.25">
      <c r="A469" s="12" t="s">
        <v>484</v>
      </c>
      <c r="B469" s="25">
        <v>4257.22</v>
      </c>
      <c r="C469" s="25">
        <v>4313.75</v>
      </c>
      <c r="D469" s="25">
        <v>4313.75</v>
      </c>
      <c r="E469" s="25">
        <v>4313.75</v>
      </c>
      <c r="F469" s="25">
        <v>4313.75</v>
      </c>
      <c r="G469" s="25">
        <v>4313.75</v>
      </c>
      <c r="H469" s="25">
        <v>4313.75</v>
      </c>
      <c r="I469" s="25">
        <v>4313.75</v>
      </c>
      <c r="J469" s="25">
        <v>4313.75</v>
      </c>
      <c r="K469" s="25">
        <v>4313.75</v>
      </c>
      <c r="L469" s="25">
        <v>4313.75</v>
      </c>
      <c r="M469" s="25">
        <v>4313.75</v>
      </c>
      <c r="N469" s="27">
        <f t="shared" si="7"/>
        <v>51708.47</v>
      </c>
    </row>
    <row r="470" spans="1:14" x14ac:dyDescent="0.25">
      <c r="A470" s="12" t="s">
        <v>485</v>
      </c>
      <c r="B470" s="25">
        <v>2210.92</v>
      </c>
      <c r="C470" s="25">
        <v>2189.1</v>
      </c>
      <c r="D470" s="25">
        <v>2189.1</v>
      </c>
      <c r="E470" s="25">
        <v>2189.1</v>
      </c>
      <c r="F470" s="25">
        <v>2189.1</v>
      </c>
      <c r="G470" s="25">
        <v>2189.1</v>
      </c>
      <c r="H470" s="25">
        <v>2189.1</v>
      </c>
      <c r="I470" s="25">
        <v>2189.1</v>
      </c>
      <c r="J470" s="25">
        <v>2189.1</v>
      </c>
      <c r="K470" s="25">
        <v>2189.1</v>
      </c>
      <c r="L470" s="25">
        <v>2189.1</v>
      </c>
      <c r="M470" s="25">
        <v>2189.1</v>
      </c>
      <c r="N470" s="27">
        <f t="shared" si="7"/>
        <v>26291.019999999997</v>
      </c>
    </row>
    <row r="471" spans="1:14" x14ac:dyDescent="0.25">
      <c r="A471" s="12" t="s">
        <v>486</v>
      </c>
      <c r="B471" s="25">
        <v>15413.47</v>
      </c>
      <c r="C471" s="25">
        <v>15683.7</v>
      </c>
      <c r="D471" s="25">
        <v>15683.7</v>
      </c>
      <c r="E471" s="25">
        <v>15683.7</v>
      </c>
      <c r="F471" s="25">
        <v>15683.7</v>
      </c>
      <c r="G471" s="25">
        <v>15683.7</v>
      </c>
      <c r="H471" s="25">
        <v>15683.7</v>
      </c>
      <c r="I471" s="25">
        <v>15683.7</v>
      </c>
      <c r="J471" s="25">
        <v>15683.7</v>
      </c>
      <c r="K471" s="25">
        <v>15683.7</v>
      </c>
      <c r="L471" s="25">
        <v>15683.7</v>
      </c>
      <c r="M471" s="25">
        <v>15683.7</v>
      </c>
      <c r="N471" s="27">
        <f t="shared" si="7"/>
        <v>187934.17</v>
      </c>
    </row>
    <row r="472" spans="1:14" x14ac:dyDescent="0.25">
      <c r="A472" s="12" t="s">
        <v>487</v>
      </c>
      <c r="B472" s="25">
        <v>1588.15</v>
      </c>
      <c r="C472" s="25">
        <v>1565.35</v>
      </c>
      <c r="D472" s="25">
        <v>1565.35</v>
      </c>
      <c r="E472" s="25">
        <v>1565.35</v>
      </c>
      <c r="F472" s="25">
        <v>1565.35</v>
      </c>
      <c r="G472" s="25">
        <v>1565.35</v>
      </c>
      <c r="H472" s="25">
        <v>1565.35</v>
      </c>
      <c r="I472" s="25">
        <v>1565.35</v>
      </c>
      <c r="J472" s="25">
        <v>1565.35</v>
      </c>
      <c r="K472" s="25">
        <v>1565.35</v>
      </c>
      <c r="L472" s="25">
        <v>1565.35</v>
      </c>
      <c r="M472" s="25">
        <v>1565.35</v>
      </c>
      <c r="N472" s="27">
        <f t="shared" si="7"/>
        <v>18807</v>
      </c>
    </row>
    <row r="473" spans="1:14" x14ac:dyDescent="0.25">
      <c r="A473" s="12" t="s">
        <v>488</v>
      </c>
      <c r="B473" s="25">
        <v>7173.71</v>
      </c>
      <c r="C473" s="25">
        <v>7252.06</v>
      </c>
      <c r="D473" s="25">
        <v>7252.06</v>
      </c>
      <c r="E473" s="25">
        <v>7252.06</v>
      </c>
      <c r="F473" s="25">
        <v>7252.06</v>
      </c>
      <c r="G473" s="25">
        <v>7252.06</v>
      </c>
      <c r="H473" s="25">
        <v>7252.06</v>
      </c>
      <c r="I473" s="25">
        <v>7252.06</v>
      </c>
      <c r="J473" s="25">
        <v>7252.06</v>
      </c>
      <c r="K473" s="25">
        <v>7252.06</v>
      </c>
      <c r="L473" s="25">
        <v>7252.06</v>
      </c>
      <c r="M473" s="25">
        <v>7252.06</v>
      </c>
      <c r="N473" s="27">
        <f t="shared" si="7"/>
        <v>86946.37</v>
      </c>
    </row>
    <row r="474" spans="1:14" x14ac:dyDescent="0.25">
      <c r="A474" s="12" t="s">
        <v>489</v>
      </c>
      <c r="B474" s="25">
        <v>5532.01</v>
      </c>
      <c r="C474" s="25">
        <v>5632.67</v>
      </c>
      <c r="D474" s="25">
        <v>5632.67</v>
      </c>
      <c r="E474" s="25">
        <v>5632.67</v>
      </c>
      <c r="F474" s="25">
        <v>5632.67</v>
      </c>
      <c r="G474" s="25">
        <v>5632.67</v>
      </c>
      <c r="H474" s="25">
        <v>5632.67</v>
      </c>
      <c r="I474" s="25">
        <v>5632.67</v>
      </c>
      <c r="J474" s="25">
        <v>5632.67</v>
      </c>
      <c r="K474" s="25">
        <v>5632.67</v>
      </c>
      <c r="L474" s="25">
        <v>5632.67</v>
      </c>
      <c r="M474" s="25">
        <v>5632.67</v>
      </c>
      <c r="N474" s="27">
        <f t="shared" si="7"/>
        <v>67491.37999999999</v>
      </c>
    </row>
    <row r="475" spans="1:14" x14ac:dyDescent="0.25">
      <c r="A475" s="12" t="s">
        <v>490</v>
      </c>
      <c r="B475" s="25">
        <v>9375.2099999999991</v>
      </c>
      <c r="C475" s="25">
        <v>9469.43</v>
      </c>
      <c r="D475" s="25">
        <v>9469.43</v>
      </c>
      <c r="E475" s="25">
        <v>9469.43</v>
      </c>
      <c r="F475" s="25">
        <v>9469.43</v>
      </c>
      <c r="G475" s="25">
        <v>9469.43</v>
      </c>
      <c r="H475" s="25">
        <v>9469.43</v>
      </c>
      <c r="I475" s="25">
        <v>9469.43</v>
      </c>
      <c r="J475" s="25">
        <v>9469.43</v>
      </c>
      <c r="K475" s="25">
        <v>9469.43</v>
      </c>
      <c r="L475" s="25">
        <v>9469.43</v>
      </c>
      <c r="M475" s="25">
        <v>9469.43</v>
      </c>
      <c r="N475" s="27">
        <f t="shared" si="7"/>
        <v>113538.93999999997</v>
      </c>
    </row>
    <row r="476" spans="1:14" x14ac:dyDescent="0.25">
      <c r="A476" s="12" t="s">
        <v>491</v>
      </c>
      <c r="B476" s="25">
        <v>6177.58</v>
      </c>
      <c r="C476" s="25">
        <v>6131.97</v>
      </c>
      <c r="D476" s="25">
        <v>6131.97</v>
      </c>
      <c r="E476" s="25">
        <v>6131.97</v>
      </c>
      <c r="F476" s="25">
        <v>6131.97</v>
      </c>
      <c r="G476" s="25">
        <v>6131.97</v>
      </c>
      <c r="H476" s="25">
        <v>6131.97</v>
      </c>
      <c r="I476" s="25">
        <v>6131.97</v>
      </c>
      <c r="J476" s="25">
        <v>6131.97</v>
      </c>
      <c r="K476" s="25">
        <v>6131.97</v>
      </c>
      <c r="L476" s="25">
        <v>6131.97</v>
      </c>
      <c r="M476" s="25">
        <v>6131.97</v>
      </c>
      <c r="N476" s="27">
        <f t="shared" si="7"/>
        <v>73629.25</v>
      </c>
    </row>
    <row r="477" spans="1:14" x14ac:dyDescent="0.25">
      <c r="A477" s="12" t="s">
        <v>492</v>
      </c>
      <c r="B477" s="25">
        <v>18752.41</v>
      </c>
      <c r="C477" s="25">
        <v>19074.21</v>
      </c>
      <c r="D477" s="25">
        <v>19074.21</v>
      </c>
      <c r="E477" s="25">
        <v>19074.21</v>
      </c>
      <c r="F477" s="25">
        <v>19074.21</v>
      </c>
      <c r="G477" s="25">
        <v>19074.21</v>
      </c>
      <c r="H477" s="25">
        <v>19074.21</v>
      </c>
      <c r="I477" s="25">
        <v>19074.21</v>
      </c>
      <c r="J477" s="25">
        <v>19074.21</v>
      </c>
      <c r="K477" s="25">
        <v>19074.21</v>
      </c>
      <c r="L477" s="25">
        <v>19074.21</v>
      </c>
      <c r="M477" s="25">
        <v>19074.21</v>
      </c>
      <c r="N477" s="27">
        <f t="shared" si="7"/>
        <v>228568.71999999994</v>
      </c>
    </row>
    <row r="478" spans="1:14" x14ac:dyDescent="0.25">
      <c r="A478" s="12" t="s">
        <v>493</v>
      </c>
      <c r="B478" s="25">
        <v>1858.87</v>
      </c>
      <c r="C478" s="25">
        <v>1850.95</v>
      </c>
      <c r="D478" s="25">
        <v>1850.95</v>
      </c>
      <c r="E478" s="25">
        <v>1850.95</v>
      </c>
      <c r="F478" s="25">
        <v>1850.95</v>
      </c>
      <c r="G478" s="25">
        <v>1850.95</v>
      </c>
      <c r="H478" s="25">
        <v>1850.95</v>
      </c>
      <c r="I478" s="25">
        <v>1850.95</v>
      </c>
      <c r="J478" s="25">
        <v>1850.95</v>
      </c>
      <c r="K478" s="25">
        <v>1850.95</v>
      </c>
      <c r="L478" s="25">
        <v>1850.95</v>
      </c>
      <c r="M478" s="25">
        <v>1850.95</v>
      </c>
      <c r="N478" s="27">
        <f t="shared" si="7"/>
        <v>22219.320000000003</v>
      </c>
    </row>
    <row r="479" spans="1:14" x14ac:dyDescent="0.25">
      <c r="A479" s="12" t="s">
        <v>494</v>
      </c>
      <c r="B479" s="25">
        <v>1885.15</v>
      </c>
      <c r="C479" s="25">
        <v>1914.41</v>
      </c>
      <c r="D479" s="25">
        <v>1914.41</v>
      </c>
      <c r="E479" s="25">
        <v>1914.41</v>
      </c>
      <c r="F479" s="25">
        <v>1914.41</v>
      </c>
      <c r="G479" s="25">
        <v>1914.41</v>
      </c>
      <c r="H479" s="25">
        <v>1914.41</v>
      </c>
      <c r="I479" s="25">
        <v>1914.41</v>
      </c>
      <c r="J479" s="25">
        <v>1914.41</v>
      </c>
      <c r="K479" s="25">
        <v>1914.41</v>
      </c>
      <c r="L479" s="25">
        <v>1914.41</v>
      </c>
      <c r="M479" s="25">
        <v>1914.41</v>
      </c>
      <c r="N479" s="27">
        <f t="shared" si="7"/>
        <v>22943.66</v>
      </c>
    </row>
    <row r="480" spans="1:14" x14ac:dyDescent="0.25">
      <c r="A480" s="12" t="s">
        <v>495</v>
      </c>
      <c r="B480" s="25">
        <v>10323.25</v>
      </c>
      <c r="C480" s="25">
        <v>10264.25</v>
      </c>
      <c r="D480" s="25">
        <v>10264.25</v>
      </c>
      <c r="E480" s="25">
        <v>10264.25</v>
      </c>
      <c r="F480" s="25">
        <v>10264.25</v>
      </c>
      <c r="G480" s="25">
        <v>10264.25</v>
      </c>
      <c r="H480" s="25">
        <v>10264.25</v>
      </c>
      <c r="I480" s="25">
        <v>10264.25</v>
      </c>
      <c r="J480" s="25">
        <v>10264.25</v>
      </c>
      <c r="K480" s="25">
        <v>10264.25</v>
      </c>
      <c r="L480" s="25">
        <v>10264.25</v>
      </c>
      <c r="M480" s="25">
        <v>10264.25</v>
      </c>
      <c r="N480" s="27">
        <f t="shared" si="7"/>
        <v>123230</v>
      </c>
    </row>
    <row r="481" spans="1:14" x14ac:dyDescent="0.25">
      <c r="A481" s="12" t="s">
        <v>496</v>
      </c>
      <c r="B481" s="25">
        <v>3196.14</v>
      </c>
      <c r="C481" s="25">
        <v>3196.14</v>
      </c>
      <c r="D481" s="25">
        <v>3196.14</v>
      </c>
      <c r="E481" s="25">
        <v>3196.14</v>
      </c>
      <c r="F481" s="25">
        <v>3196.14</v>
      </c>
      <c r="G481" s="25">
        <v>3196.14</v>
      </c>
      <c r="H481" s="25">
        <v>3196.14</v>
      </c>
      <c r="I481" s="25">
        <v>3196.14</v>
      </c>
      <c r="J481" s="25">
        <v>3196.14</v>
      </c>
      <c r="K481" s="25">
        <v>3196.14</v>
      </c>
      <c r="L481" s="25">
        <v>3196.14</v>
      </c>
      <c r="M481" s="25">
        <v>3196.14</v>
      </c>
      <c r="N481" s="27">
        <f t="shared" si="7"/>
        <v>38353.68</v>
      </c>
    </row>
    <row r="482" spans="1:14" x14ac:dyDescent="0.25">
      <c r="A482" s="12" t="s">
        <v>497</v>
      </c>
      <c r="B482" s="25">
        <v>5324.75</v>
      </c>
      <c r="C482" s="25">
        <v>5342.6</v>
      </c>
      <c r="D482" s="25">
        <v>5342.6</v>
      </c>
      <c r="E482" s="25">
        <v>5342.6</v>
      </c>
      <c r="F482" s="25">
        <v>5342.6</v>
      </c>
      <c r="G482" s="25">
        <v>5342.6</v>
      </c>
      <c r="H482" s="25">
        <v>5342.6</v>
      </c>
      <c r="I482" s="25">
        <v>5342.6</v>
      </c>
      <c r="J482" s="25">
        <v>5342.6</v>
      </c>
      <c r="K482" s="25">
        <v>5342.6</v>
      </c>
      <c r="L482" s="25">
        <v>5342.6</v>
      </c>
      <c r="M482" s="25">
        <v>5342.6</v>
      </c>
      <c r="N482" s="27">
        <f t="shared" si="7"/>
        <v>64093.349999999991</v>
      </c>
    </row>
    <row r="483" spans="1:14" x14ac:dyDescent="0.25">
      <c r="A483" s="12" t="s">
        <v>498</v>
      </c>
      <c r="B483" s="25">
        <v>2779.14</v>
      </c>
      <c r="C483" s="25">
        <v>2721.63</v>
      </c>
      <c r="D483" s="25">
        <v>2721.63</v>
      </c>
      <c r="E483" s="25">
        <v>2721.63</v>
      </c>
      <c r="F483" s="25">
        <v>2721.63</v>
      </c>
      <c r="G483" s="25">
        <v>2721.63</v>
      </c>
      <c r="H483" s="25">
        <v>2721.63</v>
      </c>
      <c r="I483" s="25">
        <v>2721.63</v>
      </c>
      <c r="J483" s="25">
        <v>2721.63</v>
      </c>
      <c r="K483" s="25">
        <v>2721.63</v>
      </c>
      <c r="L483" s="25">
        <v>2721.63</v>
      </c>
      <c r="M483" s="25">
        <v>2721.63</v>
      </c>
      <c r="N483" s="27">
        <f t="shared" si="7"/>
        <v>32717.070000000011</v>
      </c>
    </row>
    <row r="484" spans="1:14" x14ac:dyDescent="0.25">
      <c r="A484" s="12" t="s">
        <v>499</v>
      </c>
      <c r="B484" s="25">
        <v>15610.81</v>
      </c>
      <c r="C484" s="25">
        <v>15623.21</v>
      </c>
      <c r="D484" s="25">
        <v>15623.21</v>
      </c>
      <c r="E484" s="25">
        <v>15623.21</v>
      </c>
      <c r="F484" s="25">
        <v>15623.21</v>
      </c>
      <c r="G484" s="25">
        <v>15623.21</v>
      </c>
      <c r="H484" s="25">
        <v>15623.21</v>
      </c>
      <c r="I484" s="25">
        <v>15623.21</v>
      </c>
      <c r="J484" s="25">
        <v>15623.21</v>
      </c>
      <c r="K484" s="25">
        <v>15623.21</v>
      </c>
      <c r="L484" s="25">
        <v>15623.21</v>
      </c>
      <c r="M484" s="25">
        <v>15623.21</v>
      </c>
      <c r="N484" s="27">
        <f t="shared" si="7"/>
        <v>187466.11999999994</v>
      </c>
    </row>
    <row r="485" spans="1:14" x14ac:dyDescent="0.25">
      <c r="A485" s="12" t="s">
        <v>500</v>
      </c>
      <c r="B485" s="25">
        <v>1930.77</v>
      </c>
      <c r="C485" s="25">
        <v>1929.29</v>
      </c>
      <c r="D485" s="25">
        <v>1929.29</v>
      </c>
      <c r="E485" s="25">
        <v>1929.29</v>
      </c>
      <c r="F485" s="25">
        <v>1929.29</v>
      </c>
      <c r="G485" s="25">
        <v>1929.29</v>
      </c>
      <c r="H485" s="25">
        <v>1929.29</v>
      </c>
      <c r="I485" s="25">
        <v>1929.29</v>
      </c>
      <c r="J485" s="25">
        <v>1929.29</v>
      </c>
      <c r="K485" s="25">
        <v>1929.29</v>
      </c>
      <c r="L485" s="25">
        <v>1929.29</v>
      </c>
      <c r="M485" s="25">
        <v>1929.29</v>
      </c>
      <c r="N485" s="27">
        <f t="shared" si="7"/>
        <v>23152.960000000006</v>
      </c>
    </row>
    <row r="486" spans="1:14" x14ac:dyDescent="0.25">
      <c r="A486" s="12" t="s">
        <v>501</v>
      </c>
      <c r="B486" s="25">
        <v>6737.87</v>
      </c>
      <c r="C486" s="25">
        <v>6768.62</v>
      </c>
      <c r="D486" s="25">
        <v>6768.62</v>
      </c>
      <c r="E486" s="25">
        <v>6768.62</v>
      </c>
      <c r="F486" s="25">
        <v>6768.62</v>
      </c>
      <c r="G486" s="25">
        <v>6768.62</v>
      </c>
      <c r="H486" s="25">
        <v>6768.62</v>
      </c>
      <c r="I486" s="25">
        <v>6768.62</v>
      </c>
      <c r="J486" s="25">
        <v>6768.62</v>
      </c>
      <c r="K486" s="25">
        <v>6768.62</v>
      </c>
      <c r="L486" s="25">
        <v>6768.62</v>
      </c>
      <c r="M486" s="25">
        <v>6768.62</v>
      </c>
      <c r="N486" s="27">
        <f t="shared" si="7"/>
        <v>81192.69</v>
      </c>
    </row>
    <row r="487" spans="1:14" x14ac:dyDescent="0.25">
      <c r="A487" s="12" t="s">
        <v>502</v>
      </c>
      <c r="B487" s="25">
        <v>5332.19</v>
      </c>
      <c r="C487" s="25">
        <v>5363.93</v>
      </c>
      <c r="D487" s="25">
        <v>5363.93</v>
      </c>
      <c r="E487" s="25">
        <v>5363.93</v>
      </c>
      <c r="F487" s="25">
        <v>5363.93</v>
      </c>
      <c r="G487" s="25">
        <v>5363.93</v>
      </c>
      <c r="H487" s="25">
        <v>5363.93</v>
      </c>
      <c r="I487" s="25">
        <v>5363.93</v>
      </c>
      <c r="J487" s="25">
        <v>5363.93</v>
      </c>
      <c r="K487" s="25">
        <v>5363.93</v>
      </c>
      <c r="L487" s="25">
        <v>5363.93</v>
      </c>
      <c r="M487" s="25">
        <v>5363.93</v>
      </c>
      <c r="N487" s="27">
        <f t="shared" si="7"/>
        <v>64335.420000000006</v>
      </c>
    </row>
    <row r="488" spans="1:14" x14ac:dyDescent="0.25">
      <c r="A488" s="12" t="s">
        <v>503</v>
      </c>
      <c r="B488" s="25">
        <v>7444.44</v>
      </c>
      <c r="C488" s="25">
        <v>7539.15</v>
      </c>
      <c r="D488" s="25">
        <v>7539.15</v>
      </c>
      <c r="E488" s="25">
        <v>7539.15</v>
      </c>
      <c r="F488" s="25">
        <v>7539.15</v>
      </c>
      <c r="G488" s="25">
        <v>7539.15</v>
      </c>
      <c r="H488" s="25">
        <v>7539.15</v>
      </c>
      <c r="I488" s="25">
        <v>7539.15</v>
      </c>
      <c r="J488" s="25">
        <v>7539.15</v>
      </c>
      <c r="K488" s="25">
        <v>7539.15</v>
      </c>
      <c r="L488" s="25">
        <v>7539.15</v>
      </c>
      <c r="M488" s="25">
        <v>7539.15</v>
      </c>
      <c r="N488" s="27">
        <f t="shared" si="7"/>
        <v>90375.089999999982</v>
      </c>
    </row>
    <row r="489" spans="1:14" x14ac:dyDescent="0.25">
      <c r="A489" s="12" t="s">
        <v>504</v>
      </c>
      <c r="B489" s="25">
        <v>2423.63</v>
      </c>
      <c r="C489" s="25">
        <v>2448.92</v>
      </c>
      <c r="D489" s="25">
        <v>2448.92</v>
      </c>
      <c r="E489" s="25">
        <v>2448.92</v>
      </c>
      <c r="F489" s="25">
        <v>2448.92</v>
      </c>
      <c r="G489" s="25">
        <v>2448.92</v>
      </c>
      <c r="H489" s="25">
        <v>2448.92</v>
      </c>
      <c r="I489" s="25">
        <v>2448.92</v>
      </c>
      <c r="J489" s="25">
        <v>2448.92</v>
      </c>
      <c r="K489" s="25">
        <v>2448.92</v>
      </c>
      <c r="L489" s="25">
        <v>2448.92</v>
      </c>
      <c r="M489" s="25">
        <v>2448.92</v>
      </c>
      <c r="N489" s="27">
        <f t="shared" si="7"/>
        <v>29361.749999999993</v>
      </c>
    </row>
    <row r="490" spans="1:14" x14ac:dyDescent="0.25">
      <c r="A490" s="12" t="s">
        <v>505</v>
      </c>
      <c r="B490" s="25">
        <v>2439</v>
      </c>
      <c r="C490" s="25">
        <v>2453.38</v>
      </c>
      <c r="D490" s="25">
        <v>2453.38</v>
      </c>
      <c r="E490" s="25">
        <v>2453.38</v>
      </c>
      <c r="F490" s="25">
        <v>2453.38</v>
      </c>
      <c r="G490" s="25">
        <v>2453.38</v>
      </c>
      <c r="H490" s="25">
        <v>2453.38</v>
      </c>
      <c r="I490" s="25">
        <v>2453.38</v>
      </c>
      <c r="J490" s="25">
        <v>2453.38</v>
      </c>
      <c r="K490" s="25">
        <v>2453.38</v>
      </c>
      <c r="L490" s="25">
        <v>2453.38</v>
      </c>
      <c r="M490" s="25">
        <v>2453.38</v>
      </c>
      <c r="N490" s="27">
        <f t="shared" si="7"/>
        <v>29426.180000000008</v>
      </c>
    </row>
    <row r="491" spans="1:14" x14ac:dyDescent="0.25">
      <c r="A491" s="12" t="s">
        <v>506</v>
      </c>
      <c r="B491" s="25">
        <v>3727.17</v>
      </c>
      <c r="C491" s="25">
        <v>3762.88</v>
      </c>
      <c r="D491" s="25">
        <v>3762.88</v>
      </c>
      <c r="E491" s="25">
        <v>3762.88</v>
      </c>
      <c r="F491" s="25">
        <v>3762.88</v>
      </c>
      <c r="G491" s="25">
        <v>3762.88</v>
      </c>
      <c r="H491" s="25">
        <v>3762.88</v>
      </c>
      <c r="I491" s="25">
        <v>3762.88</v>
      </c>
      <c r="J491" s="25">
        <v>3762.88</v>
      </c>
      <c r="K491" s="25">
        <v>3762.88</v>
      </c>
      <c r="L491" s="25">
        <v>3762.88</v>
      </c>
      <c r="M491" s="25">
        <v>3762.88</v>
      </c>
      <c r="N491" s="27">
        <f t="shared" si="7"/>
        <v>45118.85</v>
      </c>
    </row>
    <row r="492" spans="1:14" x14ac:dyDescent="0.25">
      <c r="A492" s="12" t="s">
        <v>507</v>
      </c>
      <c r="B492" s="25">
        <v>1100.76</v>
      </c>
      <c r="C492" s="25">
        <v>1082.9000000000001</v>
      </c>
      <c r="D492" s="25">
        <v>1082.9000000000001</v>
      </c>
      <c r="E492" s="25">
        <v>1082.9000000000001</v>
      </c>
      <c r="F492" s="25">
        <v>1082.9000000000001</v>
      </c>
      <c r="G492" s="25">
        <v>1082.9000000000001</v>
      </c>
      <c r="H492" s="25">
        <v>1082.9000000000001</v>
      </c>
      <c r="I492" s="25">
        <v>1082.9000000000001</v>
      </c>
      <c r="J492" s="25">
        <v>1082.9000000000001</v>
      </c>
      <c r="K492" s="25">
        <v>1082.9000000000001</v>
      </c>
      <c r="L492" s="25">
        <v>1082.9000000000001</v>
      </c>
      <c r="M492" s="25">
        <v>1082.9000000000001</v>
      </c>
      <c r="N492" s="27">
        <f t="shared" si="7"/>
        <v>13012.659999999998</v>
      </c>
    </row>
    <row r="493" spans="1:14" x14ac:dyDescent="0.25">
      <c r="A493" s="12" t="s">
        <v>508</v>
      </c>
      <c r="B493" s="25">
        <v>4307.8</v>
      </c>
      <c r="C493" s="25">
        <v>4345.4799999999996</v>
      </c>
      <c r="D493" s="25">
        <v>4345.4799999999996</v>
      </c>
      <c r="E493" s="25">
        <v>4345.4799999999996</v>
      </c>
      <c r="F493" s="25">
        <v>4345.4799999999996</v>
      </c>
      <c r="G493" s="25">
        <v>4345.4799999999996</v>
      </c>
      <c r="H493" s="25">
        <v>4345.4799999999996</v>
      </c>
      <c r="I493" s="25">
        <v>4345.4799999999996</v>
      </c>
      <c r="J493" s="25">
        <v>4345.4799999999996</v>
      </c>
      <c r="K493" s="25">
        <v>4345.4799999999996</v>
      </c>
      <c r="L493" s="25">
        <v>4345.4799999999996</v>
      </c>
      <c r="M493" s="25">
        <v>4345.4799999999996</v>
      </c>
      <c r="N493" s="27">
        <f t="shared" si="7"/>
        <v>52108.079999999987</v>
      </c>
    </row>
    <row r="494" spans="1:14" x14ac:dyDescent="0.25">
      <c r="A494" s="12" t="s">
        <v>509</v>
      </c>
      <c r="B494" s="25">
        <v>7376.51</v>
      </c>
      <c r="C494" s="25">
        <v>7249.58</v>
      </c>
      <c r="D494" s="25">
        <v>7249.58</v>
      </c>
      <c r="E494" s="25">
        <v>7249.58</v>
      </c>
      <c r="F494" s="25">
        <v>7249.58</v>
      </c>
      <c r="G494" s="25">
        <v>7249.58</v>
      </c>
      <c r="H494" s="25">
        <v>7249.58</v>
      </c>
      <c r="I494" s="25">
        <v>7249.58</v>
      </c>
      <c r="J494" s="25">
        <v>7249.58</v>
      </c>
      <c r="K494" s="25">
        <v>7249.58</v>
      </c>
      <c r="L494" s="25">
        <v>7249.58</v>
      </c>
      <c r="M494" s="25">
        <v>7249.58</v>
      </c>
      <c r="N494" s="27">
        <f t="shared" si="7"/>
        <v>87121.890000000014</v>
      </c>
    </row>
    <row r="495" spans="1:14" x14ac:dyDescent="0.25">
      <c r="A495" s="12" t="s">
        <v>510</v>
      </c>
      <c r="B495" s="25">
        <v>10472</v>
      </c>
      <c r="C495" s="25">
        <v>10585.55</v>
      </c>
      <c r="D495" s="25">
        <v>10585.55</v>
      </c>
      <c r="E495" s="25">
        <v>10585.55</v>
      </c>
      <c r="F495" s="25">
        <v>10585.55</v>
      </c>
      <c r="G495" s="25">
        <v>10585.55</v>
      </c>
      <c r="H495" s="25">
        <v>10585.55</v>
      </c>
      <c r="I495" s="25">
        <v>10585.55</v>
      </c>
      <c r="J495" s="25">
        <v>10585.55</v>
      </c>
      <c r="K495" s="25">
        <v>10585.55</v>
      </c>
      <c r="L495" s="25">
        <v>10585.55</v>
      </c>
      <c r="M495" s="25">
        <v>10585.55</v>
      </c>
      <c r="N495" s="27">
        <f t="shared" si="7"/>
        <v>126913.05000000002</v>
      </c>
    </row>
    <row r="496" spans="1:14" x14ac:dyDescent="0.25">
      <c r="A496" s="12" t="s">
        <v>511</v>
      </c>
      <c r="B496" s="25">
        <v>10340.1</v>
      </c>
      <c r="C496" s="25">
        <v>10186.4</v>
      </c>
      <c r="D496" s="25">
        <v>10186.4</v>
      </c>
      <c r="E496" s="25">
        <v>10186.4</v>
      </c>
      <c r="F496" s="25">
        <v>10186.4</v>
      </c>
      <c r="G496" s="25">
        <v>10186.4</v>
      </c>
      <c r="H496" s="25">
        <v>10186.4</v>
      </c>
      <c r="I496" s="25">
        <v>10186.4</v>
      </c>
      <c r="J496" s="25">
        <v>10186.4</v>
      </c>
      <c r="K496" s="25">
        <v>10186.4</v>
      </c>
      <c r="L496" s="25">
        <v>10186.4</v>
      </c>
      <c r="M496" s="25">
        <v>10186.4</v>
      </c>
      <c r="N496" s="27">
        <f t="shared" si="7"/>
        <v>122390.49999999997</v>
      </c>
    </row>
    <row r="497" spans="1:14" x14ac:dyDescent="0.25">
      <c r="A497" s="12" t="s">
        <v>512</v>
      </c>
      <c r="B497" s="25">
        <v>6528.14</v>
      </c>
      <c r="C497" s="25">
        <v>6514.75</v>
      </c>
      <c r="D497" s="25">
        <v>6514.75</v>
      </c>
      <c r="E497" s="25">
        <v>6514.75</v>
      </c>
      <c r="F497" s="25">
        <v>6514.75</v>
      </c>
      <c r="G497" s="25">
        <v>6514.75</v>
      </c>
      <c r="H497" s="25">
        <v>6514.75</v>
      </c>
      <c r="I497" s="25">
        <v>6514.75</v>
      </c>
      <c r="J497" s="25">
        <v>6514.75</v>
      </c>
      <c r="K497" s="25">
        <v>6514.75</v>
      </c>
      <c r="L497" s="25">
        <v>6514.75</v>
      </c>
      <c r="M497" s="25">
        <v>6514.75</v>
      </c>
      <c r="N497" s="27">
        <f t="shared" si="7"/>
        <v>78190.39</v>
      </c>
    </row>
    <row r="498" spans="1:14" x14ac:dyDescent="0.25">
      <c r="A498" s="12" t="s">
        <v>513</v>
      </c>
      <c r="B498" s="25">
        <v>23705.29</v>
      </c>
      <c r="C498" s="25">
        <v>23824.3</v>
      </c>
      <c r="D498" s="25">
        <v>23824.3</v>
      </c>
      <c r="E498" s="25">
        <v>23824.3</v>
      </c>
      <c r="F498" s="25">
        <v>23824.3</v>
      </c>
      <c r="G498" s="25">
        <v>23824.3</v>
      </c>
      <c r="H498" s="25">
        <v>23824.3</v>
      </c>
      <c r="I498" s="25">
        <v>23824.3</v>
      </c>
      <c r="J498" s="25">
        <v>23824.3</v>
      </c>
      <c r="K498" s="25">
        <v>23824.3</v>
      </c>
      <c r="L498" s="25">
        <v>23824.3</v>
      </c>
      <c r="M498" s="25">
        <v>23824.3</v>
      </c>
      <c r="N498" s="27">
        <f t="shared" si="7"/>
        <v>285772.58999999997</v>
      </c>
    </row>
    <row r="499" spans="1:14" x14ac:dyDescent="0.25">
      <c r="A499" s="12" t="s">
        <v>514</v>
      </c>
      <c r="B499" s="25">
        <v>2432.5500000000002</v>
      </c>
      <c r="C499" s="25">
        <v>2448.92</v>
      </c>
      <c r="D499" s="25">
        <v>2448.92</v>
      </c>
      <c r="E499" s="25">
        <v>2448.92</v>
      </c>
      <c r="F499" s="25">
        <v>2448.92</v>
      </c>
      <c r="G499" s="25">
        <v>2448.92</v>
      </c>
      <c r="H499" s="25">
        <v>2448.92</v>
      </c>
      <c r="I499" s="25">
        <v>2448.92</v>
      </c>
      <c r="J499" s="25">
        <v>2448.92</v>
      </c>
      <c r="K499" s="25">
        <v>2448.92</v>
      </c>
      <c r="L499" s="25">
        <v>2448.92</v>
      </c>
      <c r="M499" s="25">
        <v>2448.92</v>
      </c>
      <c r="N499" s="27">
        <f t="shared" si="7"/>
        <v>29370.669999999991</v>
      </c>
    </row>
    <row r="500" spans="1:14" x14ac:dyDescent="0.25">
      <c r="A500" s="12" t="s">
        <v>515</v>
      </c>
      <c r="B500" s="25">
        <v>10672.31</v>
      </c>
      <c r="C500" s="25">
        <v>10662.4</v>
      </c>
      <c r="D500" s="25">
        <v>10662.4</v>
      </c>
      <c r="E500" s="25">
        <v>10662.4</v>
      </c>
      <c r="F500" s="25">
        <v>10662.4</v>
      </c>
      <c r="G500" s="25">
        <v>10662.4</v>
      </c>
      <c r="H500" s="25">
        <v>10662.4</v>
      </c>
      <c r="I500" s="25">
        <v>10662.4</v>
      </c>
      <c r="J500" s="25">
        <v>10662.4</v>
      </c>
      <c r="K500" s="25">
        <v>10662.4</v>
      </c>
      <c r="L500" s="25">
        <v>10662.4</v>
      </c>
      <c r="M500" s="25">
        <v>10662.4</v>
      </c>
      <c r="N500" s="27">
        <f t="shared" si="7"/>
        <v>127958.70999999998</v>
      </c>
    </row>
    <row r="501" spans="1:14" x14ac:dyDescent="0.25">
      <c r="A501" s="12" t="s">
        <v>516</v>
      </c>
      <c r="B501" s="25">
        <v>11802.32</v>
      </c>
      <c r="C501" s="25">
        <v>12022.47</v>
      </c>
      <c r="D501" s="25">
        <v>12022.47</v>
      </c>
      <c r="E501" s="25">
        <v>12022.47</v>
      </c>
      <c r="F501" s="25">
        <v>12022.47</v>
      </c>
      <c r="G501" s="25">
        <v>12022.47</v>
      </c>
      <c r="H501" s="25">
        <v>12022.47</v>
      </c>
      <c r="I501" s="25">
        <v>12022.47</v>
      </c>
      <c r="J501" s="25">
        <v>12022.47</v>
      </c>
      <c r="K501" s="25">
        <v>12022.47</v>
      </c>
      <c r="L501" s="25">
        <v>12022.47</v>
      </c>
      <c r="M501" s="25">
        <v>12022.47</v>
      </c>
      <c r="N501" s="27">
        <f t="shared" si="7"/>
        <v>144049.49</v>
      </c>
    </row>
    <row r="502" spans="1:14" x14ac:dyDescent="0.25">
      <c r="A502" s="12" t="s">
        <v>517</v>
      </c>
      <c r="B502" s="25">
        <v>202964.91</v>
      </c>
      <c r="C502" s="25">
        <v>206999.51</v>
      </c>
      <c r="D502" s="25">
        <v>206999.51</v>
      </c>
      <c r="E502" s="25">
        <v>206999.51</v>
      </c>
      <c r="F502" s="25">
        <v>206999.51</v>
      </c>
      <c r="G502" s="25">
        <v>206999.51</v>
      </c>
      <c r="H502" s="25">
        <v>206999.51</v>
      </c>
      <c r="I502" s="25">
        <v>206999.51</v>
      </c>
      <c r="J502" s="25">
        <v>206999.51</v>
      </c>
      <c r="K502" s="25">
        <v>206999.51</v>
      </c>
      <c r="L502" s="25">
        <v>206999.51</v>
      </c>
      <c r="M502" s="25">
        <v>206999.51</v>
      </c>
      <c r="N502" s="27">
        <f t="shared" si="7"/>
        <v>2479959.5199999996</v>
      </c>
    </row>
    <row r="503" spans="1:14" x14ac:dyDescent="0.25">
      <c r="A503" s="12" t="s">
        <v>518</v>
      </c>
      <c r="B503" s="25">
        <v>4090.12</v>
      </c>
      <c r="C503" s="25">
        <v>4154.59</v>
      </c>
      <c r="D503" s="25">
        <v>4154.59</v>
      </c>
      <c r="E503" s="25">
        <v>4154.59</v>
      </c>
      <c r="F503" s="25">
        <v>4154.59</v>
      </c>
      <c r="G503" s="25">
        <v>4154.59</v>
      </c>
      <c r="H503" s="25">
        <v>4154.59</v>
      </c>
      <c r="I503" s="25">
        <v>4154.59</v>
      </c>
      <c r="J503" s="25">
        <v>4154.59</v>
      </c>
      <c r="K503" s="25">
        <v>4154.59</v>
      </c>
      <c r="L503" s="25">
        <v>4154.59</v>
      </c>
      <c r="M503" s="25">
        <v>4154.59</v>
      </c>
      <c r="N503" s="27">
        <f t="shared" si="7"/>
        <v>49790.609999999986</v>
      </c>
    </row>
    <row r="504" spans="1:14" x14ac:dyDescent="0.25">
      <c r="A504" s="12" t="s">
        <v>519</v>
      </c>
      <c r="B504" s="25">
        <v>4394.57</v>
      </c>
      <c r="C504" s="25">
        <v>4440.1899999999996</v>
      </c>
      <c r="D504" s="25">
        <v>4440.1899999999996</v>
      </c>
      <c r="E504" s="25">
        <v>4440.1899999999996</v>
      </c>
      <c r="F504" s="25">
        <v>4440.1899999999996</v>
      </c>
      <c r="G504" s="25">
        <v>4440.1899999999996</v>
      </c>
      <c r="H504" s="25">
        <v>4440.1899999999996</v>
      </c>
      <c r="I504" s="25">
        <v>4440.1899999999996</v>
      </c>
      <c r="J504" s="25">
        <v>4440.1899999999996</v>
      </c>
      <c r="K504" s="25">
        <v>4440.1899999999996</v>
      </c>
      <c r="L504" s="25">
        <v>4440.1899999999996</v>
      </c>
      <c r="M504" s="25">
        <v>4440.1899999999996</v>
      </c>
      <c r="N504" s="27">
        <f t="shared" si="7"/>
        <v>53236.66</v>
      </c>
    </row>
    <row r="505" spans="1:14" x14ac:dyDescent="0.25">
      <c r="A505" s="12" t="s">
        <v>520</v>
      </c>
      <c r="B505" s="25">
        <v>1220.75</v>
      </c>
      <c r="C505" s="25">
        <v>1196.45</v>
      </c>
      <c r="D505" s="25">
        <v>1196.45</v>
      </c>
      <c r="E505" s="25">
        <v>1196.45</v>
      </c>
      <c r="F505" s="25">
        <v>1196.45</v>
      </c>
      <c r="G505" s="25">
        <v>1196.45</v>
      </c>
      <c r="H505" s="25">
        <v>1196.45</v>
      </c>
      <c r="I505" s="25">
        <v>1196.45</v>
      </c>
      <c r="J505" s="25">
        <v>1196.45</v>
      </c>
      <c r="K505" s="25">
        <v>1196.45</v>
      </c>
      <c r="L505" s="25">
        <v>1196.45</v>
      </c>
      <c r="M505" s="25">
        <v>1196.45</v>
      </c>
      <c r="N505" s="27">
        <f t="shared" si="7"/>
        <v>14381.700000000003</v>
      </c>
    </row>
    <row r="506" spans="1:14" x14ac:dyDescent="0.25">
      <c r="A506" s="12" t="s">
        <v>521</v>
      </c>
      <c r="B506" s="25">
        <v>1577.74</v>
      </c>
      <c r="C506" s="25">
        <v>1549.98</v>
      </c>
      <c r="D506" s="25">
        <v>1549.98</v>
      </c>
      <c r="E506" s="25">
        <v>1549.98</v>
      </c>
      <c r="F506" s="25">
        <v>1549.98</v>
      </c>
      <c r="G506" s="25">
        <v>1549.98</v>
      </c>
      <c r="H506" s="25">
        <v>1549.98</v>
      </c>
      <c r="I506" s="25">
        <v>1549.98</v>
      </c>
      <c r="J506" s="25">
        <v>1549.98</v>
      </c>
      <c r="K506" s="25">
        <v>1549.98</v>
      </c>
      <c r="L506" s="25">
        <v>1549.98</v>
      </c>
      <c r="M506" s="25">
        <v>1549.98</v>
      </c>
      <c r="N506" s="27">
        <f t="shared" si="7"/>
        <v>18627.519999999997</v>
      </c>
    </row>
    <row r="507" spans="1:14" x14ac:dyDescent="0.25">
      <c r="A507" s="12" t="s">
        <v>522</v>
      </c>
      <c r="B507" s="25">
        <v>2989.37</v>
      </c>
      <c r="C507" s="25">
        <v>2955.17</v>
      </c>
      <c r="D507" s="25">
        <v>2955.17</v>
      </c>
      <c r="E507" s="25">
        <v>2955.17</v>
      </c>
      <c r="F507" s="25">
        <v>2955.17</v>
      </c>
      <c r="G507" s="25">
        <v>2955.17</v>
      </c>
      <c r="H507" s="25">
        <v>2955.17</v>
      </c>
      <c r="I507" s="25">
        <v>2955.17</v>
      </c>
      <c r="J507" s="25">
        <v>2955.17</v>
      </c>
      <c r="K507" s="25">
        <v>2955.17</v>
      </c>
      <c r="L507" s="25">
        <v>2955.17</v>
      </c>
      <c r="M507" s="25">
        <v>2955.17</v>
      </c>
      <c r="N507" s="27">
        <f t="shared" si="7"/>
        <v>35496.239999999991</v>
      </c>
    </row>
    <row r="508" spans="1:14" x14ac:dyDescent="0.25">
      <c r="A508" s="12" t="s">
        <v>523</v>
      </c>
      <c r="B508" s="25">
        <v>53928.32</v>
      </c>
      <c r="C508" s="25">
        <v>54540.18</v>
      </c>
      <c r="D508" s="25">
        <v>54540.18</v>
      </c>
      <c r="E508" s="25">
        <v>54540.18</v>
      </c>
      <c r="F508" s="25">
        <v>54540.18</v>
      </c>
      <c r="G508" s="25">
        <v>54540.18</v>
      </c>
      <c r="H508" s="25">
        <v>54540.18</v>
      </c>
      <c r="I508" s="25">
        <v>54540.18</v>
      </c>
      <c r="J508" s="25">
        <v>54540.18</v>
      </c>
      <c r="K508" s="25">
        <v>54540.18</v>
      </c>
      <c r="L508" s="25">
        <v>54540.18</v>
      </c>
      <c r="M508" s="25">
        <v>54540.18</v>
      </c>
      <c r="N508" s="27">
        <f t="shared" si="7"/>
        <v>653870.30000000005</v>
      </c>
    </row>
    <row r="509" spans="1:14" x14ac:dyDescent="0.25">
      <c r="A509" s="12" t="s">
        <v>524</v>
      </c>
      <c r="B509" s="25">
        <v>13377.08</v>
      </c>
      <c r="C509" s="25">
        <v>13360.23</v>
      </c>
      <c r="D509" s="25">
        <v>13360.23</v>
      </c>
      <c r="E509" s="25">
        <v>13360.23</v>
      </c>
      <c r="F509" s="25">
        <v>13360.23</v>
      </c>
      <c r="G509" s="25">
        <v>13360.23</v>
      </c>
      <c r="H509" s="25">
        <v>13360.23</v>
      </c>
      <c r="I509" s="25">
        <v>13360.23</v>
      </c>
      <c r="J509" s="25">
        <v>13360.23</v>
      </c>
      <c r="K509" s="25">
        <v>13360.23</v>
      </c>
      <c r="L509" s="25">
        <v>13360.23</v>
      </c>
      <c r="M509" s="25">
        <v>13360.23</v>
      </c>
      <c r="N509" s="27">
        <f t="shared" si="7"/>
        <v>160339.60999999999</v>
      </c>
    </row>
    <row r="510" spans="1:14" x14ac:dyDescent="0.25">
      <c r="A510" s="12" t="s">
        <v>525</v>
      </c>
      <c r="B510" s="25">
        <v>10198.790000000001</v>
      </c>
      <c r="C510" s="25">
        <v>10175.49</v>
      </c>
      <c r="D510" s="25">
        <v>10175.49</v>
      </c>
      <c r="E510" s="25">
        <v>10175.49</v>
      </c>
      <c r="F510" s="25">
        <v>10175.49</v>
      </c>
      <c r="G510" s="25">
        <v>10175.49</v>
      </c>
      <c r="H510" s="25">
        <v>10175.49</v>
      </c>
      <c r="I510" s="25">
        <v>10175.49</v>
      </c>
      <c r="J510" s="25">
        <v>10175.49</v>
      </c>
      <c r="K510" s="25">
        <v>10175.49</v>
      </c>
      <c r="L510" s="25">
        <v>10175.49</v>
      </c>
      <c r="M510" s="25">
        <v>10175.49</v>
      </c>
      <c r="N510" s="27">
        <f t="shared" si="7"/>
        <v>122129.18000000002</v>
      </c>
    </row>
    <row r="511" spans="1:14" x14ac:dyDescent="0.25">
      <c r="A511" s="12" t="s">
        <v>526</v>
      </c>
      <c r="B511" s="25">
        <v>1596.58</v>
      </c>
      <c r="C511" s="25">
        <v>1597.08</v>
      </c>
      <c r="D511" s="25">
        <v>1597.08</v>
      </c>
      <c r="E511" s="25">
        <v>1597.08</v>
      </c>
      <c r="F511" s="25">
        <v>1597.08</v>
      </c>
      <c r="G511" s="25">
        <v>1597.08</v>
      </c>
      <c r="H511" s="25">
        <v>1597.08</v>
      </c>
      <c r="I511" s="25">
        <v>1597.08</v>
      </c>
      <c r="J511" s="25">
        <v>1597.08</v>
      </c>
      <c r="K511" s="25">
        <v>1597.08</v>
      </c>
      <c r="L511" s="25">
        <v>1597.08</v>
      </c>
      <c r="M511" s="25">
        <v>1597.08</v>
      </c>
      <c r="N511" s="27">
        <f t="shared" si="7"/>
        <v>19164.46</v>
      </c>
    </row>
    <row r="512" spans="1:14" x14ac:dyDescent="0.25">
      <c r="A512" s="12" t="s">
        <v>527</v>
      </c>
      <c r="B512" s="25">
        <v>20205.2</v>
      </c>
      <c r="C512" s="25">
        <v>20122.400000000001</v>
      </c>
      <c r="D512" s="25">
        <v>20122.400000000001</v>
      </c>
      <c r="E512" s="25">
        <v>20122.400000000001</v>
      </c>
      <c r="F512" s="25">
        <v>20122.400000000001</v>
      </c>
      <c r="G512" s="25">
        <v>20122.400000000001</v>
      </c>
      <c r="H512" s="25">
        <v>20122.400000000001</v>
      </c>
      <c r="I512" s="25">
        <v>20122.400000000001</v>
      </c>
      <c r="J512" s="25">
        <v>20122.400000000001</v>
      </c>
      <c r="K512" s="25">
        <v>20122.400000000001</v>
      </c>
      <c r="L512" s="25">
        <v>20122.400000000001</v>
      </c>
      <c r="M512" s="25">
        <v>20122.400000000001</v>
      </c>
      <c r="N512" s="27">
        <f t="shared" si="7"/>
        <v>241551.59999999998</v>
      </c>
    </row>
    <row r="513" spans="1:14" x14ac:dyDescent="0.25">
      <c r="A513" s="12" t="s">
        <v>528</v>
      </c>
      <c r="B513" s="25">
        <v>3468.85</v>
      </c>
      <c r="C513" s="25">
        <v>3522.4</v>
      </c>
      <c r="D513" s="25">
        <v>3522.4</v>
      </c>
      <c r="E513" s="25">
        <v>3522.4</v>
      </c>
      <c r="F513" s="25">
        <v>3522.4</v>
      </c>
      <c r="G513" s="25">
        <v>3522.4</v>
      </c>
      <c r="H513" s="25">
        <v>3522.4</v>
      </c>
      <c r="I513" s="25">
        <v>3522.4</v>
      </c>
      <c r="J513" s="25">
        <v>3522.4</v>
      </c>
      <c r="K513" s="25">
        <v>3522.4</v>
      </c>
      <c r="L513" s="25">
        <v>3522.4</v>
      </c>
      <c r="M513" s="25">
        <v>3522.4</v>
      </c>
      <c r="N513" s="27">
        <f t="shared" si="7"/>
        <v>42215.250000000007</v>
      </c>
    </row>
    <row r="514" spans="1:14" x14ac:dyDescent="0.25">
      <c r="A514" s="12" t="s">
        <v>529</v>
      </c>
      <c r="B514" s="25">
        <v>1641.7</v>
      </c>
      <c r="C514" s="25">
        <v>1639.23</v>
      </c>
      <c r="D514" s="25">
        <v>1639.23</v>
      </c>
      <c r="E514" s="25">
        <v>1639.23</v>
      </c>
      <c r="F514" s="25">
        <v>1639.23</v>
      </c>
      <c r="G514" s="25">
        <v>1639.23</v>
      </c>
      <c r="H514" s="25">
        <v>1639.23</v>
      </c>
      <c r="I514" s="25">
        <v>1639.23</v>
      </c>
      <c r="J514" s="25">
        <v>1639.23</v>
      </c>
      <c r="K514" s="25">
        <v>1639.23</v>
      </c>
      <c r="L514" s="25">
        <v>1639.23</v>
      </c>
      <c r="M514" s="25">
        <v>1639.23</v>
      </c>
      <c r="N514" s="27">
        <f t="shared" ref="N514:N577" si="8">SUM(B514:M514)</f>
        <v>19673.229999999996</v>
      </c>
    </row>
    <row r="515" spans="1:14" x14ac:dyDescent="0.25">
      <c r="A515" s="12" t="s">
        <v>530</v>
      </c>
      <c r="B515" s="25">
        <v>2345.29</v>
      </c>
      <c r="C515" s="25">
        <v>2343.8000000000002</v>
      </c>
      <c r="D515" s="25">
        <v>2343.8000000000002</v>
      </c>
      <c r="E515" s="25">
        <v>2343.8000000000002</v>
      </c>
      <c r="F515" s="25">
        <v>2343.8000000000002</v>
      </c>
      <c r="G515" s="25">
        <v>2343.8000000000002</v>
      </c>
      <c r="H515" s="25">
        <v>2343.8000000000002</v>
      </c>
      <c r="I515" s="25">
        <v>2343.8000000000002</v>
      </c>
      <c r="J515" s="25">
        <v>2343.8000000000002</v>
      </c>
      <c r="K515" s="25">
        <v>2343.8000000000002</v>
      </c>
      <c r="L515" s="25">
        <v>2343.8000000000002</v>
      </c>
      <c r="M515" s="25">
        <v>2343.8000000000002</v>
      </c>
      <c r="N515" s="27">
        <f t="shared" si="8"/>
        <v>28127.089999999997</v>
      </c>
    </row>
    <row r="516" spans="1:14" x14ac:dyDescent="0.25">
      <c r="A516" s="12" t="s">
        <v>531</v>
      </c>
      <c r="B516" s="25">
        <v>4268.13</v>
      </c>
      <c r="C516" s="25">
        <v>4318.71</v>
      </c>
      <c r="D516" s="25">
        <v>4318.71</v>
      </c>
      <c r="E516" s="25">
        <v>4318.71</v>
      </c>
      <c r="F516" s="25">
        <v>4318.71</v>
      </c>
      <c r="G516" s="25">
        <v>4318.71</v>
      </c>
      <c r="H516" s="25">
        <v>4318.71</v>
      </c>
      <c r="I516" s="25">
        <v>4318.71</v>
      </c>
      <c r="J516" s="25">
        <v>4318.71</v>
      </c>
      <c r="K516" s="25">
        <v>4318.71</v>
      </c>
      <c r="L516" s="25">
        <v>4318.71</v>
      </c>
      <c r="M516" s="25">
        <v>4318.71</v>
      </c>
      <c r="N516" s="27">
        <f t="shared" si="8"/>
        <v>51773.939999999995</v>
      </c>
    </row>
    <row r="517" spans="1:14" x14ac:dyDescent="0.25">
      <c r="A517" s="12" t="s">
        <v>532</v>
      </c>
      <c r="B517" s="25">
        <v>13272.96</v>
      </c>
      <c r="C517" s="25">
        <v>13328.99</v>
      </c>
      <c r="D517" s="25">
        <v>13328.99</v>
      </c>
      <c r="E517" s="25">
        <v>13328.99</v>
      </c>
      <c r="F517" s="25">
        <v>13328.99</v>
      </c>
      <c r="G517" s="25">
        <v>13328.99</v>
      </c>
      <c r="H517" s="25">
        <v>13328.99</v>
      </c>
      <c r="I517" s="25">
        <v>13328.99</v>
      </c>
      <c r="J517" s="25">
        <v>13328.99</v>
      </c>
      <c r="K517" s="25">
        <v>13328.99</v>
      </c>
      <c r="L517" s="25">
        <v>13328.99</v>
      </c>
      <c r="M517" s="25">
        <v>13328.99</v>
      </c>
      <c r="N517" s="27">
        <f t="shared" si="8"/>
        <v>159891.85</v>
      </c>
    </row>
    <row r="518" spans="1:14" x14ac:dyDescent="0.25">
      <c r="A518" s="12" t="s">
        <v>533</v>
      </c>
      <c r="B518" s="25">
        <v>5104.6000000000004</v>
      </c>
      <c r="C518" s="25">
        <v>5134.3500000000004</v>
      </c>
      <c r="D518" s="25">
        <v>5134.3500000000004</v>
      </c>
      <c r="E518" s="25">
        <v>5134.3500000000004</v>
      </c>
      <c r="F518" s="25">
        <v>5134.3500000000004</v>
      </c>
      <c r="G518" s="25">
        <v>5134.3500000000004</v>
      </c>
      <c r="H518" s="25">
        <v>5134.3500000000004</v>
      </c>
      <c r="I518" s="25">
        <v>5134.3500000000004</v>
      </c>
      <c r="J518" s="25">
        <v>5134.3500000000004</v>
      </c>
      <c r="K518" s="25">
        <v>5134.3500000000004</v>
      </c>
      <c r="L518" s="25">
        <v>5134.3500000000004</v>
      </c>
      <c r="M518" s="25">
        <v>5134.3500000000004</v>
      </c>
      <c r="N518" s="27">
        <f t="shared" si="8"/>
        <v>61582.44999999999</v>
      </c>
    </row>
    <row r="519" spans="1:14" x14ac:dyDescent="0.25">
      <c r="A519" s="12" t="s">
        <v>534</v>
      </c>
      <c r="B519" s="25">
        <v>1581.7</v>
      </c>
      <c r="C519" s="25">
        <v>1520.72</v>
      </c>
      <c r="D519" s="25">
        <v>1520.72</v>
      </c>
      <c r="E519" s="25">
        <v>1520.72</v>
      </c>
      <c r="F519" s="25">
        <v>1520.72</v>
      </c>
      <c r="G519" s="25">
        <v>1520.72</v>
      </c>
      <c r="H519" s="25">
        <v>1520.72</v>
      </c>
      <c r="I519" s="25">
        <v>1520.72</v>
      </c>
      <c r="J519" s="25">
        <v>1520.72</v>
      </c>
      <c r="K519" s="25">
        <v>1520.72</v>
      </c>
      <c r="L519" s="25">
        <v>1520.72</v>
      </c>
      <c r="M519" s="25">
        <v>1520.72</v>
      </c>
      <c r="N519" s="27">
        <f t="shared" si="8"/>
        <v>18309.62</v>
      </c>
    </row>
    <row r="520" spans="1:14" x14ac:dyDescent="0.25">
      <c r="A520" s="12" t="s">
        <v>535</v>
      </c>
      <c r="B520" s="25">
        <v>8715.75</v>
      </c>
      <c r="C520" s="25">
        <v>8688.98</v>
      </c>
      <c r="D520" s="25">
        <v>8688.98</v>
      </c>
      <c r="E520" s="25">
        <v>8688.98</v>
      </c>
      <c r="F520" s="25">
        <v>8688.98</v>
      </c>
      <c r="G520" s="25">
        <v>8688.98</v>
      </c>
      <c r="H520" s="25">
        <v>8688.98</v>
      </c>
      <c r="I520" s="25">
        <v>8688.98</v>
      </c>
      <c r="J520" s="25">
        <v>8688.98</v>
      </c>
      <c r="K520" s="25">
        <v>8688.98</v>
      </c>
      <c r="L520" s="25">
        <v>8688.98</v>
      </c>
      <c r="M520" s="25">
        <v>8688.98</v>
      </c>
      <c r="N520" s="27">
        <f t="shared" si="8"/>
        <v>104294.52999999997</v>
      </c>
    </row>
    <row r="521" spans="1:14" x14ac:dyDescent="0.25">
      <c r="A521" s="12" t="s">
        <v>536</v>
      </c>
      <c r="B521" s="25">
        <v>47049.120000000003</v>
      </c>
      <c r="C521" s="25">
        <v>48283.26</v>
      </c>
      <c r="D521" s="25">
        <v>48283.26</v>
      </c>
      <c r="E521" s="25">
        <v>48283.26</v>
      </c>
      <c r="F521" s="25">
        <v>48283.26</v>
      </c>
      <c r="G521" s="25">
        <v>48283.26</v>
      </c>
      <c r="H521" s="25">
        <v>48283.26</v>
      </c>
      <c r="I521" s="25">
        <v>48283.26</v>
      </c>
      <c r="J521" s="25">
        <v>48283.26</v>
      </c>
      <c r="K521" s="25">
        <v>48283.26</v>
      </c>
      <c r="L521" s="25">
        <v>48283.26</v>
      </c>
      <c r="M521" s="25">
        <v>48283.26</v>
      </c>
      <c r="N521" s="27">
        <f t="shared" si="8"/>
        <v>578164.9800000001</v>
      </c>
    </row>
    <row r="522" spans="1:14" x14ac:dyDescent="0.25">
      <c r="A522" s="12" t="s">
        <v>537</v>
      </c>
      <c r="B522" s="25">
        <v>1785</v>
      </c>
      <c r="C522" s="25">
        <v>1759.22</v>
      </c>
      <c r="D522" s="25">
        <v>1759.22</v>
      </c>
      <c r="E522" s="25">
        <v>1759.22</v>
      </c>
      <c r="F522" s="25">
        <v>1759.22</v>
      </c>
      <c r="G522" s="25">
        <v>1759.22</v>
      </c>
      <c r="H522" s="25">
        <v>1759.22</v>
      </c>
      <c r="I522" s="25">
        <v>1759.22</v>
      </c>
      <c r="J522" s="25">
        <v>1759.22</v>
      </c>
      <c r="K522" s="25">
        <v>1759.22</v>
      </c>
      <c r="L522" s="25">
        <v>1759.22</v>
      </c>
      <c r="M522" s="25">
        <v>1759.22</v>
      </c>
      <c r="N522" s="27">
        <f t="shared" si="8"/>
        <v>21136.420000000002</v>
      </c>
    </row>
    <row r="523" spans="1:14" x14ac:dyDescent="0.25">
      <c r="A523" s="12" t="s">
        <v>538</v>
      </c>
      <c r="B523" s="25">
        <v>7707.72</v>
      </c>
      <c r="C523" s="25">
        <v>7956.14</v>
      </c>
      <c r="D523" s="25">
        <v>7956.14</v>
      </c>
      <c r="E523" s="25">
        <v>7956.14</v>
      </c>
      <c r="F523" s="25">
        <v>7956.14</v>
      </c>
      <c r="G523" s="25">
        <v>7956.14</v>
      </c>
      <c r="H523" s="25">
        <v>7956.14</v>
      </c>
      <c r="I523" s="25">
        <v>7956.14</v>
      </c>
      <c r="J523" s="25">
        <v>7956.14</v>
      </c>
      <c r="K523" s="25">
        <v>7956.14</v>
      </c>
      <c r="L523" s="25">
        <v>7956.14</v>
      </c>
      <c r="M523" s="25">
        <v>7956.14</v>
      </c>
      <c r="N523" s="27">
        <f t="shared" si="8"/>
        <v>95225.26</v>
      </c>
    </row>
    <row r="524" spans="1:14" x14ac:dyDescent="0.25">
      <c r="A524" s="12" t="s">
        <v>539</v>
      </c>
      <c r="B524" s="25">
        <v>3718.75</v>
      </c>
      <c r="C524" s="25">
        <v>3715.28</v>
      </c>
      <c r="D524" s="25">
        <v>3715.28</v>
      </c>
      <c r="E524" s="25">
        <v>3715.28</v>
      </c>
      <c r="F524" s="25">
        <v>3715.28</v>
      </c>
      <c r="G524" s="25">
        <v>3715.28</v>
      </c>
      <c r="H524" s="25">
        <v>3715.28</v>
      </c>
      <c r="I524" s="25">
        <v>3715.28</v>
      </c>
      <c r="J524" s="25">
        <v>3715.28</v>
      </c>
      <c r="K524" s="25">
        <v>3715.28</v>
      </c>
      <c r="L524" s="25">
        <v>3715.28</v>
      </c>
      <c r="M524" s="25">
        <v>3715.28</v>
      </c>
      <c r="N524" s="27">
        <f t="shared" si="8"/>
        <v>44586.829999999994</v>
      </c>
    </row>
    <row r="525" spans="1:14" x14ac:dyDescent="0.25">
      <c r="A525" s="12" t="s">
        <v>540</v>
      </c>
      <c r="B525" s="25">
        <v>8291.82</v>
      </c>
      <c r="C525" s="25">
        <v>8397.93</v>
      </c>
      <c r="D525" s="25">
        <v>8397.93</v>
      </c>
      <c r="E525" s="25">
        <v>8397.93</v>
      </c>
      <c r="F525" s="25">
        <v>8397.93</v>
      </c>
      <c r="G525" s="25">
        <v>8397.93</v>
      </c>
      <c r="H525" s="25">
        <v>8397.93</v>
      </c>
      <c r="I525" s="25">
        <v>8397.93</v>
      </c>
      <c r="J525" s="25">
        <v>8397.93</v>
      </c>
      <c r="K525" s="25">
        <v>8397.93</v>
      </c>
      <c r="L525" s="25">
        <v>8397.93</v>
      </c>
      <c r="M525" s="25">
        <v>8397.93</v>
      </c>
      <c r="N525" s="27">
        <f t="shared" si="8"/>
        <v>100669.04999999999</v>
      </c>
    </row>
    <row r="526" spans="1:14" x14ac:dyDescent="0.25">
      <c r="A526" s="12" t="s">
        <v>541</v>
      </c>
      <c r="B526" s="25">
        <v>50918.61</v>
      </c>
      <c r="C526" s="25">
        <v>53669.5</v>
      </c>
      <c r="D526" s="25">
        <v>53669.5</v>
      </c>
      <c r="E526" s="25">
        <v>53669.5</v>
      </c>
      <c r="F526" s="25">
        <v>53669.5</v>
      </c>
      <c r="G526" s="25">
        <v>53669.5</v>
      </c>
      <c r="H526" s="25">
        <v>53669.5</v>
      </c>
      <c r="I526" s="25">
        <v>53669.5</v>
      </c>
      <c r="J526" s="25">
        <v>53669.5</v>
      </c>
      <c r="K526" s="25">
        <v>53669.5</v>
      </c>
      <c r="L526" s="25">
        <v>53669.5</v>
      </c>
      <c r="M526" s="25">
        <v>53669.5</v>
      </c>
      <c r="N526" s="27">
        <f t="shared" si="8"/>
        <v>641283.11</v>
      </c>
    </row>
    <row r="527" spans="1:14" x14ac:dyDescent="0.25">
      <c r="A527" s="12" t="s">
        <v>542</v>
      </c>
      <c r="B527" s="25">
        <v>2838.64</v>
      </c>
      <c r="C527" s="25">
        <v>2845.59</v>
      </c>
      <c r="D527" s="25">
        <v>2845.59</v>
      </c>
      <c r="E527" s="25">
        <v>2845.59</v>
      </c>
      <c r="F527" s="25">
        <v>2845.59</v>
      </c>
      <c r="G527" s="25">
        <v>2845.59</v>
      </c>
      <c r="H527" s="25">
        <v>2845.59</v>
      </c>
      <c r="I527" s="25">
        <v>2845.59</v>
      </c>
      <c r="J527" s="25">
        <v>2845.59</v>
      </c>
      <c r="K527" s="25">
        <v>2845.59</v>
      </c>
      <c r="L527" s="25">
        <v>2845.59</v>
      </c>
      <c r="M527" s="25">
        <v>2845.59</v>
      </c>
      <c r="N527" s="27">
        <f t="shared" si="8"/>
        <v>34140.130000000005</v>
      </c>
    </row>
    <row r="528" spans="1:14" x14ac:dyDescent="0.25">
      <c r="A528" s="12" t="s">
        <v>543</v>
      </c>
      <c r="B528" s="25">
        <v>15534.95</v>
      </c>
      <c r="C528" s="25">
        <v>15538.92</v>
      </c>
      <c r="D528" s="25">
        <v>15538.92</v>
      </c>
      <c r="E528" s="25">
        <v>15538.92</v>
      </c>
      <c r="F528" s="25">
        <v>15538.92</v>
      </c>
      <c r="G528" s="25">
        <v>15538.92</v>
      </c>
      <c r="H528" s="25">
        <v>15538.92</v>
      </c>
      <c r="I528" s="25">
        <v>15538.92</v>
      </c>
      <c r="J528" s="25">
        <v>15538.92</v>
      </c>
      <c r="K528" s="25">
        <v>15538.92</v>
      </c>
      <c r="L528" s="25">
        <v>15538.92</v>
      </c>
      <c r="M528" s="25">
        <v>15538.92</v>
      </c>
      <c r="N528" s="27">
        <f t="shared" si="8"/>
        <v>186463.07000000004</v>
      </c>
    </row>
    <row r="529" spans="1:14" x14ac:dyDescent="0.25">
      <c r="A529" s="12" t="s">
        <v>544</v>
      </c>
      <c r="B529" s="25">
        <v>5332.68</v>
      </c>
      <c r="C529" s="25">
        <v>5355</v>
      </c>
      <c r="D529" s="25">
        <v>5355</v>
      </c>
      <c r="E529" s="25">
        <v>5355</v>
      </c>
      <c r="F529" s="25">
        <v>5355</v>
      </c>
      <c r="G529" s="25">
        <v>5355</v>
      </c>
      <c r="H529" s="25">
        <v>5355</v>
      </c>
      <c r="I529" s="25">
        <v>5355</v>
      </c>
      <c r="J529" s="25">
        <v>5355</v>
      </c>
      <c r="K529" s="25">
        <v>5355</v>
      </c>
      <c r="L529" s="25">
        <v>5355</v>
      </c>
      <c r="M529" s="25">
        <v>5355</v>
      </c>
      <c r="N529" s="27">
        <f t="shared" si="8"/>
        <v>64237.68</v>
      </c>
    </row>
    <row r="530" spans="1:14" x14ac:dyDescent="0.25">
      <c r="A530" s="12" t="s">
        <v>545</v>
      </c>
      <c r="B530" s="25">
        <v>2627.42</v>
      </c>
      <c r="C530" s="25">
        <v>2651.72</v>
      </c>
      <c r="D530" s="25">
        <v>2651.72</v>
      </c>
      <c r="E530" s="25">
        <v>2651.72</v>
      </c>
      <c r="F530" s="25">
        <v>2651.72</v>
      </c>
      <c r="G530" s="25">
        <v>2651.72</v>
      </c>
      <c r="H530" s="25">
        <v>2651.72</v>
      </c>
      <c r="I530" s="25">
        <v>2651.72</v>
      </c>
      <c r="J530" s="25">
        <v>2651.72</v>
      </c>
      <c r="K530" s="25">
        <v>2651.72</v>
      </c>
      <c r="L530" s="25">
        <v>2651.72</v>
      </c>
      <c r="M530" s="25">
        <v>2651.72</v>
      </c>
      <c r="N530" s="27">
        <f t="shared" si="8"/>
        <v>31796.340000000004</v>
      </c>
    </row>
    <row r="531" spans="1:14" x14ac:dyDescent="0.25">
      <c r="A531" s="12" t="s">
        <v>546</v>
      </c>
      <c r="B531" s="25">
        <v>866.23</v>
      </c>
      <c r="C531" s="25">
        <v>839.94</v>
      </c>
      <c r="D531" s="25">
        <v>839.94</v>
      </c>
      <c r="E531" s="25">
        <v>839.94</v>
      </c>
      <c r="F531" s="25">
        <v>839.94</v>
      </c>
      <c r="G531" s="25">
        <v>839.94</v>
      </c>
      <c r="H531" s="25">
        <v>839.94</v>
      </c>
      <c r="I531" s="25">
        <v>839.94</v>
      </c>
      <c r="J531" s="25">
        <v>839.94</v>
      </c>
      <c r="K531" s="25">
        <v>839.94</v>
      </c>
      <c r="L531" s="25">
        <v>839.94</v>
      </c>
      <c r="M531" s="25">
        <v>839.94</v>
      </c>
      <c r="N531" s="27">
        <f t="shared" si="8"/>
        <v>10105.570000000003</v>
      </c>
    </row>
    <row r="532" spans="1:14" x14ac:dyDescent="0.25">
      <c r="A532" s="12" t="s">
        <v>547</v>
      </c>
      <c r="B532" s="25">
        <v>3022.6</v>
      </c>
      <c r="C532" s="25">
        <v>3095.49</v>
      </c>
      <c r="D532" s="25">
        <v>3095.49</v>
      </c>
      <c r="E532" s="25">
        <v>3095.49</v>
      </c>
      <c r="F532" s="25">
        <v>3095.49</v>
      </c>
      <c r="G532" s="25">
        <v>3095.49</v>
      </c>
      <c r="H532" s="25">
        <v>3095.49</v>
      </c>
      <c r="I532" s="25">
        <v>3095.49</v>
      </c>
      <c r="J532" s="25">
        <v>3095.49</v>
      </c>
      <c r="K532" s="25">
        <v>3095.49</v>
      </c>
      <c r="L532" s="25">
        <v>3095.49</v>
      </c>
      <c r="M532" s="25">
        <v>3095.49</v>
      </c>
      <c r="N532" s="27">
        <f t="shared" si="8"/>
        <v>37072.989999999991</v>
      </c>
    </row>
    <row r="533" spans="1:14" x14ac:dyDescent="0.25">
      <c r="A533" s="12" t="s">
        <v>548</v>
      </c>
      <c r="B533" s="25">
        <v>1381.89</v>
      </c>
      <c r="C533" s="25">
        <v>1402.71</v>
      </c>
      <c r="D533" s="25">
        <v>1402.71</v>
      </c>
      <c r="E533" s="25">
        <v>1402.71</v>
      </c>
      <c r="F533" s="25">
        <v>1402.71</v>
      </c>
      <c r="G533" s="25">
        <v>1402.71</v>
      </c>
      <c r="H533" s="25">
        <v>1402.71</v>
      </c>
      <c r="I533" s="25">
        <v>1402.71</v>
      </c>
      <c r="J533" s="25">
        <v>1402.71</v>
      </c>
      <c r="K533" s="25">
        <v>1402.71</v>
      </c>
      <c r="L533" s="25">
        <v>1402.71</v>
      </c>
      <c r="M533" s="25">
        <v>1402.71</v>
      </c>
      <c r="N533" s="27">
        <f t="shared" si="8"/>
        <v>16811.699999999997</v>
      </c>
    </row>
    <row r="534" spans="1:14" x14ac:dyDescent="0.25">
      <c r="A534" s="12" t="s">
        <v>549</v>
      </c>
      <c r="B534" s="25">
        <v>20669.8</v>
      </c>
      <c r="C534" s="25">
        <v>20818.55</v>
      </c>
      <c r="D534" s="25">
        <v>20818.55</v>
      </c>
      <c r="E534" s="25">
        <v>20818.55</v>
      </c>
      <c r="F534" s="25">
        <v>20818.55</v>
      </c>
      <c r="G534" s="25">
        <v>20818.55</v>
      </c>
      <c r="H534" s="25">
        <v>20818.55</v>
      </c>
      <c r="I534" s="25">
        <v>20818.55</v>
      </c>
      <c r="J534" s="25">
        <v>20818.55</v>
      </c>
      <c r="K534" s="25">
        <v>20818.55</v>
      </c>
      <c r="L534" s="25">
        <v>20818.55</v>
      </c>
      <c r="M534" s="25">
        <v>20818.55</v>
      </c>
      <c r="N534" s="27">
        <f t="shared" si="8"/>
        <v>249673.84999999995</v>
      </c>
    </row>
    <row r="535" spans="1:14" x14ac:dyDescent="0.25">
      <c r="A535" s="12" t="s">
        <v>550</v>
      </c>
      <c r="B535" s="25">
        <v>1057.6199999999999</v>
      </c>
      <c r="C535" s="25">
        <v>1055.1300000000001</v>
      </c>
      <c r="D535" s="25">
        <v>1055.1300000000001</v>
      </c>
      <c r="E535" s="25">
        <v>1055.1300000000001</v>
      </c>
      <c r="F535" s="25">
        <v>1055.1300000000001</v>
      </c>
      <c r="G535" s="25">
        <v>1055.1300000000001</v>
      </c>
      <c r="H535" s="25">
        <v>1055.1300000000001</v>
      </c>
      <c r="I535" s="25">
        <v>1055.1300000000001</v>
      </c>
      <c r="J535" s="25">
        <v>1055.1300000000001</v>
      </c>
      <c r="K535" s="25">
        <v>1055.1300000000001</v>
      </c>
      <c r="L535" s="25">
        <v>1055.1300000000001</v>
      </c>
      <c r="M535" s="25">
        <v>1055.1300000000001</v>
      </c>
      <c r="N535" s="27">
        <f t="shared" si="8"/>
        <v>12664.050000000003</v>
      </c>
    </row>
    <row r="536" spans="1:14" x14ac:dyDescent="0.25">
      <c r="A536" s="12" t="s">
        <v>551</v>
      </c>
      <c r="B536" s="25">
        <v>1560.88</v>
      </c>
      <c r="C536" s="25">
        <v>1564.35</v>
      </c>
      <c r="D536" s="25">
        <v>1564.35</v>
      </c>
      <c r="E536" s="25">
        <v>1564.35</v>
      </c>
      <c r="F536" s="25">
        <v>1564.35</v>
      </c>
      <c r="G536" s="25">
        <v>1564.35</v>
      </c>
      <c r="H536" s="25">
        <v>1564.35</v>
      </c>
      <c r="I536" s="25">
        <v>1564.35</v>
      </c>
      <c r="J536" s="25">
        <v>1564.35</v>
      </c>
      <c r="K536" s="25">
        <v>1564.35</v>
      </c>
      <c r="L536" s="25">
        <v>1564.35</v>
      </c>
      <c r="M536" s="25">
        <v>1564.35</v>
      </c>
      <c r="N536" s="27">
        <f t="shared" si="8"/>
        <v>18768.73</v>
      </c>
    </row>
    <row r="537" spans="1:14" x14ac:dyDescent="0.25">
      <c r="A537" s="12" t="s">
        <v>552</v>
      </c>
      <c r="B537" s="25">
        <v>2308.1</v>
      </c>
      <c r="C537" s="25">
        <v>2316.04</v>
      </c>
      <c r="D537" s="25">
        <v>2316.04</v>
      </c>
      <c r="E537" s="25">
        <v>2316.04</v>
      </c>
      <c r="F537" s="25">
        <v>2316.04</v>
      </c>
      <c r="G537" s="25">
        <v>2316.04</v>
      </c>
      <c r="H537" s="25">
        <v>2316.04</v>
      </c>
      <c r="I537" s="25">
        <v>2316.04</v>
      </c>
      <c r="J537" s="25">
        <v>2316.04</v>
      </c>
      <c r="K537" s="25">
        <v>2316.04</v>
      </c>
      <c r="L537" s="25">
        <v>2316.04</v>
      </c>
      <c r="M537" s="25">
        <v>2316.04</v>
      </c>
      <c r="N537" s="27">
        <f t="shared" si="8"/>
        <v>27784.540000000005</v>
      </c>
    </row>
    <row r="538" spans="1:14" x14ac:dyDescent="0.25">
      <c r="A538" s="12" t="s">
        <v>553</v>
      </c>
      <c r="B538" s="25">
        <v>3975.59</v>
      </c>
      <c r="C538" s="25">
        <v>4035.09</v>
      </c>
      <c r="D538" s="25">
        <v>4035.09</v>
      </c>
      <c r="E538" s="25">
        <v>4035.09</v>
      </c>
      <c r="F538" s="25">
        <v>4035.09</v>
      </c>
      <c r="G538" s="25">
        <v>4035.09</v>
      </c>
      <c r="H538" s="25">
        <v>4035.09</v>
      </c>
      <c r="I538" s="25">
        <v>4035.09</v>
      </c>
      <c r="J538" s="25">
        <v>4035.09</v>
      </c>
      <c r="K538" s="25">
        <v>4035.09</v>
      </c>
      <c r="L538" s="25">
        <v>4035.09</v>
      </c>
      <c r="M538" s="25">
        <v>4035.09</v>
      </c>
      <c r="N538" s="27">
        <f t="shared" si="8"/>
        <v>48361.579999999987</v>
      </c>
    </row>
    <row r="539" spans="1:14" x14ac:dyDescent="0.25">
      <c r="A539" s="12" t="s">
        <v>554</v>
      </c>
      <c r="B539" s="25">
        <v>19585.41</v>
      </c>
      <c r="C539" s="25">
        <v>19942.419999999998</v>
      </c>
      <c r="D539" s="25">
        <v>19942.419999999998</v>
      </c>
      <c r="E539" s="25">
        <v>19942.419999999998</v>
      </c>
      <c r="F539" s="25">
        <v>19942.419999999998</v>
      </c>
      <c r="G539" s="25">
        <v>19942.419999999998</v>
      </c>
      <c r="H539" s="25">
        <v>19942.419999999998</v>
      </c>
      <c r="I539" s="25">
        <v>19942.419999999998</v>
      </c>
      <c r="J539" s="25">
        <v>19942.419999999998</v>
      </c>
      <c r="K539" s="25">
        <v>19942.419999999998</v>
      </c>
      <c r="L539" s="25">
        <v>19942.419999999998</v>
      </c>
      <c r="M539" s="25">
        <v>19942.419999999998</v>
      </c>
      <c r="N539" s="27">
        <f t="shared" si="8"/>
        <v>238952.02999999991</v>
      </c>
    </row>
    <row r="540" spans="1:14" x14ac:dyDescent="0.25">
      <c r="A540" s="12" t="s">
        <v>555</v>
      </c>
      <c r="B540" s="25">
        <v>16679.330000000002</v>
      </c>
      <c r="C540" s="25">
        <v>16827.59</v>
      </c>
      <c r="D540" s="25">
        <v>16827.59</v>
      </c>
      <c r="E540" s="25">
        <v>16827.59</v>
      </c>
      <c r="F540" s="25">
        <v>16827.59</v>
      </c>
      <c r="G540" s="25">
        <v>16827.59</v>
      </c>
      <c r="H540" s="25">
        <v>16827.59</v>
      </c>
      <c r="I540" s="25">
        <v>16827.59</v>
      </c>
      <c r="J540" s="25">
        <v>16827.59</v>
      </c>
      <c r="K540" s="25">
        <v>16827.59</v>
      </c>
      <c r="L540" s="25">
        <v>16827.59</v>
      </c>
      <c r="M540" s="25">
        <v>16827.59</v>
      </c>
      <c r="N540" s="27">
        <f t="shared" si="8"/>
        <v>201782.81999999998</v>
      </c>
    </row>
    <row r="541" spans="1:14" x14ac:dyDescent="0.25">
      <c r="A541" s="12" t="s">
        <v>556</v>
      </c>
      <c r="B541" s="25">
        <v>36830.99</v>
      </c>
      <c r="C541" s="25">
        <v>37100.230000000003</v>
      </c>
      <c r="D541" s="25">
        <v>37100.230000000003</v>
      </c>
      <c r="E541" s="25">
        <v>37100.230000000003</v>
      </c>
      <c r="F541" s="25">
        <v>37100.230000000003</v>
      </c>
      <c r="G541" s="25">
        <v>37100.230000000003</v>
      </c>
      <c r="H541" s="25">
        <v>37100.230000000003</v>
      </c>
      <c r="I541" s="25">
        <v>37100.230000000003</v>
      </c>
      <c r="J541" s="25">
        <v>37100.230000000003</v>
      </c>
      <c r="K541" s="25">
        <v>37100.230000000003</v>
      </c>
      <c r="L541" s="25">
        <v>37100.230000000003</v>
      </c>
      <c r="M541" s="25">
        <v>37100.230000000003</v>
      </c>
      <c r="N541" s="27">
        <f t="shared" si="8"/>
        <v>444933.51999999996</v>
      </c>
    </row>
    <row r="542" spans="1:14" x14ac:dyDescent="0.25">
      <c r="A542" s="12" t="s">
        <v>557</v>
      </c>
      <c r="B542" s="25">
        <v>2942.27</v>
      </c>
      <c r="C542" s="25">
        <v>2922.94</v>
      </c>
      <c r="D542" s="25">
        <v>2922.94</v>
      </c>
      <c r="E542" s="25">
        <v>2922.94</v>
      </c>
      <c r="F542" s="25">
        <v>2922.94</v>
      </c>
      <c r="G542" s="25">
        <v>2922.94</v>
      </c>
      <c r="H542" s="25">
        <v>2922.94</v>
      </c>
      <c r="I542" s="25">
        <v>2922.94</v>
      </c>
      <c r="J542" s="25">
        <v>2922.94</v>
      </c>
      <c r="K542" s="25">
        <v>2922.94</v>
      </c>
      <c r="L542" s="25">
        <v>2922.94</v>
      </c>
      <c r="M542" s="25">
        <v>2922.94</v>
      </c>
      <c r="N542" s="27">
        <f t="shared" si="8"/>
        <v>35094.609999999993</v>
      </c>
    </row>
    <row r="543" spans="1:14" x14ac:dyDescent="0.25">
      <c r="A543" s="12" t="s">
        <v>558</v>
      </c>
      <c r="B543" s="25">
        <v>3162.42</v>
      </c>
      <c r="C543" s="25">
        <v>3206.06</v>
      </c>
      <c r="D543" s="25">
        <v>3206.06</v>
      </c>
      <c r="E543" s="25">
        <v>3206.06</v>
      </c>
      <c r="F543" s="25">
        <v>3206.06</v>
      </c>
      <c r="G543" s="25">
        <v>3206.06</v>
      </c>
      <c r="H543" s="25">
        <v>3206.06</v>
      </c>
      <c r="I543" s="25">
        <v>3206.06</v>
      </c>
      <c r="J543" s="25">
        <v>3206.06</v>
      </c>
      <c r="K543" s="25">
        <v>3206.06</v>
      </c>
      <c r="L543" s="25">
        <v>3206.06</v>
      </c>
      <c r="M543" s="25">
        <v>3206.06</v>
      </c>
      <c r="N543" s="27">
        <f t="shared" si="8"/>
        <v>38429.08</v>
      </c>
    </row>
    <row r="544" spans="1:14" x14ac:dyDescent="0.25">
      <c r="A544" s="12" t="s">
        <v>559</v>
      </c>
      <c r="B544" s="25">
        <v>9993.02</v>
      </c>
      <c r="C544" s="25">
        <v>10088.23</v>
      </c>
      <c r="D544" s="25">
        <v>10088.23</v>
      </c>
      <c r="E544" s="25">
        <v>10088.23</v>
      </c>
      <c r="F544" s="25">
        <v>10088.23</v>
      </c>
      <c r="G544" s="25">
        <v>10088.23</v>
      </c>
      <c r="H544" s="25">
        <v>10088.23</v>
      </c>
      <c r="I544" s="25">
        <v>10088.23</v>
      </c>
      <c r="J544" s="25">
        <v>10088.23</v>
      </c>
      <c r="K544" s="25">
        <v>10088.23</v>
      </c>
      <c r="L544" s="25">
        <v>10088.23</v>
      </c>
      <c r="M544" s="25">
        <v>10088.23</v>
      </c>
      <c r="N544" s="27">
        <f t="shared" si="8"/>
        <v>120963.54999999997</v>
      </c>
    </row>
    <row r="545" spans="1:14" x14ac:dyDescent="0.25">
      <c r="A545" s="12" t="s">
        <v>560</v>
      </c>
      <c r="B545" s="25">
        <v>3019.12</v>
      </c>
      <c r="C545" s="25">
        <v>3023.59</v>
      </c>
      <c r="D545" s="25">
        <v>3023.59</v>
      </c>
      <c r="E545" s="25">
        <v>3023.59</v>
      </c>
      <c r="F545" s="25">
        <v>3023.59</v>
      </c>
      <c r="G545" s="25">
        <v>3023.59</v>
      </c>
      <c r="H545" s="25">
        <v>3023.59</v>
      </c>
      <c r="I545" s="25">
        <v>3023.59</v>
      </c>
      <c r="J545" s="25">
        <v>3023.59</v>
      </c>
      <c r="K545" s="25">
        <v>3023.59</v>
      </c>
      <c r="L545" s="25">
        <v>3023.59</v>
      </c>
      <c r="M545" s="25">
        <v>3023.59</v>
      </c>
      <c r="N545" s="27">
        <f t="shared" si="8"/>
        <v>36278.61</v>
      </c>
    </row>
    <row r="546" spans="1:14" x14ac:dyDescent="0.25">
      <c r="A546" s="12" t="s">
        <v>561</v>
      </c>
      <c r="B546" s="25">
        <v>2224.3000000000002</v>
      </c>
      <c r="C546" s="25">
        <v>2201.5</v>
      </c>
      <c r="D546" s="25">
        <v>2201.5</v>
      </c>
      <c r="E546" s="25">
        <v>2201.5</v>
      </c>
      <c r="F546" s="25">
        <v>2201.5</v>
      </c>
      <c r="G546" s="25">
        <v>2201.5</v>
      </c>
      <c r="H546" s="25">
        <v>2201.5</v>
      </c>
      <c r="I546" s="25">
        <v>2201.5</v>
      </c>
      <c r="J546" s="25">
        <v>2201.5</v>
      </c>
      <c r="K546" s="25">
        <v>2201.5</v>
      </c>
      <c r="L546" s="25">
        <v>2201.5</v>
      </c>
      <c r="M546" s="25">
        <v>2201.5</v>
      </c>
      <c r="N546" s="27">
        <f t="shared" si="8"/>
        <v>26440.799999999999</v>
      </c>
    </row>
    <row r="547" spans="1:14" x14ac:dyDescent="0.25">
      <c r="A547" s="12" t="s">
        <v>562</v>
      </c>
      <c r="B547" s="25">
        <v>4106.9799999999996</v>
      </c>
      <c r="C547" s="25">
        <v>4119.38</v>
      </c>
      <c r="D547" s="25">
        <v>4119.38</v>
      </c>
      <c r="E547" s="25">
        <v>4119.38</v>
      </c>
      <c r="F547" s="25">
        <v>4119.38</v>
      </c>
      <c r="G547" s="25">
        <v>4119.38</v>
      </c>
      <c r="H547" s="25">
        <v>4119.38</v>
      </c>
      <c r="I547" s="25">
        <v>4119.38</v>
      </c>
      <c r="J547" s="25">
        <v>4119.38</v>
      </c>
      <c r="K547" s="25">
        <v>4119.38</v>
      </c>
      <c r="L547" s="25">
        <v>4119.38</v>
      </c>
      <c r="M547" s="25">
        <v>4119.38</v>
      </c>
      <c r="N547" s="27">
        <f t="shared" si="8"/>
        <v>49420.159999999996</v>
      </c>
    </row>
    <row r="548" spans="1:14" x14ac:dyDescent="0.25">
      <c r="A548" s="12" t="s">
        <v>563</v>
      </c>
      <c r="B548" s="25">
        <v>758.13</v>
      </c>
      <c r="C548" s="25">
        <v>752.18</v>
      </c>
      <c r="D548" s="25">
        <v>752.18</v>
      </c>
      <c r="E548" s="25">
        <v>752.18</v>
      </c>
      <c r="F548" s="25">
        <v>752.18</v>
      </c>
      <c r="G548" s="25">
        <v>752.18</v>
      </c>
      <c r="H548" s="25">
        <v>752.18</v>
      </c>
      <c r="I548" s="25">
        <v>752.18</v>
      </c>
      <c r="J548" s="25">
        <v>752.18</v>
      </c>
      <c r="K548" s="25">
        <v>752.18</v>
      </c>
      <c r="L548" s="25">
        <v>752.18</v>
      </c>
      <c r="M548" s="25">
        <v>752.18</v>
      </c>
      <c r="N548" s="27">
        <f t="shared" si="8"/>
        <v>9032.11</v>
      </c>
    </row>
    <row r="549" spans="1:14" x14ac:dyDescent="0.25">
      <c r="A549" s="12" t="s">
        <v>564</v>
      </c>
      <c r="B549" s="25">
        <v>3280.43</v>
      </c>
      <c r="C549" s="25">
        <v>3275.48</v>
      </c>
      <c r="D549" s="25">
        <v>3275.48</v>
      </c>
      <c r="E549" s="25">
        <v>3275.48</v>
      </c>
      <c r="F549" s="25">
        <v>3275.48</v>
      </c>
      <c r="G549" s="25">
        <v>3275.48</v>
      </c>
      <c r="H549" s="25">
        <v>3275.48</v>
      </c>
      <c r="I549" s="25">
        <v>3275.48</v>
      </c>
      <c r="J549" s="25">
        <v>3275.48</v>
      </c>
      <c r="K549" s="25">
        <v>3275.48</v>
      </c>
      <c r="L549" s="25">
        <v>3275.48</v>
      </c>
      <c r="M549" s="25">
        <v>3275.48</v>
      </c>
      <c r="N549" s="27">
        <f t="shared" si="8"/>
        <v>39310.71</v>
      </c>
    </row>
    <row r="550" spans="1:14" x14ac:dyDescent="0.25">
      <c r="A550" s="12" t="s">
        <v>565</v>
      </c>
      <c r="B550" s="25">
        <v>2730.55</v>
      </c>
      <c r="C550" s="25">
        <v>2576.35</v>
      </c>
      <c r="D550" s="25">
        <v>2576.35</v>
      </c>
      <c r="E550" s="25">
        <v>2576.35</v>
      </c>
      <c r="F550" s="25">
        <v>2576.35</v>
      </c>
      <c r="G550" s="25">
        <v>2576.35</v>
      </c>
      <c r="H550" s="25">
        <v>2576.35</v>
      </c>
      <c r="I550" s="25">
        <v>2576.35</v>
      </c>
      <c r="J550" s="25">
        <v>2576.35</v>
      </c>
      <c r="K550" s="25">
        <v>2576.35</v>
      </c>
      <c r="L550" s="25">
        <v>2576.35</v>
      </c>
      <c r="M550" s="25">
        <v>2576.35</v>
      </c>
      <c r="N550" s="27">
        <f t="shared" si="8"/>
        <v>31070.399999999994</v>
      </c>
    </row>
    <row r="551" spans="1:14" x14ac:dyDescent="0.25">
      <c r="A551" s="12" t="s">
        <v>566</v>
      </c>
      <c r="B551" s="25">
        <v>7771.69</v>
      </c>
      <c r="C551" s="25">
        <v>7894.66</v>
      </c>
      <c r="D551" s="25">
        <v>7894.66</v>
      </c>
      <c r="E551" s="25">
        <v>7894.66</v>
      </c>
      <c r="F551" s="25">
        <v>7894.66</v>
      </c>
      <c r="G551" s="25">
        <v>7894.66</v>
      </c>
      <c r="H551" s="25">
        <v>7894.66</v>
      </c>
      <c r="I551" s="25">
        <v>7894.66</v>
      </c>
      <c r="J551" s="25">
        <v>7894.66</v>
      </c>
      <c r="K551" s="25">
        <v>7894.66</v>
      </c>
      <c r="L551" s="25">
        <v>7894.66</v>
      </c>
      <c r="M551" s="25">
        <v>7894.66</v>
      </c>
      <c r="N551" s="27">
        <f t="shared" si="8"/>
        <v>94612.950000000026</v>
      </c>
    </row>
    <row r="552" spans="1:14" x14ac:dyDescent="0.25">
      <c r="A552" s="12" t="s">
        <v>567</v>
      </c>
      <c r="B552" s="25">
        <v>46592.959999999999</v>
      </c>
      <c r="C552" s="25">
        <v>47409.599999999999</v>
      </c>
      <c r="D552" s="25">
        <v>47409.599999999999</v>
      </c>
      <c r="E552" s="25">
        <v>47409.599999999999</v>
      </c>
      <c r="F552" s="25">
        <v>47409.599999999999</v>
      </c>
      <c r="G552" s="25">
        <v>47409.599999999999</v>
      </c>
      <c r="H552" s="25">
        <v>47409.599999999999</v>
      </c>
      <c r="I552" s="25">
        <v>47409.599999999999</v>
      </c>
      <c r="J552" s="25">
        <v>47409.599999999999</v>
      </c>
      <c r="K552" s="25">
        <v>47409.599999999999</v>
      </c>
      <c r="L552" s="25">
        <v>47409.599999999999</v>
      </c>
      <c r="M552" s="25">
        <v>47409.599999999999</v>
      </c>
      <c r="N552" s="27">
        <f t="shared" si="8"/>
        <v>568098.55999999994</v>
      </c>
    </row>
    <row r="553" spans="1:14" x14ac:dyDescent="0.25">
      <c r="A553" s="12" t="s">
        <v>568</v>
      </c>
      <c r="B553" s="25">
        <v>46190.84</v>
      </c>
      <c r="C553" s="25">
        <v>46875.59</v>
      </c>
      <c r="D553" s="25">
        <v>46875.59</v>
      </c>
      <c r="E553" s="25">
        <v>46875.59</v>
      </c>
      <c r="F553" s="25">
        <v>46875.59</v>
      </c>
      <c r="G553" s="25">
        <v>46875.59</v>
      </c>
      <c r="H553" s="25">
        <v>46875.59</v>
      </c>
      <c r="I553" s="25">
        <v>46875.59</v>
      </c>
      <c r="J553" s="25">
        <v>46875.59</v>
      </c>
      <c r="K553" s="25">
        <v>46875.59</v>
      </c>
      <c r="L553" s="25">
        <v>46875.59</v>
      </c>
      <c r="M553" s="25">
        <v>46875.59</v>
      </c>
      <c r="N553" s="27">
        <f t="shared" si="8"/>
        <v>561822.32999999984</v>
      </c>
    </row>
    <row r="554" spans="1:14" x14ac:dyDescent="0.25">
      <c r="A554" s="12" t="s">
        <v>569</v>
      </c>
      <c r="B554" s="25">
        <v>10666.86</v>
      </c>
      <c r="C554" s="25">
        <v>10756.11</v>
      </c>
      <c r="D554" s="25">
        <v>10756.11</v>
      </c>
      <c r="E554" s="25">
        <v>10756.11</v>
      </c>
      <c r="F554" s="25">
        <v>10756.11</v>
      </c>
      <c r="G554" s="25">
        <v>10756.11</v>
      </c>
      <c r="H554" s="25">
        <v>10756.11</v>
      </c>
      <c r="I554" s="25">
        <v>10756.11</v>
      </c>
      <c r="J554" s="25">
        <v>10756.11</v>
      </c>
      <c r="K554" s="25">
        <v>10756.11</v>
      </c>
      <c r="L554" s="25">
        <v>10756.11</v>
      </c>
      <c r="M554" s="25">
        <v>10756.11</v>
      </c>
      <c r="N554" s="27">
        <f t="shared" si="8"/>
        <v>128984.07</v>
      </c>
    </row>
    <row r="555" spans="1:14" x14ac:dyDescent="0.25">
      <c r="A555" s="12" t="s">
        <v>570</v>
      </c>
      <c r="B555" s="25">
        <v>10453.65</v>
      </c>
      <c r="C555" s="25">
        <v>10587.53</v>
      </c>
      <c r="D555" s="25">
        <v>10587.53</v>
      </c>
      <c r="E555" s="25">
        <v>10587.53</v>
      </c>
      <c r="F555" s="25">
        <v>10587.53</v>
      </c>
      <c r="G555" s="25">
        <v>10587.53</v>
      </c>
      <c r="H555" s="25">
        <v>10587.53</v>
      </c>
      <c r="I555" s="25">
        <v>10587.53</v>
      </c>
      <c r="J555" s="25">
        <v>10587.53</v>
      </c>
      <c r="K555" s="25">
        <v>10587.53</v>
      </c>
      <c r="L555" s="25">
        <v>10587.53</v>
      </c>
      <c r="M555" s="25">
        <v>10587.53</v>
      </c>
      <c r="N555" s="27">
        <f t="shared" si="8"/>
        <v>126916.48</v>
      </c>
    </row>
    <row r="556" spans="1:14" x14ac:dyDescent="0.25">
      <c r="A556" s="12" t="s">
        <v>571</v>
      </c>
      <c r="B556" s="25">
        <v>12167.75</v>
      </c>
      <c r="C556" s="25">
        <v>12323.44</v>
      </c>
      <c r="D556" s="25">
        <v>12323.44</v>
      </c>
      <c r="E556" s="25">
        <v>12323.44</v>
      </c>
      <c r="F556" s="25">
        <v>12323.44</v>
      </c>
      <c r="G556" s="25">
        <v>12323.44</v>
      </c>
      <c r="H556" s="25">
        <v>12323.44</v>
      </c>
      <c r="I556" s="25">
        <v>12323.44</v>
      </c>
      <c r="J556" s="25">
        <v>12323.44</v>
      </c>
      <c r="K556" s="25">
        <v>12323.44</v>
      </c>
      <c r="L556" s="25">
        <v>12323.44</v>
      </c>
      <c r="M556" s="25">
        <v>12323.44</v>
      </c>
      <c r="N556" s="27">
        <f t="shared" si="8"/>
        <v>147725.59000000003</v>
      </c>
    </row>
    <row r="557" spans="1:14" x14ac:dyDescent="0.25">
      <c r="A557" s="12" t="s">
        <v>572</v>
      </c>
      <c r="B557" s="25">
        <v>8103.9</v>
      </c>
      <c r="C557" s="25">
        <v>8151</v>
      </c>
      <c r="D557" s="25">
        <v>8151</v>
      </c>
      <c r="E557" s="25">
        <v>8151</v>
      </c>
      <c r="F557" s="25">
        <v>8151</v>
      </c>
      <c r="G557" s="25">
        <v>8151</v>
      </c>
      <c r="H557" s="25">
        <v>8151</v>
      </c>
      <c r="I557" s="25">
        <v>8151</v>
      </c>
      <c r="J557" s="25">
        <v>8151</v>
      </c>
      <c r="K557" s="25">
        <v>8151</v>
      </c>
      <c r="L557" s="25">
        <v>8151</v>
      </c>
      <c r="M557" s="25">
        <v>8151</v>
      </c>
      <c r="N557" s="27">
        <f t="shared" si="8"/>
        <v>97764.9</v>
      </c>
    </row>
    <row r="558" spans="1:14" x14ac:dyDescent="0.25">
      <c r="A558" s="12" t="s">
        <v>573</v>
      </c>
      <c r="B558" s="25">
        <v>4008.31</v>
      </c>
      <c r="C558" s="25">
        <v>3982.04</v>
      </c>
      <c r="D558" s="25">
        <v>3982.04</v>
      </c>
      <c r="E558" s="25">
        <v>3982.04</v>
      </c>
      <c r="F558" s="25">
        <v>3982.04</v>
      </c>
      <c r="G558" s="25">
        <v>3982.04</v>
      </c>
      <c r="H558" s="25">
        <v>3982.04</v>
      </c>
      <c r="I558" s="25">
        <v>3982.04</v>
      </c>
      <c r="J558" s="25">
        <v>3982.04</v>
      </c>
      <c r="K558" s="25">
        <v>3982.04</v>
      </c>
      <c r="L558" s="25">
        <v>3982.04</v>
      </c>
      <c r="M558" s="25">
        <v>3982.04</v>
      </c>
      <c r="N558" s="27">
        <f t="shared" si="8"/>
        <v>47810.750000000007</v>
      </c>
    </row>
    <row r="559" spans="1:14" x14ac:dyDescent="0.25">
      <c r="A559" s="12" t="s">
        <v>574</v>
      </c>
      <c r="B559" s="25">
        <v>817.63</v>
      </c>
      <c r="C559" s="25">
        <v>802.75</v>
      </c>
      <c r="D559" s="25">
        <v>802.75</v>
      </c>
      <c r="E559" s="25">
        <v>802.75</v>
      </c>
      <c r="F559" s="25">
        <v>802.75</v>
      </c>
      <c r="G559" s="25">
        <v>802.75</v>
      </c>
      <c r="H559" s="25">
        <v>802.75</v>
      </c>
      <c r="I559" s="25">
        <v>802.75</v>
      </c>
      <c r="J559" s="25">
        <v>802.75</v>
      </c>
      <c r="K559" s="25">
        <v>802.75</v>
      </c>
      <c r="L559" s="25">
        <v>802.75</v>
      </c>
      <c r="M559" s="25">
        <v>802.75</v>
      </c>
      <c r="N559" s="27">
        <f t="shared" si="8"/>
        <v>9647.880000000001</v>
      </c>
    </row>
    <row r="560" spans="1:14" x14ac:dyDescent="0.25">
      <c r="A560" s="12" t="s">
        <v>575</v>
      </c>
      <c r="B560" s="25">
        <v>1011.01</v>
      </c>
      <c r="C560" s="25">
        <v>1003.57</v>
      </c>
      <c r="D560" s="25">
        <v>1003.57</v>
      </c>
      <c r="E560" s="25">
        <v>1003.57</v>
      </c>
      <c r="F560" s="25">
        <v>1003.57</v>
      </c>
      <c r="G560" s="25">
        <v>1003.57</v>
      </c>
      <c r="H560" s="25">
        <v>1003.57</v>
      </c>
      <c r="I560" s="25">
        <v>1003.57</v>
      </c>
      <c r="J560" s="25">
        <v>1003.57</v>
      </c>
      <c r="K560" s="25">
        <v>1003.57</v>
      </c>
      <c r="L560" s="25">
        <v>1003.57</v>
      </c>
      <c r="M560" s="25">
        <v>1003.57</v>
      </c>
      <c r="N560" s="27">
        <f t="shared" si="8"/>
        <v>12050.279999999999</v>
      </c>
    </row>
    <row r="561" spans="1:14" x14ac:dyDescent="0.25">
      <c r="A561" s="12" t="s">
        <v>576</v>
      </c>
      <c r="B561" s="25">
        <v>56861.67</v>
      </c>
      <c r="C561" s="25">
        <v>57501.79</v>
      </c>
      <c r="D561" s="25">
        <v>57501.79</v>
      </c>
      <c r="E561" s="25">
        <v>57501.79</v>
      </c>
      <c r="F561" s="25">
        <v>57501.79</v>
      </c>
      <c r="G561" s="25">
        <v>57501.79</v>
      </c>
      <c r="H561" s="25">
        <v>57501.79</v>
      </c>
      <c r="I561" s="25">
        <v>57501.79</v>
      </c>
      <c r="J561" s="25">
        <v>57501.79</v>
      </c>
      <c r="K561" s="25">
        <v>57501.79</v>
      </c>
      <c r="L561" s="25">
        <v>57501.79</v>
      </c>
      <c r="M561" s="25">
        <v>57501.79</v>
      </c>
      <c r="N561" s="27">
        <f t="shared" si="8"/>
        <v>689381.36</v>
      </c>
    </row>
    <row r="562" spans="1:14" x14ac:dyDescent="0.25">
      <c r="A562" s="12" t="s">
        <v>577</v>
      </c>
      <c r="B562" s="25">
        <v>2961.11</v>
      </c>
      <c r="C562" s="25">
        <v>2990.37</v>
      </c>
      <c r="D562" s="25">
        <v>2990.37</v>
      </c>
      <c r="E562" s="25">
        <v>2990.37</v>
      </c>
      <c r="F562" s="25">
        <v>2990.37</v>
      </c>
      <c r="G562" s="25">
        <v>2990.37</v>
      </c>
      <c r="H562" s="25">
        <v>2990.37</v>
      </c>
      <c r="I562" s="25">
        <v>2990.37</v>
      </c>
      <c r="J562" s="25">
        <v>2990.37</v>
      </c>
      <c r="K562" s="25">
        <v>2990.37</v>
      </c>
      <c r="L562" s="25">
        <v>2990.37</v>
      </c>
      <c r="M562" s="25">
        <v>2990.37</v>
      </c>
      <c r="N562" s="27">
        <f t="shared" si="8"/>
        <v>35855.179999999993</v>
      </c>
    </row>
    <row r="563" spans="1:14" x14ac:dyDescent="0.25">
      <c r="A563" s="12" t="s">
        <v>578</v>
      </c>
      <c r="B563" s="25">
        <v>75608.63</v>
      </c>
      <c r="C563" s="25">
        <v>76676.160000000003</v>
      </c>
      <c r="D563" s="25">
        <v>76676.160000000003</v>
      </c>
      <c r="E563" s="25">
        <v>76676.160000000003</v>
      </c>
      <c r="F563" s="25">
        <v>76676.160000000003</v>
      </c>
      <c r="G563" s="25">
        <v>76676.160000000003</v>
      </c>
      <c r="H563" s="25">
        <v>76676.160000000003</v>
      </c>
      <c r="I563" s="25">
        <v>76676.160000000003</v>
      </c>
      <c r="J563" s="25">
        <v>76676.160000000003</v>
      </c>
      <c r="K563" s="25">
        <v>76676.160000000003</v>
      </c>
      <c r="L563" s="25">
        <v>76676.160000000003</v>
      </c>
      <c r="M563" s="25">
        <v>76676.160000000003</v>
      </c>
      <c r="N563" s="27">
        <f t="shared" si="8"/>
        <v>919046.39000000025</v>
      </c>
    </row>
    <row r="564" spans="1:14" x14ac:dyDescent="0.25">
      <c r="A564" s="12" t="s">
        <v>579</v>
      </c>
      <c r="B564" s="25">
        <v>45000.34</v>
      </c>
      <c r="C564" s="25">
        <v>45674.18</v>
      </c>
      <c r="D564" s="25">
        <v>45674.18</v>
      </c>
      <c r="E564" s="25">
        <v>45674.18</v>
      </c>
      <c r="F564" s="25">
        <v>45674.18</v>
      </c>
      <c r="G564" s="25">
        <v>45674.18</v>
      </c>
      <c r="H564" s="25">
        <v>45674.18</v>
      </c>
      <c r="I564" s="25">
        <v>45674.18</v>
      </c>
      <c r="J564" s="25">
        <v>45674.18</v>
      </c>
      <c r="K564" s="25">
        <v>45674.18</v>
      </c>
      <c r="L564" s="25">
        <v>45674.18</v>
      </c>
      <c r="M564" s="25">
        <v>45674.18</v>
      </c>
      <c r="N564" s="27">
        <f t="shared" si="8"/>
        <v>547416.31999999995</v>
      </c>
    </row>
    <row r="565" spans="1:14" x14ac:dyDescent="0.25">
      <c r="A565" s="12" t="s">
        <v>580</v>
      </c>
      <c r="B565" s="25">
        <v>2818.31</v>
      </c>
      <c r="C565" s="25">
        <v>2848.07</v>
      </c>
      <c r="D565" s="25">
        <v>2848.07</v>
      </c>
      <c r="E565" s="25">
        <v>2848.07</v>
      </c>
      <c r="F565" s="25">
        <v>2848.07</v>
      </c>
      <c r="G565" s="25">
        <v>2848.07</v>
      </c>
      <c r="H565" s="25">
        <v>2848.07</v>
      </c>
      <c r="I565" s="25">
        <v>2848.07</v>
      </c>
      <c r="J565" s="25">
        <v>2848.07</v>
      </c>
      <c r="K565" s="25">
        <v>2848.07</v>
      </c>
      <c r="L565" s="25">
        <v>2848.07</v>
      </c>
      <c r="M565" s="25">
        <v>2848.07</v>
      </c>
      <c r="N565" s="27">
        <f t="shared" si="8"/>
        <v>34147.08</v>
      </c>
    </row>
    <row r="566" spans="1:14" x14ac:dyDescent="0.25">
      <c r="A566" s="12" t="s">
        <v>581</v>
      </c>
      <c r="B566" s="25">
        <v>4745.62</v>
      </c>
      <c r="C566" s="25">
        <v>4758.51</v>
      </c>
      <c r="D566" s="25">
        <v>4758.51</v>
      </c>
      <c r="E566" s="25">
        <v>4758.51</v>
      </c>
      <c r="F566" s="25">
        <v>4758.51</v>
      </c>
      <c r="G566" s="25">
        <v>4758.51</v>
      </c>
      <c r="H566" s="25">
        <v>4758.51</v>
      </c>
      <c r="I566" s="25">
        <v>4758.51</v>
      </c>
      <c r="J566" s="25">
        <v>4758.51</v>
      </c>
      <c r="K566" s="25">
        <v>4758.51</v>
      </c>
      <c r="L566" s="25">
        <v>4758.51</v>
      </c>
      <c r="M566" s="25">
        <v>4758.51</v>
      </c>
      <c r="N566" s="27">
        <f t="shared" si="8"/>
        <v>57089.230000000018</v>
      </c>
    </row>
    <row r="567" spans="1:14" x14ac:dyDescent="0.25">
      <c r="A567" s="12" t="s">
        <v>582</v>
      </c>
      <c r="B567" s="25">
        <v>2394.87</v>
      </c>
      <c r="C567" s="25">
        <v>2377.0300000000002</v>
      </c>
      <c r="D567" s="25">
        <v>2377.0300000000002</v>
      </c>
      <c r="E567" s="25">
        <v>2377.0300000000002</v>
      </c>
      <c r="F567" s="25">
        <v>2377.0300000000002</v>
      </c>
      <c r="G567" s="25">
        <v>2377.0300000000002</v>
      </c>
      <c r="H567" s="25">
        <v>2377.0300000000002</v>
      </c>
      <c r="I567" s="25">
        <v>2377.0300000000002</v>
      </c>
      <c r="J567" s="25">
        <v>2377.0300000000002</v>
      </c>
      <c r="K567" s="25">
        <v>2377.0300000000002</v>
      </c>
      <c r="L567" s="25">
        <v>2377.0300000000002</v>
      </c>
      <c r="M567" s="25">
        <v>2377.0300000000002</v>
      </c>
      <c r="N567" s="27">
        <f t="shared" si="8"/>
        <v>28542.199999999997</v>
      </c>
    </row>
    <row r="568" spans="1:14" x14ac:dyDescent="0.25">
      <c r="A568" s="12" t="s">
        <v>583</v>
      </c>
      <c r="B568" s="25">
        <v>4189.79</v>
      </c>
      <c r="C568" s="25">
        <v>4160.04</v>
      </c>
      <c r="D568" s="25">
        <v>4160.04</v>
      </c>
      <c r="E568" s="25">
        <v>4160.04</v>
      </c>
      <c r="F568" s="25">
        <v>4160.04</v>
      </c>
      <c r="G568" s="25">
        <v>4160.04</v>
      </c>
      <c r="H568" s="25">
        <v>4160.04</v>
      </c>
      <c r="I568" s="25">
        <v>4160.04</v>
      </c>
      <c r="J568" s="25">
        <v>4160.04</v>
      </c>
      <c r="K568" s="25">
        <v>4160.04</v>
      </c>
      <c r="L568" s="25">
        <v>4160.04</v>
      </c>
      <c r="M568" s="25">
        <v>4160.04</v>
      </c>
      <c r="N568" s="27">
        <f t="shared" si="8"/>
        <v>49950.23</v>
      </c>
    </row>
    <row r="569" spans="1:14" x14ac:dyDescent="0.25">
      <c r="A569" s="12" t="s">
        <v>584</v>
      </c>
      <c r="B569" s="25">
        <v>8697.41</v>
      </c>
      <c r="C569" s="25">
        <v>8693.94</v>
      </c>
      <c r="D569" s="25">
        <v>8693.94</v>
      </c>
      <c r="E569" s="25">
        <v>8693.94</v>
      </c>
      <c r="F569" s="25">
        <v>8693.94</v>
      </c>
      <c r="G569" s="25">
        <v>8693.94</v>
      </c>
      <c r="H569" s="25">
        <v>8693.94</v>
      </c>
      <c r="I569" s="25">
        <v>8693.94</v>
      </c>
      <c r="J569" s="25">
        <v>8693.94</v>
      </c>
      <c r="K569" s="25">
        <v>8693.94</v>
      </c>
      <c r="L569" s="25">
        <v>8693.94</v>
      </c>
      <c r="M569" s="25">
        <v>8693.94</v>
      </c>
      <c r="N569" s="27">
        <f t="shared" si="8"/>
        <v>104330.75000000001</v>
      </c>
    </row>
    <row r="570" spans="1:14" x14ac:dyDescent="0.25">
      <c r="A570" s="12" t="s">
        <v>585</v>
      </c>
      <c r="B570" s="25">
        <v>12060.65</v>
      </c>
      <c r="C570" s="25">
        <v>12065.11</v>
      </c>
      <c r="D570" s="25">
        <v>12065.11</v>
      </c>
      <c r="E570" s="25">
        <v>12065.11</v>
      </c>
      <c r="F570" s="25">
        <v>12065.11</v>
      </c>
      <c r="G570" s="25">
        <v>12065.11</v>
      </c>
      <c r="H570" s="25">
        <v>12065.11</v>
      </c>
      <c r="I570" s="25">
        <v>12065.11</v>
      </c>
      <c r="J570" s="25">
        <v>12065.11</v>
      </c>
      <c r="K570" s="25">
        <v>12065.11</v>
      </c>
      <c r="L570" s="25">
        <v>12065.11</v>
      </c>
      <c r="M570" s="25">
        <v>12065.11</v>
      </c>
      <c r="N570" s="27">
        <f t="shared" si="8"/>
        <v>144776.85999999999</v>
      </c>
    </row>
    <row r="571" spans="1:14" x14ac:dyDescent="0.25">
      <c r="A571" s="12" t="s">
        <v>586</v>
      </c>
      <c r="B571" s="25">
        <v>3518.92</v>
      </c>
      <c r="C571" s="25">
        <v>3548.68</v>
      </c>
      <c r="D571" s="25">
        <v>3548.68</v>
      </c>
      <c r="E571" s="25">
        <v>3548.68</v>
      </c>
      <c r="F571" s="25">
        <v>3548.68</v>
      </c>
      <c r="G571" s="25">
        <v>3548.68</v>
      </c>
      <c r="H571" s="25">
        <v>3548.68</v>
      </c>
      <c r="I571" s="25">
        <v>3548.68</v>
      </c>
      <c r="J571" s="25">
        <v>3548.68</v>
      </c>
      <c r="K571" s="25">
        <v>3548.68</v>
      </c>
      <c r="L571" s="25">
        <v>3548.68</v>
      </c>
      <c r="M571" s="25">
        <v>3548.68</v>
      </c>
      <c r="N571" s="27">
        <f t="shared" si="8"/>
        <v>42554.400000000001</v>
      </c>
    </row>
    <row r="572" spans="1:14" x14ac:dyDescent="0.25">
      <c r="A572" s="12" t="s">
        <v>587</v>
      </c>
      <c r="B572" s="25">
        <v>1513.28</v>
      </c>
      <c r="C572" s="25">
        <v>1467.67</v>
      </c>
      <c r="D572" s="25">
        <v>1467.67</v>
      </c>
      <c r="E572" s="25">
        <v>1467.67</v>
      </c>
      <c r="F572" s="25">
        <v>1467.67</v>
      </c>
      <c r="G572" s="25">
        <v>1467.67</v>
      </c>
      <c r="H572" s="25">
        <v>1467.67</v>
      </c>
      <c r="I572" s="25">
        <v>1467.67</v>
      </c>
      <c r="J572" s="25">
        <v>1467.67</v>
      </c>
      <c r="K572" s="25">
        <v>1467.67</v>
      </c>
      <c r="L572" s="25">
        <v>1467.67</v>
      </c>
      <c r="M572" s="25">
        <v>1467.67</v>
      </c>
      <c r="N572" s="27">
        <f t="shared" si="8"/>
        <v>17657.650000000001</v>
      </c>
    </row>
    <row r="573" spans="1:14" x14ac:dyDescent="0.25">
      <c r="A573" s="12" t="s">
        <v>588</v>
      </c>
      <c r="B573" s="25">
        <v>1969.45</v>
      </c>
      <c r="C573" s="25">
        <v>1971.93</v>
      </c>
      <c r="D573" s="25">
        <v>1971.93</v>
      </c>
      <c r="E573" s="25">
        <v>1971.93</v>
      </c>
      <c r="F573" s="25">
        <v>1971.93</v>
      </c>
      <c r="G573" s="25">
        <v>1971.93</v>
      </c>
      <c r="H573" s="25">
        <v>1971.93</v>
      </c>
      <c r="I573" s="25">
        <v>1971.93</v>
      </c>
      <c r="J573" s="25">
        <v>1971.93</v>
      </c>
      <c r="K573" s="25">
        <v>1971.93</v>
      </c>
      <c r="L573" s="25">
        <v>1971.93</v>
      </c>
      <c r="M573" s="25">
        <v>1971.93</v>
      </c>
      <c r="N573" s="27">
        <f t="shared" si="8"/>
        <v>23660.68</v>
      </c>
    </row>
    <row r="574" spans="1:14" x14ac:dyDescent="0.25">
      <c r="A574" s="12" t="s">
        <v>589</v>
      </c>
      <c r="B574" s="25">
        <v>1241.57</v>
      </c>
      <c r="C574" s="25">
        <v>1268.8399999999999</v>
      </c>
      <c r="D574" s="25">
        <v>1268.8399999999999</v>
      </c>
      <c r="E574" s="25">
        <v>1268.8399999999999</v>
      </c>
      <c r="F574" s="25">
        <v>1268.8399999999999</v>
      </c>
      <c r="G574" s="25">
        <v>1268.8399999999999</v>
      </c>
      <c r="H574" s="25">
        <v>1268.8399999999999</v>
      </c>
      <c r="I574" s="25">
        <v>1268.8399999999999</v>
      </c>
      <c r="J574" s="25">
        <v>1268.8399999999999</v>
      </c>
      <c r="K574" s="25">
        <v>1268.8399999999999</v>
      </c>
      <c r="L574" s="25">
        <v>1268.8399999999999</v>
      </c>
      <c r="M574" s="25">
        <v>1268.8399999999999</v>
      </c>
      <c r="N574" s="27">
        <f t="shared" si="8"/>
        <v>15198.810000000001</v>
      </c>
    </row>
    <row r="575" spans="1:14" x14ac:dyDescent="0.25">
      <c r="A575" s="12" t="s">
        <v>590</v>
      </c>
      <c r="B575" s="25">
        <v>5550.85</v>
      </c>
      <c r="C575" s="25">
        <v>5502.76</v>
      </c>
      <c r="D575" s="25">
        <v>5502.76</v>
      </c>
      <c r="E575" s="25">
        <v>5502.76</v>
      </c>
      <c r="F575" s="25">
        <v>5502.76</v>
      </c>
      <c r="G575" s="25">
        <v>5502.76</v>
      </c>
      <c r="H575" s="25">
        <v>5502.76</v>
      </c>
      <c r="I575" s="25">
        <v>5502.76</v>
      </c>
      <c r="J575" s="25">
        <v>5502.76</v>
      </c>
      <c r="K575" s="25">
        <v>5502.76</v>
      </c>
      <c r="L575" s="25">
        <v>5502.76</v>
      </c>
      <c r="M575" s="25">
        <v>5502.76</v>
      </c>
      <c r="N575" s="27">
        <f t="shared" si="8"/>
        <v>66081.210000000021</v>
      </c>
    </row>
    <row r="576" spans="1:14" x14ac:dyDescent="0.25">
      <c r="A576" s="12" t="s">
        <v>591</v>
      </c>
      <c r="B576" s="25">
        <v>6003.05</v>
      </c>
      <c r="C576" s="25">
        <v>6105.2</v>
      </c>
      <c r="D576" s="25">
        <v>6105.2</v>
      </c>
      <c r="E576" s="25">
        <v>6105.2</v>
      </c>
      <c r="F576" s="25">
        <v>6105.2</v>
      </c>
      <c r="G576" s="25">
        <v>6105.2</v>
      </c>
      <c r="H576" s="25">
        <v>6105.2</v>
      </c>
      <c r="I576" s="25">
        <v>6105.2</v>
      </c>
      <c r="J576" s="25">
        <v>6105.2</v>
      </c>
      <c r="K576" s="25">
        <v>6105.2</v>
      </c>
      <c r="L576" s="25">
        <v>6105.2</v>
      </c>
      <c r="M576" s="25">
        <v>6105.2</v>
      </c>
      <c r="N576" s="27">
        <f t="shared" si="8"/>
        <v>73160.249999999985</v>
      </c>
    </row>
    <row r="577" spans="1:14" x14ac:dyDescent="0.25">
      <c r="A577" s="12" t="s">
        <v>592</v>
      </c>
      <c r="B577" s="25">
        <v>1802.35</v>
      </c>
      <c r="C577" s="25">
        <v>1810.29</v>
      </c>
      <c r="D577" s="25">
        <v>1810.29</v>
      </c>
      <c r="E577" s="25">
        <v>1810.29</v>
      </c>
      <c r="F577" s="25">
        <v>1810.29</v>
      </c>
      <c r="G577" s="25">
        <v>1810.29</v>
      </c>
      <c r="H577" s="25">
        <v>1810.29</v>
      </c>
      <c r="I577" s="25">
        <v>1810.29</v>
      </c>
      <c r="J577" s="25">
        <v>1810.29</v>
      </c>
      <c r="K577" s="25">
        <v>1810.29</v>
      </c>
      <c r="L577" s="25">
        <v>1810.29</v>
      </c>
      <c r="M577" s="25">
        <v>1810.29</v>
      </c>
      <c r="N577" s="27">
        <f t="shared" si="8"/>
        <v>21715.540000000005</v>
      </c>
    </row>
    <row r="578" spans="1:14" x14ac:dyDescent="0.25">
      <c r="A578" s="12" t="s">
        <v>593</v>
      </c>
      <c r="B578" s="25">
        <v>31861.25</v>
      </c>
      <c r="C578" s="25">
        <v>32303.05</v>
      </c>
      <c r="D578" s="25">
        <v>32303.05</v>
      </c>
      <c r="E578" s="25">
        <v>32303.05</v>
      </c>
      <c r="F578" s="25">
        <v>32303.05</v>
      </c>
      <c r="G578" s="25">
        <v>32303.05</v>
      </c>
      <c r="H578" s="25">
        <v>32303.05</v>
      </c>
      <c r="I578" s="25">
        <v>32303.05</v>
      </c>
      <c r="J578" s="25">
        <v>32303.05</v>
      </c>
      <c r="K578" s="25">
        <v>32303.05</v>
      </c>
      <c r="L578" s="25">
        <v>32303.05</v>
      </c>
      <c r="M578" s="25">
        <v>32303.05</v>
      </c>
      <c r="N578" s="27">
        <f t="shared" ref="N578:N641" si="9">SUM(B578:M578)</f>
        <v>387194.79999999993</v>
      </c>
    </row>
    <row r="579" spans="1:14" x14ac:dyDescent="0.25">
      <c r="A579" s="12" t="s">
        <v>594</v>
      </c>
      <c r="B579" s="25">
        <v>895.98</v>
      </c>
      <c r="C579" s="25">
        <v>894.48</v>
      </c>
      <c r="D579" s="25">
        <v>894.48</v>
      </c>
      <c r="E579" s="25">
        <v>894.48</v>
      </c>
      <c r="F579" s="25">
        <v>894.48</v>
      </c>
      <c r="G579" s="25">
        <v>894.48</v>
      </c>
      <c r="H579" s="25">
        <v>894.48</v>
      </c>
      <c r="I579" s="25">
        <v>894.48</v>
      </c>
      <c r="J579" s="25">
        <v>894.48</v>
      </c>
      <c r="K579" s="25">
        <v>894.48</v>
      </c>
      <c r="L579" s="25">
        <v>894.48</v>
      </c>
      <c r="M579" s="25">
        <v>894.48</v>
      </c>
      <c r="N579" s="27">
        <f t="shared" si="9"/>
        <v>10735.259999999997</v>
      </c>
    </row>
    <row r="580" spans="1:14" x14ac:dyDescent="0.25">
      <c r="A580" s="12" t="s">
        <v>595</v>
      </c>
      <c r="B580" s="25">
        <v>1646.16</v>
      </c>
      <c r="C580" s="25">
        <v>1656.08</v>
      </c>
      <c r="D580" s="25">
        <v>1656.08</v>
      </c>
      <c r="E580" s="25">
        <v>1656.08</v>
      </c>
      <c r="F580" s="25">
        <v>1656.08</v>
      </c>
      <c r="G580" s="25">
        <v>1656.08</v>
      </c>
      <c r="H580" s="25">
        <v>1656.08</v>
      </c>
      <c r="I580" s="25">
        <v>1656.08</v>
      </c>
      <c r="J580" s="25">
        <v>1656.08</v>
      </c>
      <c r="K580" s="25">
        <v>1656.08</v>
      </c>
      <c r="L580" s="25">
        <v>1656.08</v>
      </c>
      <c r="M580" s="25">
        <v>1656.08</v>
      </c>
      <c r="N580" s="27">
        <f t="shared" si="9"/>
        <v>19863.04</v>
      </c>
    </row>
    <row r="581" spans="1:14" x14ac:dyDescent="0.25">
      <c r="A581" s="12" t="s">
        <v>596</v>
      </c>
      <c r="B581" s="25">
        <v>2184.64</v>
      </c>
      <c r="C581" s="25">
        <v>2209.9299999999998</v>
      </c>
      <c r="D581" s="25">
        <v>2209.9299999999998</v>
      </c>
      <c r="E581" s="25">
        <v>2209.9299999999998</v>
      </c>
      <c r="F581" s="25">
        <v>2209.9299999999998</v>
      </c>
      <c r="G581" s="25">
        <v>2209.9299999999998</v>
      </c>
      <c r="H581" s="25">
        <v>2209.9299999999998</v>
      </c>
      <c r="I581" s="25">
        <v>2209.9299999999998</v>
      </c>
      <c r="J581" s="25">
        <v>2209.9299999999998</v>
      </c>
      <c r="K581" s="25">
        <v>2209.9299999999998</v>
      </c>
      <c r="L581" s="25">
        <v>2209.9299999999998</v>
      </c>
      <c r="M581" s="25">
        <v>2209.9299999999998</v>
      </c>
      <c r="N581" s="27">
        <f t="shared" si="9"/>
        <v>26493.870000000003</v>
      </c>
    </row>
    <row r="582" spans="1:14" x14ac:dyDescent="0.25">
      <c r="A582" s="12" t="s">
        <v>597</v>
      </c>
      <c r="B582" s="25">
        <v>5705.05</v>
      </c>
      <c r="C582" s="25">
        <v>5947.03</v>
      </c>
      <c r="D582" s="25">
        <v>5947.03</v>
      </c>
      <c r="E582" s="25">
        <v>5947.03</v>
      </c>
      <c r="F582" s="25">
        <v>5947.03</v>
      </c>
      <c r="G582" s="25">
        <v>5947.03</v>
      </c>
      <c r="H582" s="25">
        <v>5947.03</v>
      </c>
      <c r="I582" s="25">
        <v>5947.03</v>
      </c>
      <c r="J582" s="25">
        <v>5947.03</v>
      </c>
      <c r="K582" s="25">
        <v>5947.03</v>
      </c>
      <c r="L582" s="25">
        <v>5947.03</v>
      </c>
      <c r="M582" s="25">
        <v>5947.03</v>
      </c>
      <c r="N582" s="27">
        <f t="shared" si="9"/>
        <v>71122.37999999999</v>
      </c>
    </row>
    <row r="583" spans="1:14" x14ac:dyDescent="0.25">
      <c r="A583" s="12" t="s">
        <v>598</v>
      </c>
      <c r="B583" s="25">
        <v>8016.63</v>
      </c>
      <c r="C583" s="25">
        <v>8165.88</v>
      </c>
      <c r="D583" s="25">
        <v>8165.88</v>
      </c>
      <c r="E583" s="25">
        <v>8165.88</v>
      </c>
      <c r="F583" s="25">
        <v>8165.88</v>
      </c>
      <c r="G583" s="25">
        <v>8165.88</v>
      </c>
      <c r="H583" s="25">
        <v>8165.88</v>
      </c>
      <c r="I583" s="25">
        <v>8165.88</v>
      </c>
      <c r="J583" s="25">
        <v>8165.88</v>
      </c>
      <c r="K583" s="25">
        <v>8165.88</v>
      </c>
      <c r="L583" s="25">
        <v>8165.88</v>
      </c>
      <c r="M583" s="25">
        <v>8165.88</v>
      </c>
      <c r="N583" s="27">
        <f t="shared" si="9"/>
        <v>97841.310000000012</v>
      </c>
    </row>
    <row r="584" spans="1:14" x14ac:dyDescent="0.25">
      <c r="A584" s="12" t="s">
        <v>599</v>
      </c>
      <c r="B584" s="25">
        <v>10605.87</v>
      </c>
      <c r="C584" s="25">
        <v>10698.6</v>
      </c>
      <c r="D584" s="25">
        <v>10698.6</v>
      </c>
      <c r="E584" s="25">
        <v>10698.6</v>
      </c>
      <c r="F584" s="25">
        <v>10698.6</v>
      </c>
      <c r="G584" s="25">
        <v>10698.6</v>
      </c>
      <c r="H584" s="25">
        <v>10698.6</v>
      </c>
      <c r="I584" s="25">
        <v>10698.6</v>
      </c>
      <c r="J584" s="25">
        <v>10698.6</v>
      </c>
      <c r="K584" s="25">
        <v>10698.6</v>
      </c>
      <c r="L584" s="25">
        <v>10698.6</v>
      </c>
      <c r="M584" s="25">
        <v>10698.6</v>
      </c>
      <c r="N584" s="27">
        <f t="shared" si="9"/>
        <v>128290.47000000003</v>
      </c>
    </row>
    <row r="585" spans="1:14" x14ac:dyDescent="0.25">
      <c r="A585" s="12" t="s">
        <v>600</v>
      </c>
      <c r="B585" s="25">
        <v>3376.62</v>
      </c>
      <c r="C585" s="25">
        <v>3340.93</v>
      </c>
      <c r="D585" s="25">
        <v>3340.93</v>
      </c>
      <c r="E585" s="25">
        <v>3340.93</v>
      </c>
      <c r="F585" s="25">
        <v>3340.93</v>
      </c>
      <c r="G585" s="25">
        <v>3340.93</v>
      </c>
      <c r="H585" s="25">
        <v>3340.93</v>
      </c>
      <c r="I585" s="25">
        <v>3340.93</v>
      </c>
      <c r="J585" s="25">
        <v>3340.93</v>
      </c>
      <c r="K585" s="25">
        <v>3340.93</v>
      </c>
      <c r="L585" s="25">
        <v>3340.93</v>
      </c>
      <c r="M585" s="25">
        <v>3340.93</v>
      </c>
      <c r="N585" s="27">
        <f t="shared" si="9"/>
        <v>40126.85</v>
      </c>
    </row>
    <row r="586" spans="1:14" x14ac:dyDescent="0.25">
      <c r="A586" s="12" t="s">
        <v>601</v>
      </c>
      <c r="B586" s="25">
        <v>2108.2800000000002</v>
      </c>
      <c r="C586" s="25">
        <v>2112.75</v>
      </c>
      <c r="D586" s="25">
        <v>2112.75</v>
      </c>
      <c r="E586" s="25">
        <v>2112.75</v>
      </c>
      <c r="F586" s="25">
        <v>2112.75</v>
      </c>
      <c r="G586" s="25">
        <v>2112.75</v>
      </c>
      <c r="H586" s="25">
        <v>2112.75</v>
      </c>
      <c r="I586" s="25">
        <v>2112.75</v>
      </c>
      <c r="J586" s="25">
        <v>2112.75</v>
      </c>
      <c r="K586" s="25">
        <v>2112.75</v>
      </c>
      <c r="L586" s="25">
        <v>2112.75</v>
      </c>
      <c r="M586" s="25">
        <v>2112.75</v>
      </c>
      <c r="N586" s="27">
        <f t="shared" si="9"/>
        <v>25348.53</v>
      </c>
    </row>
    <row r="587" spans="1:14" x14ac:dyDescent="0.25">
      <c r="A587" s="12" t="s">
        <v>602</v>
      </c>
      <c r="B587" s="25">
        <v>1362.56</v>
      </c>
      <c r="C587" s="25">
        <v>1348.17</v>
      </c>
      <c r="D587" s="25">
        <v>1348.17</v>
      </c>
      <c r="E587" s="25">
        <v>1348.17</v>
      </c>
      <c r="F587" s="25">
        <v>1348.17</v>
      </c>
      <c r="G587" s="25">
        <v>1348.17</v>
      </c>
      <c r="H587" s="25">
        <v>1348.17</v>
      </c>
      <c r="I587" s="25">
        <v>1348.17</v>
      </c>
      <c r="J587" s="25">
        <v>1348.17</v>
      </c>
      <c r="K587" s="25">
        <v>1348.17</v>
      </c>
      <c r="L587" s="25">
        <v>1348.17</v>
      </c>
      <c r="M587" s="25">
        <v>1348.17</v>
      </c>
      <c r="N587" s="27">
        <f t="shared" si="9"/>
        <v>16192.43</v>
      </c>
    </row>
    <row r="588" spans="1:14" x14ac:dyDescent="0.25">
      <c r="A588" s="12" t="s">
        <v>603</v>
      </c>
      <c r="B588" s="25">
        <v>4247.3</v>
      </c>
      <c r="C588" s="25">
        <v>4379.2</v>
      </c>
      <c r="D588" s="25">
        <v>4379.2</v>
      </c>
      <c r="E588" s="25">
        <v>4379.2</v>
      </c>
      <c r="F588" s="25">
        <v>4379.2</v>
      </c>
      <c r="G588" s="25">
        <v>4379.2</v>
      </c>
      <c r="H588" s="25">
        <v>4379.2</v>
      </c>
      <c r="I588" s="25">
        <v>4379.2</v>
      </c>
      <c r="J588" s="25">
        <v>4379.2</v>
      </c>
      <c r="K588" s="25">
        <v>4379.2</v>
      </c>
      <c r="L588" s="25">
        <v>4379.2</v>
      </c>
      <c r="M588" s="25">
        <v>4379.2</v>
      </c>
      <c r="N588" s="27">
        <f t="shared" si="9"/>
        <v>52418.499999999993</v>
      </c>
    </row>
    <row r="589" spans="1:14" x14ac:dyDescent="0.25">
      <c r="A589" s="12" t="s">
        <v>604</v>
      </c>
      <c r="B589" s="25">
        <v>2052.75</v>
      </c>
      <c r="C589" s="25">
        <v>2053.25</v>
      </c>
      <c r="D589" s="25">
        <v>2053.25</v>
      </c>
      <c r="E589" s="25">
        <v>2053.25</v>
      </c>
      <c r="F589" s="25">
        <v>2053.25</v>
      </c>
      <c r="G589" s="25">
        <v>2053.25</v>
      </c>
      <c r="H589" s="25">
        <v>2053.25</v>
      </c>
      <c r="I589" s="25">
        <v>2053.25</v>
      </c>
      <c r="J589" s="25">
        <v>2053.25</v>
      </c>
      <c r="K589" s="25">
        <v>2053.25</v>
      </c>
      <c r="L589" s="25">
        <v>2053.25</v>
      </c>
      <c r="M589" s="25">
        <v>2053.25</v>
      </c>
      <c r="N589" s="27">
        <f t="shared" si="9"/>
        <v>24638.5</v>
      </c>
    </row>
    <row r="590" spans="1:14" x14ac:dyDescent="0.25">
      <c r="A590" s="12" t="s">
        <v>605</v>
      </c>
      <c r="B590" s="25">
        <v>2229.7600000000002</v>
      </c>
      <c r="C590" s="25">
        <v>2199.52</v>
      </c>
      <c r="D590" s="25">
        <v>2199.52</v>
      </c>
      <c r="E590" s="25">
        <v>2199.52</v>
      </c>
      <c r="F590" s="25">
        <v>2199.52</v>
      </c>
      <c r="G590" s="25">
        <v>2199.52</v>
      </c>
      <c r="H590" s="25">
        <v>2199.52</v>
      </c>
      <c r="I590" s="25">
        <v>2199.52</v>
      </c>
      <c r="J590" s="25">
        <v>2199.52</v>
      </c>
      <c r="K590" s="25">
        <v>2199.52</v>
      </c>
      <c r="L590" s="25">
        <v>2199.52</v>
      </c>
      <c r="M590" s="25">
        <v>2199.52</v>
      </c>
      <c r="N590" s="27">
        <f t="shared" si="9"/>
        <v>26424.480000000003</v>
      </c>
    </row>
    <row r="591" spans="1:14" x14ac:dyDescent="0.25">
      <c r="A591" s="12" t="s">
        <v>606</v>
      </c>
      <c r="B591" s="25">
        <v>2470.2399999999998</v>
      </c>
      <c r="C591" s="25">
        <v>2496.0300000000002</v>
      </c>
      <c r="D591" s="25">
        <v>2496.0300000000002</v>
      </c>
      <c r="E591" s="25">
        <v>2496.0300000000002</v>
      </c>
      <c r="F591" s="25">
        <v>2496.0300000000002</v>
      </c>
      <c r="G591" s="25">
        <v>2496.0300000000002</v>
      </c>
      <c r="H591" s="25">
        <v>2496.0300000000002</v>
      </c>
      <c r="I591" s="25">
        <v>2496.0300000000002</v>
      </c>
      <c r="J591" s="25">
        <v>2496.0300000000002</v>
      </c>
      <c r="K591" s="25">
        <v>2496.0300000000002</v>
      </c>
      <c r="L591" s="25">
        <v>2496.0300000000002</v>
      </c>
      <c r="M591" s="25">
        <v>2496.0300000000002</v>
      </c>
      <c r="N591" s="27">
        <f t="shared" si="9"/>
        <v>29926.569999999996</v>
      </c>
    </row>
    <row r="592" spans="1:14" x14ac:dyDescent="0.25">
      <c r="A592" s="12" t="s">
        <v>607</v>
      </c>
      <c r="B592" s="25">
        <v>4293.91</v>
      </c>
      <c r="C592" s="25">
        <v>4321.1899999999996</v>
      </c>
      <c r="D592" s="25">
        <v>4321.1899999999996</v>
      </c>
      <c r="E592" s="25">
        <v>4321.1899999999996</v>
      </c>
      <c r="F592" s="25">
        <v>4321.1899999999996</v>
      </c>
      <c r="G592" s="25">
        <v>4321.1899999999996</v>
      </c>
      <c r="H592" s="25">
        <v>4321.1899999999996</v>
      </c>
      <c r="I592" s="25">
        <v>4321.1899999999996</v>
      </c>
      <c r="J592" s="25">
        <v>4321.1899999999996</v>
      </c>
      <c r="K592" s="25">
        <v>4321.1899999999996</v>
      </c>
      <c r="L592" s="25">
        <v>4321.1899999999996</v>
      </c>
      <c r="M592" s="25">
        <v>4321.1899999999996</v>
      </c>
      <c r="N592" s="27">
        <f t="shared" si="9"/>
        <v>51827</v>
      </c>
    </row>
    <row r="593" spans="1:14" x14ac:dyDescent="0.25">
      <c r="A593" s="12" t="s">
        <v>608</v>
      </c>
      <c r="B593" s="25">
        <v>2449.91</v>
      </c>
      <c r="C593" s="25">
        <v>2493.5500000000002</v>
      </c>
      <c r="D593" s="25">
        <v>2493.5500000000002</v>
      </c>
      <c r="E593" s="25">
        <v>2493.5500000000002</v>
      </c>
      <c r="F593" s="25">
        <v>2493.5500000000002</v>
      </c>
      <c r="G593" s="25">
        <v>2493.5500000000002</v>
      </c>
      <c r="H593" s="25">
        <v>2493.5500000000002</v>
      </c>
      <c r="I593" s="25">
        <v>2493.5500000000002</v>
      </c>
      <c r="J593" s="25">
        <v>2493.5500000000002</v>
      </c>
      <c r="K593" s="25">
        <v>2493.5500000000002</v>
      </c>
      <c r="L593" s="25">
        <v>2493.5500000000002</v>
      </c>
      <c r="M593" s="25">
        <v>2493.5500000000002</v>
      </c>
      <c r="N593" s="27">
        <f t="shared" si="9"/>
        <v>29878.959999999995</v>
      </c>
    </row>
    <row r="594" spans="1:14" x14ac:dyDescent="0.25">
      <c r="A594" s="12" t="s">
        <v>609</v>
      </c>
      <c r="B594" s="25">
        <v>3722.22</v>
      </c>
      <c r="C594" s="25">
        <v>3738.58</v>
      </c>
      <c r="D594" s="25">
        <v>3738.58</v>
      </c>
      <c r="E594" s="25">
        <v>3738.58</v>
      </c>
      <c r="F594" s="25">
        <v>3738.58</v>
      </c>
      <c r="G594" s="25">
        <v>3738.58</v>
      </c>
      <c r="H594" s="25">
        <v>3738.58</v>
      </c>
      <c r="I594" s="25">
        <v>3738.58</v>
      </c>
      <c r="J594" s="25">
        <v>3738.58</v>
      </c>
      <c r="K594" s="25">
        <v>3738.58</v>
      </c>
      <c r="L594" s="25">
        <v>3738.58</v>
      </c>
      <c r="M594" s="25">
        <v>3738.58</v>
      </c>
      <c r="N594" s="27">
        <f t="shared" si="9"/>
        <v>44846.600000000013</v>
      </c>
    </row>
    <row r="595" spans="1:14" x14ac:dyDescent="0.25">
      <c r="A595" s="12" t="s">
        <v>610</v>
      </c>
      <c r="B595" s="25">
        <v>3177.79</v>
      </c>
      <c r="C595" s="25">
        <v>3166.39</v>
      </c>
      <c r="D595" s="25">
        <v>3166.39</v>
      </c>
      <c r="E595" s="25">
        <v>3166.39</v>
      </c>
      <c r="F595" s="25">
        <v>3166.39</v>
      </c>
      <c r="G595" s="25">
        <v>3166.39</v>
      </c>
      <c r="H595" s="25">
        <v>3166.39</v>
      </c>
      <c r="I595" s="25">
        <v>3166.39</v>
      </c>
      <c r="J595" s="25">
        <v>3166.39</v>
      </c>
      <c r="K595" s="25">
        <v>3166.39</v>
      </c>
      <c r="L595" s="25">
        <v>3166.39</v>
      </c>
      <c r="M595" s="25">
        <v>3166.39</v>
      </c>
      <c r="N595" s="27">
        <f t="shared" si="9"/>
        <v>38008.079999999994</v>
      </c>
    </row>
    <row r="596" spans="1:14" x14ac:dyDescent="0.25">
      <c r="A596" s="12" t="s">
        <v>611</v>
      </c>
      <c r="B596" s="25">
        <v>3073.67</v>
      </c>
      <c r="C596" s="25">
        <v>3218.45</v>
      </c>
      <c r="D596" s="25">
        <v>3218.45</v>
      </c>
      <c r="E596" s="25">
        <v>3218.45</v>
      </c>
      <c r="F596" s="25">
        <v>3218.45</v>
      </c>
      <c r="G596" s="25">
        <v>3218.45</v>
      </c>
      <c r="H596" s="25">
        <v>3218.45</v>
      </c>
      <c r="I596" s="25">
        <v>3218.45</v>
      </c>
      <c r="J596" s="25">
        <v>3218.45</v>
      </c>
      <c r="K596" s="25">
        <v>3218.45</v>
      </c>
      <c r="L596" s="25">
        <v>3218.45</v>
      </c>
      <c r="M596" s="25">
        <v>3218.45</v>
      </c>
      <c r="N596" s="27">
        <f t="shared" si="9"/>
        <v>38476.620000000003</v>
      </c>
    </row>
    <row r="597" spans="1:14" x14ac:dyDescent="0.25">
      <c r="A597" s="12" t="s">
        <v>612</v>
      </c>
      <c r="B597" s="25">
        <v>8739.5499999999993</v>
      </c>
      <c r="C597" s="25">
        <v>8747</v>
      </c>
      <c r="D597" s="25">
        <v>8747</v>
      </c>
      <c r="E597" s="25">
        <v>8747</v>
      </c>
      <c r="F597" s="25">
        <v>8747</v>
      </c>
      <c r="G597" s="25">
        <v>8747</v>
      </c>
      <c r="H597" s="25">
        <v>8747</v>
      </c>
      <c r="I597" s="25">
        <v>8747</v>
      </c>
      <c r="J597" s="25">
        <v>8747</v>
      </c>
      <c r="K597" s="25">
        <v>8747</v>
      </c>
      <c r="L597" s="25">
        <v>8747</v>
      </c>
      <c r="M597" s="25">
        <v>8747</v>
      </c>
      <c r="N597" s="27">
        <f t="shared" si="9"/>
        <v>104956.55</v>
      </c>
    </row>
    <row r="598" spans="1:14" x14ac:dyDescent="0.25">
      <c r="A598" s="12" t="s">
        <v>613</v>
      </c>
      <c r="B598" s="25">
        <v>2713.2</v>
      </c>
      <c r="C598" s="25">
        <v>2729.07</v>
      </c>
      <c r="D598" s="25">
        <v>2729.07</v>
      </c>
      <c r="E598" s="25">
        <v>2729.07</v>
      </c>
      <c r="F598" s="25">
        <v>2729.07</v>
      </c>
      <c r="G598" s="25">
        <v>2729.07</v>
      </c>
      <c r="H598" s="25">
        <v>2729.07</v>
      </c>
      <c r="I598" s="25">
        <v>2729.07</v>
      </c>
      <c r="J598" s="25">
        <v>2729.07</v>
      </c>
      <c r="K598" s="25">
        <v>2729.07</v>
      </c>
      <c r="L598" s="25">
        <v>2729.07</v>
      </c>
      <c r="M598" s="25">
        <v>2729.07</v>
      </c>
      <c r="N598" s="27">
        <f t="shared" si="9"/>
        <v>32732.969999999998</v>
      </c>
    </row>
    <row r="599" spans="1:14" x14ac:dyDescent="0.25">
      <c r="A599" s="12" t="s">
        <v>614</v>
      </c>
      <c r="B599" s="25">
        <v>4262.18</v>
      </c>
      <c r="C599" s="25">
        <v>4305.32</v>
      </c>
      <c r="D599" s="25">
        <v>4305.32</v>
      </c>
      <c r="E599" s="25">
        <v>4305.32</v>
      </c>
      <c r="F599" s="25">
        <v>4305.32</v>
      </c>
      <c r="G599" s="25">
        <v>4305.32</v>
      </c>
      <c r="H599" s="25">
        <v>4305.32</v>
      </c>
      <c r="I599" s="25">
        <v>4305.32</v>
      </c>
      <c r="J599" s="25">
        <v>4305.32</v>
      </c>
      <c r="K599" s="25">
        <v>4305.32</v>
      </c>
      <c r="L599" s="25">
        <v>4305.32</v>
      </c>
      <c r="M599" s="25">
        <v>4305.32</v>
      </c>
      <c r="N599" s="27">
        <f t="shared" si="9"/>
        <v>51620.7</v>
      </c>
    </row>
    <row r="600" spans="1:14" x14ac:dyDescent="0.25">
      <c r="A600" s="12" t="s">
        <v>615</v>
      </c>
      <c r="B600" s="25">
        <v>5331.2</v>
      </c>
      <c r="C600" s="25">
        <v>5350.54</v>
      </c>
      <c r="D600" s="25">
        <v>5350.54</v>
      </c>
      <c r="E600" s="25">
        <v>5350.54</v>
      </c>
      <c r="F600" s="25">
        <v>5350.54</v>
      </c>
      <c r="G600" s="25">
        <v>5350.54</v>
      </c>
      <c r="H600" s="25">
        <v>5350.54</v>
      </c>
      <c r="I600" s="25">
        <v>5350.54</v>
      </c>
      <c r="J600" s="25">
        <v>5350.54</v>
      </c>
      <c r="K600" s="25">
        <v>5350.54</v>
      </c>
      <c r="L600" s="25">
        <v>5350.54</v>
      </c>
      <c r="M600" s="25">
        <v>5350.54</v>
      </c>
      <c r="N600" s="27">
        <f t="shared" si="9"/>
        <v>64187.140000000007</v>
      </c>
    </row>
    <row r="601" spans="1:14" x14ac:dyDescent="0.25">
      <c r="A601" s="12" t="s">
        <v>616</v>
      </c>
      <c r="B601" s="25">
        <v>27978.880000000001</v>
      </c>
      <c r="C601" s="25">
        <v>28185.65</v>
      </c>
      <c r="D601" s="25">
        <v>28185.65</v>
      </c>
      <c r="E601" s="25">
        <v>28185.65</v>
      </c>
      <c r="F601" s="25">
        <v>28185.65</v>
      </c>
      <c r="G601" s="25">
        <v>28185.65</v>
      </c>
      <c r="H601" s="25">
        <v>28185.65</v>
      </c>
      <c r="I601" s="25">
        <v>28185.65</v>
      </c>
      <c r="J601" s="25">
        <v>28185.65</v>
      </c>
      <c r="K601" s="25">
        <v>28185.65</v>
      </c>
      <c r="L601" s="25">
        <v>28185.65</v>
      </c>
      <c r="M601" s="25">
        <v>28185.65</v>
      </c>
      <c r="N601" s="27">
        <f t="shared" si="9"/>
        <v>338021.03</v>
      </c>
    </row>
    <row r="602" spans="1:14" x14ac:dyDescent="0.25">
      <c r="A602" s="12" t="s">
        <v>617</v>
      </c>
      <c r="B602" s="25">
        <v>5348.55</v>
      </c>
      <c r="C602" s="25">
        <v>5321.28</v>
      </c>
      <c r="D602" s="25">
        <v>5321.28</v>
      </c>
      <c r="E602" s="25">
        <v>5321.28</v>
      </c>
      <c r="F602" s="25">
        <v>5321.28</v>
      </c>
      <c r="G602" s="25">
        <v>5321.28</v>
      </c>
      <c r="H602" s="25">
        <v>5321.28</v>
      </c>
      <c r="I602" s="25">
        <v>5321.28</v>
      </c>
      <c r="J602" s="25">
        <v>5321.28</v>
      </c>
      <c r="K602" s="25">
        <v>5321.28</v>
      </c>
      <c r="L602" s="25">
        <v>5321.28</v>
      </c>
      <c r="M602" s="25">
        <v>5321.28</v>
      </c>
      <c r="N602" s="27">
        <f t="shared" si="9"/>
        <v>63882.62999999999</v>
      </c>
    </row>
    <row r="603" spans="1:14" x14ac:dyDescent="0.25">
      <c r="A603" s="12" t="s">
        <v>618</v>
      </c>
      <c r="B603" s="25">
        <v>13877.87</v>
      </c>
      <c r="C603" s="25">
        <v>14098.03</v>
      </c>
      <c r="D603" s="25">
        <v>14098.03</v>
      </c>
      <c r="E603" s="25">
        <v>14098.03</v>
      </c>
      <c r="F603" s="25">
        <v>14098.03</v>
      </c>
      <c r="G603" s="25">
        <v>14098.03</v>
      </c>
      <c r="H603" s="25">
        <v>14098.03</v>
      </c>
      <c r="I603" s="25">
        <v>14098.03</v>
      </c>
      <c r="J603" s="25">
        <v>14098.03</v>
      </c>
      <c r="K603" s="25">
        <v>14098.03</v>
      </c>
      <c r="L603" s="25">
        <v>14098.03</v>
      </c>
      <c r="M603" s="25">
        <v>14098.03</v>
      </c>
      <c r="N603" s="27">
        <f t="shared" si="9"/>
        <v>168956.2</v>
      </c>
    </row>
    <row r="604" spans="1:14" x14ac:dyDescent="0.25">
      <c r="A604" s="12" t="s">
        <v>619</v>
      </c>
      <c r="B604" s="25">
        <v>17200.95</v>
      </c>
      <c r="C604" s="25">
        <v>17422.099999999999</v>
      </c>
      <c r="D604" s="25">
        <v>17422.099999999999</v>
      </c>
      <c r="E604" s="25">
        <v>17422.099999999999</v>
      </c>
      <c r="F604" s="25">
        <v>17422.099999999999</v>
      </c>
      <c r="G604" s="25">
        <v>17422.099999999999</v>
      </c>
      <c r="H604" s="25">
        <v>17422.099999999999</v>
      </c>
      <c r="I604" s="25">
        <v>17422.099999999999</v>
      </c>
      <c r="J604" s="25">
        <v>17422.099999999999</v>
      </c>
      <c r="K604" s="25">
        <v>17422.099999999999</v>
      </c>
      <c r="L604" s="25">
        <v>17422.099999999999</v>
      </c>
      <c r="M604" s="25">
        <v>17422.099999999999</v>
      </c>
      <c r="N604" s="27">
        <f t="shared" si="9"/>
        <v>208844.05000000005</v>
      </c>
    </row>
    <row r="605" spans="1:14" x14ac:dyDescent="0.25">
      <c r="A605" s="12" t="s">
        <v>620</v>
      </c>
      <c r="B605" s="25">
        <v>6015.94</v>
      </c>
      <c r="C605" s="25">
        <v>6170.65</v>
      </c>
      <c r="D605" s="25">
        <v>6170.65</v>
      </c>
      <c r="E605" s="25">
        <v>6170.65</v>
      </c>
      <c r="F605" s="25">
        <v>6170.65</v>
      </c>
      <c r="G605" s="25">
        <v>6170.65</v>
      </c>
      <c r="H605" s="25">
        <v>6170.65</v>
      </c>
      <c r="I605" s="25">
        <v>6170.65</v>
      </c>
      <c r="J605" s="25">
        <v>6170.65</v>
      </c>
      <c r="K605" s="25">
        <v>6170.65</v>
      </c>
      <c r="L605" s="25">
        <v>6170.65</v>
      </c>
      <c r="M605" s="25">
        <v>6170.65</v>
      </c>
      <c r="N605" s="27">
        <f t="shared" si="9"/>
        <v>73893.09</v>
      </c>
    </row>
    <row r="606" spans="1:14" x14ac:dyDescent="0.25">
      <c r="A606" s="12" t="s">
        <v>621</v>
      </c>
      <c r="B606" s="25">
        <v>8325.5300000000007</v>
      </c>
      <c r="C606" s="25">
        <v>8379.58</v>
      </c>
      <c r="D606" s="25">
        <v>8379.58</v>
      </c>
      <c r="E606" s="25">
        <v>8379.58</v>
      </c>
      <c r="F606" s="25">
        <v>8379.58</v>
      </c>
      <c r="G606" s="25">
        <v>8379.58</v>
      </c>
      <c r="H606" s="25">
        <v>8379.58</v>
      </c>
      <c r="I606" s="25">
        <v>8379.58</v>
      </c>
      <c r="J606" s="25">
        <v>8379.58</v>
      </c>
      <c r="K606" s="25">
        <v>8379.58</v>
      </c>
      <c r="L606" s="25">
        <v>8379.58</v>
      </c>
      <c r="M606" s="25">
        <v>8379.58</v>
      </c>
      <c r="N606" s="27">
        <f t="shared" si="9"/>
        <v>100500.91000000002</v>
      </c>
    </row>
    <row r="607" spans="1:14" x14ac:dyDescent="0.25">
      <c r="A607" s="12" t="s">
        <v>622</v>
      </c>
      <c r="B607" s="25">
        <v>83001.009999999995</v>
      </c>
      <c r="C607" s="25">
        <v>84211.34</v>
      </c>
      <c r="D607" s="25">
        <v>84211.34</v>
      </c>
      <c r="E607" s="25">
        <v>84211.34</v>
      </c>
      <c r="F607" s="25">
        <v>84211.34</v>
      </c>
      <c r="G607" s="25">
        <v>84211.34</v>
      </c>
      <c r="H607" s="25">
        <v>84211.34</v>
      </c>
      <c r="I607" s="25">
        <v>84211.34</v>
      </c>
      <c r="J607" s="25">
        <v>84211.34</v>
      </c>
      <c r="K607" s="25">
        <v>84211.34</v>
      </c>
      <c r="L607" s="25">
        <v>84211.34</v>
      </c>
      <c r="M607" s="25">
        <v>84211.34</v>
      </c>
      <c r="N607" s="27">
        <f t="shared" si="9"/>
        <v>1009325.7499999998</v>
      </c>
    </row>
    <row r="608" spans="1:14" x14ac:dyDescent="0.25">
      <c r="A608" s="12" t="s">
        <v>623</v>
      </c>
      <c r="B608" s="25">
        <v>4180.8599999999997</v>
      </c>
      <c r="C608" s="25">
        <v>4109.47</v>
      </c>
      <c r="D608" s="25">
        <v>4109.47</v>
      </c>
      <c r="E608" s="25">
        <v>4109.47</v>
      </c>
      <c r="F608" s="25">
        <v>4109.47</v>
      </c>
      <c r="G608" s="25">
        <v>4109.47</v>
      </c>
      <c r="H608" s="25">
        <v>4109.47</v>
      </c>
      <c r="I608" s="25">
        <v>4109.47</v>
      </c>
      <c r="J608" s="25">
        <v>4109.47</v>
      </c>
      <c r="K608" s="25">
        <v>4109.47</v>
      </c>
      <c r="L608" s="25">
        <v>4109.47</v>
      </c>
      <c r="M608" s="25">
        <v>4109.47</v>
      </c>
      <c r="N608" s="27">
        <f t="shared" si="9"/>
        <v>49385.030000000006</v>
      </c>
    </row>
    <row r="609" spans="1:14" x14ac:dyDescent="0.25">
      <c r="A609" s="12" t="s">
        <v>624</v>
      </c>
      <c r="B609" s="25">
        <v>15773.45</v>
      </c>
      <c r="C609" s="25">
        <v>15989.63</v>
      </c>
      <c r="D609" s="25">
        <v>15989.63</v>
      </c>
      <c r="E609" s="25">
        <v>15989.63</v>
      </c>
      <c r="F609" s="25">
        <v>15989.63</v>
      </c>
      <c r="G609" s="25">
        <v>15989.63</v>
      </c>
      <c r="H609" s="25">
        <v>15989.63</v>
      </c>
      <c r="I609" s="25">
        <v>15989.63</v>
      </c>
      <c r="J609" s="25">
        <v>15989.63</v>
      </c>
      <c r="K609" s="25">
        <v>15989.63</v>
      </c>
      <c r="L609" s="25">
        <v>15989.63</v>
      </c>
      <c r="M609" s="25">
        <v>15989.63</v>
      </c>
      <c r="N609" s="27">
        <f t="shared" si="9"/>
        <v>191659.38000000003</v>
      </c>
    </row>
    <row r="610" spans="1:14" x14ac:dyDescent="0.25">
      <c r="A610" s="12" t="s">
        <v>625</v>
      </c>
      <c r="B610" s="25">
        <v>29622.07</v>
      </c>
      <c r="C610" s="25">
        <v>29751.49</v>
      </c>
      <c r="D610" s="25">
        <v>29751.49</v>
      </c>
      <c r="E610" s="25">
        <v>29751.49</v>
      </c>
      <c r="F610" s="25">
        <v>29751.49</v>
      </c>
      <c r="G610" s="25">
        <v>29751.49</v>
      </c>
      <c r="H610" s="25">
        <v>29751.49</v>
      </c>
      <c r="I610" s="25">
        <v>29751.49</v>
      </c>
      <c r="J610" s="25">
        <v>29751.49</v>
      </c>
      <c r="K610" s="25">
        <v>29751.49</v>
      </c>
      <c r="L610" s="25">
        <v>29751.49</v>
      </c>
      <c r="M610" s="25">
        <v>29751.49</v>
      </c>
      <c r="N610" s="27">
        <f t="shared" si="9"/>
        <v>356888.45999999996</v>
      </c>
    </row>
    <row r="611" spans="1:14" x14ac:dyDescent="0.25">
      <c r="A611" s="12" t="s">
        <v>626</v>
      </c>
      <c r="B611" s="25">
        <v>2112.7399999999998</v>
      </c>
      <c r="C611" s="25">
        <v>2134.56</v>
      </c>
      <c r="D611" s="25">
        <v>2134.56</v>
      </c>
      <c r="E611" s="25">
        <v>2134.56</v>
      </c>
      <c r="F611" s="25">
        <v>2134.56</v>
      </c>
      <c r="G611" s="25">
        <v>2134.56</v>
      </c>
      <c r="H611" s="25">
        <v>2134.56</v>
      </c>
      <c r="I611" s="25">
        <v>2134.56</v>
      </c>
      <c r="J611" s="25">
        <v>2134.56</v>
      </c>
      <c r="K611" s="25">
        <v>2134.56</v>
      </c>
      <c r="L611" s="25">
        <v>2134.56</v>
      </c>
      <c r="M611" s="25">
        <v>2134.56</v>
      </c>
      <c r="N611" s="27">
        <f t="shared" si="9"/>
        <v>25592.9</v>
      </c>
    </row>
    <row r="612" spans="1:14" x14ac:dyDescent="0.25">
      <c r="A612" s="12" t="s">
        <v>627</v>
      </c>
      <c r="B612" s="25">
        <v>6009.99</v>
      </c>
      <c r="C612" s="25">
        <v>6066.52</v>
      </c>
      <c r="D612" s="25">
        <v>6066.52</v>
      </c>
      <c r="E612" s="25">
        <v>6066.52</v>
      </c>
      <c r="F612" s="25">
        <v>6066.52</v>
      </c>
      <c r="G612" s="25">
        <v>6066.52</v>
      </c>
      <c r="H612" s="25">
        <v>6066.52</v>
      </c>
      <c r="I612" s="25">
        <v>6066.52</v>
      </c>
      <c r="J612" s="25">
        <v>6066.52</v>
      </c>
      <c r="K612" s="25">
        <v>6066.52</v>
      </c>
      <c r="L612" s="25">
        <v>6066.52</v>
      </c>
      <c r="M612" s="25">
        <v>6066.52</v>
      </c>
      <c r="N612" s="27">
        <f t="shared" si="9"/>
        <v>72741.710000000021</v>
      </c>
    </row>
    <row r="613" spans="1:14" x14ac:dyDescent="0.25">
      <c r="A613" s="12" t="s">
        <v>628</v>
      </c>
      <c r="B613" s="25">
        <v>18795.05</v>
      </c>
      <c r="C613" s="25">
        <v>18753.900000000001</v>
      </c>
      <c r="D613" s="25">
        <v>18753.900000000001</v>
      </c>
      <c r="E613" s="25">
        <v>18753.900000000001</v>
      </c>
      <c r="F613" s="25">
        <v>18753.900000000001</v>
      </c>
      <c r="G613" s="25">
        <v>18753.900000000001</v>
      </c>
      <c r="H613" s="25">
        <v>18753.900000000001</v>
      </c>
      <c r="I613" s="25">
        <v>18753.900000000001</v>
      </c>
      <c r="J613" s="25">
        <v>18753.900000000001</v>
      </c>
      <c r="K613" s="25">
        <v>18753.900000000001</v>
      </c>
      <c r="L613" s="25">
        <v>18753.900000000001</v>
      </c>
      <c r="M613" s="25">
        <v>18753.900000000001</v>
      </c>
      <c r="N613" s="27">
        <f t="shared" si="9"/>
        <v>225087.94999999995</v>
      </c>
    </row>
    <row r="614" spans="1:14" x14ac:dyDescent="0.25">
      <c r="A614" s="12" t="s">
        <v>629</v>
      </c>
      <c r="B614" s="25">
        <v>5592.5</v>
      </c>
      <c r="C614" s="25">
        <v>5659.44</v>
      </c>
      <c r="D614" s="25">
        <v>5659.44</v>
      </c>
      <c r="E614" s="25">
        <v>5659.44</v>
      </c>
      <c r="F614" s="25">
        <v>5659.44</v>
      </c>
      <c r="G614" s="25">
        <v>5659.44</v>
      </c>
      <c r="H614" s="25">
        <v>5659.44</v>
      </c>
      <c r="I614" s="25">
        <v>5659.44</v>
      </c>
      <c r="J614" s="25">
        <v>5659.44</v>
      </c>
      <c r="K614" s="25">
        <v>5659.44</v>
      </c>
      <c r="L614" s="25">
        <v>5659.44</v>
      </c>
      <c r="M614" s="25">
        <v>5659.44</v>
      </c>
      <c r="N614" s="27">
        <f t="shared" si="9"/>
        <v>67846.340000000011</v>
      </c>
    </row>
    <row r="615" spans="1:14" x14ac:dyDescent="0.25">
      <c r="A615" s="12" t="s">
        <v>630</v>
      </c>
      <c r="B615" s="25">
        <v>8208.52</v>
      </c>
      <c r="C615" s="25">
        <v>8268.02</v>
      </c>
      <c r="D615" s="25">
        <v>8268.02</v>
      </c>
      <c r="E615" s="25">
        <v>8268.02</v>
      </c>
      <c r="F615" s="25">
        <v>8268.02</v>
      </c>
      <c r="G615" s="25">
        <v>8268.02</v>
      </c>
      <c r="H615" s="25">
        <v>8268.02</v>
      </c>
      <c r="I615" s="25">
        <v>8268.02</v>
      </c>
      <c r="J615" s="25">
        <v>8268.02</v>
      </c>
      <c r="K615" s="25">
        <v>8268.02</v>
      </c>
      <c r="L615" s="25">
        <v>8268.02</v>
      </c>
      <c r="M615" s="25">
        <v>8268.02</v>
      </c>
      <c r="N615" s="27">
        <f t="shared" si="9"/>
        <v>99156.740000000034</v>
      </c>
    </row>
    <row r="616" spans="1:14" x14ac:dyDescent="0.25">
      <c r="A616" s="12" t="s">
        <v>631</v>
      </c>
      <c r="B616" s="25">
        <v>74740.42</v>
      </c>
      <c r="C616" s="25">
        <v>76503.61</v>
      </c>
      <c r="D616" s="25">
        <v>76503.61</v>
      </c>
      <c r="E616" s="25">
        <v>76503.61</v>
      </c>
      <c r="F616" s="25">
        <v>76503.61</v>
      </c>
      <c r="G616" s="25">
        <v>76503.61</v>
      </c>
      <c r="H616" s="25">
        <v>76503.61</v>
      </c>
      <c r="I616" s="25">
        <v>76503.61</v>
      </c>
      <c r="J616" s="25">
        <v>76503.61</v>
      </c>
      <c r="K616" s="25">
        <v>76503.61</v>
      </c>
      <c r="L616" s="25">
        <v>76503.61</v>
      </c>
      <c r="M616" s="25">
        <v>76503.61</v>
      </c>
      <c r="N616" s="27">
        <f t="shared" si="9"/>
        <v>916280.12999999989</v>
      </c>
    </row>
    <row r="617" spans="1:14" x14ac:dyDescent="0.25">
      <c r="A617" s="12" t="s">
        <v>632</v>
      </c>
      <c r="B617" s="25">
        <v>2945.25</v>
      </c>
      <c r="C617" s="25">
        <v>2906.58</v>
      </c>
      <c r="D617" s="25">
        <v>2906.58</v>
      </c>
      <c r="E617" s="25">
        <v>2906.58</v>
      </c>
      <c r="F617" s="25">
        <v>2906.58</v>
      </c>
      <c r="G617" s="25">
        <v>2906.58</v>
      </c>
      <c r="H617" s="25">
        <v>2906.58</v>
      </c>
      <c r="I617" s="25">
        <v>2906.58</v>
      </c>
      <c r="J617" s="25">
        <v>2906.58</v>
      </c>
      <c r="K617" s="25">
        <v>2906.58</v>
      </c>
      <c r="L617" s="25">
        <v>2906.58</v>
      </c>
      <c r="M617" s="25">
        <v>2906.58</v>
      </c>
      <c r="N617" s="27">
        <f t="shared" si="9"/>
        <v>34917.630000000012</v>
      </c>
    </row>
    <row r="618" spans="1:14" x14ac:dyDescent="0.25">
      <c r="A618" s="12" t="s">
        <v>633</v>
      </c>
      <c r="B618" s="25">
        <v>4477.87</v>
      </c>
      <c r="C618" s="25">
        <v>4525.97</v>
      </c>
      <c r="D618" s="25">
        <v>4525.97</v>
      </c>
      <c r="E618" s="25">
        <v>4525.97</v>
      </c>
      <c r="F618" s="25">
        <v>4525.97</v>
      </c>
      <c r="G618" s="25">
        <v>4525.97</v>
      </c>
      <c r="H618" s="25">
        <v>4525.97</v>
      </c>
      <c r="I618" s="25">
        <v>4525.97</v>
      </c>
      <c r="J618" s="25">
        <v>4525.97</v>
      </c>
      <c r="K618" s="25">
        <v>4525.97</v>
      </c>
      <c r="L618" s="25">
        <v>4525.97</v>
      </c>
      <c r="M618" s="25">
        <v>4525.97</v>
      </c>
      <c r="N618" s="27">
        <f t="shared" si="9"/>
        <v>54263.540000000008</v>
      </c>
    </row>
    <row r="619" spans="1:14" x14ac:dyDescent="0.25">
      <c r="A619" s="12" t="s">
        <v>634</v>
      </c>
      <c r="B619" s="25">
        <v>13811.93</v>
      </c>
      <c r="C619" s="25">
        <v>13969.11</v>
      </c>
      <c r="D619" s="25">
        <v>13969.11</v>
      </c>
      <c r="E619" s="25">
        <v>13969.11</v>
      </c>
      <c r="F619" s="25">
        <v>13969.11</v>
      </c>
      <c r="G619" s="25">
        <v>13969.11</v>
      </c>
      <c r="H619" s="25">
        <v>13969.11</v>
      </c>
      <c r="I619" s="25">
        <v>13969.11</v>
      </c>
      <c r="J619" s="25">
        <v>13969.11</v>
      </c>
      <c r="K619" s="25">
        <v>13969.11</v>
      </c>
      <c r="L619" s="25">
        <v>13969.11</v>
      </c>
      <c r="M619" s="25">
        <v>13969.11</v>
      </c>
      <c r="N619" s="27">
        <f t="shared" si="9"/>
        <v>167472.13999999996</v>
      </c>
    </row>
    <row r="620" spans="1:14" x14ac:dyDescent="0.25">
      <c r="A620" s="12" t="s">
        <v>635</v>
      </c>
      <c r="B620" s="25">
        <v>4265.6499999999996</v>
      </c>
      <c r="C620" s="25">
        <v>4229.46</v>
      </c>
      <c r="D620" s="25">
        <v>4229.46</v>
      </c>
      <c r="E620" s="25">
        <v>4229.46</v>
      </c>
      <c r="F620" s="25">
        <v>4229.46</v>
      </c>
      <c r="G620" s="25">
        <v>4229.46</v>
      </c>
      <c r="H620" s="25">
        <v>4229.46</v>
      </c>
      <c r="I620" s="25">
        <v>4229.46</v>
      </c>
      <c r="J620" s="25">
        <v>4229.46</v>
      </c>
      <c r="K620" s="25">
        <v>4229.46</v>
      </c>
      <c r="L620" s="25">
        <v>4229.46</v>
      </c>
      <c r="M620" s="25">
        <v>4229.46</v>
      </c>
      <c r="N620" s="27">
        <f t="shared" si="9"/>
        <v>50789.709999999992</v>
      </c>
    </row>
    <row r="621" spans="1:14" x14ac:dyDescent="0.25">
      <c r="A621" s="12" t="s">
        <v>636</v>
      </c>
      <c r="B621" s="25">
        <v>1786.48</v>
      </c>
      <c r="C621" s="25">
        <v>1813.76</v>
      </c>
      <c r="D621" s="25">
        <v>1813.76</v>
      </c>
      <c r="E621" s="25">
        <v>1813.76</v>
      </c>
      <c r="F621" s="25">
        <v>1813.76</v>
      </c>
      <c r="G621" s="25">
        <v>1813.76</v>
      </c>
      <c r="H621" s="25">
        <v>1813.76</v>
      </c>
      <c r="I621" s="25">
        <v>1813.76</v>
      </c>
      <c r="J621" s="25">
        <v>1813.76</v>
      </c>
      <c r="K621" s="25">
        <v>1813.76</v>
      </c>
      <c r="L621" s="25">
        <v>1813.76</v>
      </c>
      <c r="M621" s="25">
        <v>1813.76</v>
      </c>
      <c r="N621" s="27">
        <f t="shared" si="9"/>
        <v>21737.839999999997</v>
      </c>
    </row>
    <row r="622" spans="1:14" x14ac:dyDescent="0.25">
      <c r="A622" s="12" t="s">
        <v>637</v>
      </c>
      <c r="B622" s="25">
        <v>2662.12</v>
      </c>
      <c r="C622" s="25">
        <v>2635.35</v>
      </c>
      <c r="D622" s="25">
        <v>2635.35</v>
      </c>
      <c r="E622" s="25">
        <v>2635.35</v>
      </c>
      <c r="F622" s="25">
        <v>2635.35</v>
      </c>
      <c r="G622" s="25">
        <v>2635.35</v>
      </c>
      <c r="H622" s="25">
        <v>2635.35</v>
      </c>
      <c r="I622" s="25">
        <v>2635.35</v>
      </c>
      <c r="J622" s="25">
        <v>2635.35</v>
      </c>
      <c r="K622" s="25">
        <v>2635.35</v>
      </c>
      <c r="L622" s="25">
        <v>2635.35</v>
      </c>
      <c r="M622" s="25">
        <v>2635.35</v>
      </c>
      <c r="N622" s="27">
        <f t="shared" si="9"/>
        <v>31650.969999999994</v>
      </c>
    </row>
    <row r="623" spans="1:14" x14ac:dyDescent="0.25">
      <c r="A623" s="12" t="s">
        <v>638</v>
      </c>
      <c r="B623" s="25">
        <v>1805.32</v>
      </c>
      <c r="C623" s="25">
        <v>1771.12</v>
      </c>
      <c r="D623" s="25">
        <v>1771.12</v>
      </c>
      <c r="E623" s="25">
        <v>1771.12</v>
      </c>
      <c r="F623" s="25">
        <v>1771.12</v>
      </c>
      <c r="G623" s="25">
        <v>1771.12</v>
      </c>
      <c r="H623" s="25">
        <v>1771.12</v>
      </c>
      <c r="I623" s="25">
        <v>1771.12</v>
      </c>
      <c r="J623" s="25">
        <v>1771.12</v>
      </c>
      <c r="K623" s="25">
        <v>1771.12</v>
      </c>
      <c r="L623" s="25">
        <v>1771.12</v>
      </c>
      <c r="M623" s="25">
        <v>1771.12</v>
      </c>
      <c r="N623" s="27">
        <f t="shared" si="9"/>
        <v>21287.639999999992</v>
      </c>
    </row>
    <row r="624" spans="1:14" x14ac:dyDescent="0.25">
      <c r="A624" s="12" t="s">
        <v>639</v>
      </c>
      <c r="B624" s="25">
        <v>1488.49</v>
      </c>
      <c r="C624" s="25">
        <v>1487.5</v>
      </c>
      <c r="D624" s="25">
        <v>1487.5</v>
      </c>
      <c r="E624" s="25">
        <v>1487.5</v>
      </c>
      <c r="F624" s="25">
        <v>1487.5</v>
      </c>
      <c r="G624" s="25">
        <v>1487.5</v>
      </c>
      <c r="H624" s="25">
        <v>1487.5</v>
      </c>
      <c r="I624" s="25">
        <v>1487.5</v>
      </c>
      <c r="J624" s="25">
        <v>1487.5</v>
      </c>
      <c r="K624" s="25">
        <v>1487.5</v>
      </c>
      <c r="L624" s="25">
        <v>1487.5</v>
      </c>
      <c r="M624" s="25">
        <v>1487.5</v>
      </c>
      <c r="N624" s="27">
        <f t="shared" si="9"/>
        <v>17850.989999999998</v>
      </c>
    </row>
    <row r="625" spans="1:14" x14ac:dyDescent="0.25">
      <c r="A625" s="12" t="s">
        <v>640</v>
      </c>
      <c r="B625" s="25">
        <v>9704.94</v>
      </c>
      <c r="C625" s="25">
        <v>9758</v>
      </c>
      <c r="D625" s="25">
        <v>9758</v>
      </c>
      <c r="E625" s="25">
        <v>9758</v>
      </c>
      <c r="F625" s="25">
        <v>9758</v>
      </c>
      <c r="G625" s="25">
        <v>9758</v>
      </c>
      <c r="H625" s="25">
        <v>9758</v>
      </c>
      <c r="I625" s="25">
        <v>9758</v>
      </c>
      <c r="J625" s="25">
        <v>9758</v>
      </c>
      <c r="K625" s="25">
        <v>9758</v>
      </c>
      <c r="L625" s="25">
        <v>9758</v>
      </c>
      <c r="M625" s="25">
        <v>9758</v>
      </c>
      <c r="N625" s="27">
        <f t="shared" si="9"/>
        <v>117042.94</v>
      </c>
    </row>
    <row r="626" spans="1:14" x14ac:dyDescent="0.25">
      <c r="A626" s="12" t="s">
        <v>641</v>
      </c>
      <c r="B626" s="25">
        <v>5321.77</v>
      </c>
      <c r="C626" s="25">
        <v>5419.95</v>
      </c>
      <c r="D626" s="25">
        <v>5419.95</v>
      </c>
      <c r="E626" s="25">
        <v>5419.95</v>
      </c>
      <c r="F626" s="25">
        <v>5419.95</v>
      </c>
      <c r="G626" s="25">
        <v>5419.95</v>
      </c>
      <c r="H626" s="25">
        <v>5419.95</v>
      </c>
      <c r="I626" s="25">
        <v>5419.95</v>
      </c>
      <c r="J626" s="25">
        <v>5419.95</v>
      </c>
      <c r="K626" s="25">
        <v>5419.95</v>
      </c>
      <c r="L626" s="25">
        <v>5419.95</v>
      </c>
      <c r="M626" s="25">
        <v>5419.95</v>
      </c>
      <c r="N626" s="27">
        <f t="shared" si="9"/>
        <v>64941.219999999987</v>
      </c>
    </row>
    <row r="627" spans="1:14" x14ac:dyDescent="0.25">
      <c r="A627" s="12" t="s">
        <v>642</v>
      </c>
      <c r="B627" s="25">
        <v>1766.65</v>
      </c>
      <c r="C627" s="25">
        <v>1786.49</v>
      </c>
      <c r="D627" s="25">
        <v>1786.49</v>
      </c>
      <c r="E627" s="25">
        <v>1786.49</v>
      </c>
      <c r="F627" s="25">
        <v>1786.49</v>
      </c>
      <c r="G627" s="25">
        <v>1786.49</v>
      </c>
      <c r="H627" s="25">
        <v>1786.49</v>
      </c>
      <c r="I627" s="25">
        <v>1786.49</v>
      </c>
      <c r="J627" s="25">
        <v>1786.49</v>
      </c>
      <c r="K627" s="25">
        <v>1786.49</v>
      </c>
      <c r="L627" s="25">
        <v>1786.49</v>
      </c>
      <c r="M627" s="25">
        <v>1786.49</v>
      </c>
      <c r="N627" s="27">
        <f t="shared" si="9"/>
        <v>21418.040000000005</v>
      </c>
    </row>
    <row r="628" spans="1:14" x14ac:dyDescent="0.25">
      <c r="A628" s="12" t="s">
        <v>643</v>
      </c>
      <c r="B628" s="25">
        <v>961.43</v>
      </c>
      <c r="C628" s="25">
        <v>965.88</v>
      </c>
      <c r="D628" s="25">
        <v>965.88</v>
      </c>
      <c r="E628" s="25">
        <v>965.88</v>
      </c>
      <c r="F628" s="25">
        <v>965.88</v>
      </c>
      <c r="G628" s="25">
        <v>965.88</v>
      </c>
      <c r="H628" s="25">
        <v>965.88</v>
      </c>
      <c r="I628" s="25">
        <v>965.88</v>
      </c>
      <c r="J628" s="25">
        <v>965.88</v>
      </c>
      <c r="K628" s="25">
        <v>965.88</v>
      </c>
      <c r="L628" s="25">
        <v>965.88</v>
      </c>
      <c r="M628" s="25">
        <v>965.88</v>
      </c>
      <c r="N628" s="27">
        <f t="shared" si="9"/>
        <v>11586.109999999997</v>
      </c>
    </row>
    <row r="629" spans="1:14" x14ac:dyDescent="0.25">
      <c r="A629" s="12" t="s">
        <v>644</v>
      </c>
      <c r="B629" s="25">
        <v>8108.85</v>
      </c>
      <c r="C629" s="25">
        <v>8181.75</v>
      </c>
      <c r="D629" s="25">
        <v>8181.75</v>
      </c>
      <c r="E629" s="25">
        <v>8181.75</v>
      </c>
      <c r="F629" s="25">
        <v>8181.75</v>
      </c>
      <c r="G629" s="25">
        <v>8181.75</v>
      </c>
      <c r="H629" s="25">
        <v>8181.75</v>
      </c>
      <c r="I629" s="25">
        <v>8181.75</v>
      </c>
      <c r="J629" s="25">
        <v>8181.75</v>
      </c>
      <c r="K629" s="25">
        <v>8181.75</v>
      </c>
      <c r="L629" s="25">
        <v>8181.75</v>
      </c>
      <c r="M629" s="25">
        <v>8181.75</v>
      </c>
      <c r="N629" s="27">
        <f t="shared" si="9"/>
        <v>98108.1</v>
      </c>
    </row>
    <row r="630" spans="1:14" x14ac:dyDescent="0.25">
      <c r="A630" s="12" t="s">
        <v>645</v>
      </c>
      <c r="B630" s="25">
        <v>11781.99</v>
      </c>
      <c r="C630" s="25">
        <v>11732.9</v>
      </c>
      <c r="D630" s="25">
        <v>11732.9</v>
      </c>
      <c r="E630" s="25">
        <v>11732.9</v>
      </c>
      <c r="F630" s="25">
        <v>11732.9</v>
      </c>
      <c r="G630" s="25">
        <v>11732.9</v>
      </c>
      <c r="H630" s="25">
        <v>11732.9</v>
      </c>
      <c r="I630" s="25">
        <v>11732.9</v>
      </c>
      <c r="J630" s="25">
        <v>11732.9</v>
      </c>
      <c r="K630" s="25">
        <v>11732.9</v>
      </c>
      <c r="L630" s="25">
        <v>11732.9</v>
      </c>
      <c r="M630" s="25">
        <v>11732.9</v>
      </c>
      <c r="N630" s="27">
        <f t="shared" si="9"/>
        <v>140843.88999999998</v>
      </c>
    </row>
    <row r="631" spans="1:14" x14ac:dyDescent="0.25">
      <c r="A631" s="12" t="s">
        <v>646</v>
      </c>
      <c r="B631" s="25">
        <v>5214.67</v>
      </c>
      <c r="C631" s="25">
        <v>5217.16</v>
      </c>
      <c r="D631" s="25">
        <v>5217.16</v>
      </c>
      <c r="E631" s="25">
        <v>5217.16</v>
      </c>
      <c r="F631" s="25">
        <v>5217.16</v>
      </c>
      <c r="G631" s="25">
        <v>5217.16</v>
      </c>
      <c r="H631" s="25">
        <v>5217.16</v>
      </c>
      <c r="I631" s="25">
        <v>5217.16</v>
      </c>
      <c r="J631" s="25">
        <v>5217.16</v>
      </c>
      <c r="K631" s="25">
        <v>5217.16</v>
      </c>
      <c r="L631" s="25">
        <v>5217.16</v>
      </c>
      <c r="M631" s="25">
        <v>5217.16</v>
      </c>
      <c r="N631" s="27">
        <f t="shared" si="9"/>
        <v>62603.430000000022</v>
      </c>
    </row>
    <row r="632" spans="1:14" x14ac:dyDescent="0.25">
      <c r="A632" s="12" t="s">
        <v>647</v>
      </c>
      <c r="B632" s="25">
        <v>3547.19</v>
      </c>
      <c r="C632" s="25">
        <v>3593.3</v>
      </c>
      <c r="D632" s="25">
        <v>3593.3</v>
      </c>
      <c r="E632" s="25">
        <v>3593.3</v>
      </c>
      <c r="F632" s="25">
        <v>3593.3</v>
      </c>
      <c r="G632" s="25">
        <v>3593.3</v>
      </c>
      <c r="H632" s="25">
        <v>3593.3</v>
      </c>
      <c r="I632" s="25">
        <v>3593.3</v>
      </c>
      <c r="J632" s="25">
        <v>3593.3</v>
      </c>
      <c r="K632" s="25">
        <v>3593.3</v>
      </c>
      <c r="L632" s="25">
        <v>3593.3</v>
      </c>
      <c r="M632" s="25">
        <v>3593.3</v>
      </c>
      <c r="N632" s="27">
        <f t="shared" si="9"/>
        <v>43073.490000000005</v>
      </c>
    </row>
    <row r="633" spans="1:14" x14ac:dyDescent="0.25">
      <c r="A633" s="12" t="s">
        <v>648</v>
      </c>
      <c r="B633" s="25">
        <v>5702.08</v>
      </c>
      <c r="C633" s="25">
        <v>5740.76</v>
      </c>
      <c r="D633" s="25">
        <v>5740.76</v>
      </c>
      <c r="E633" s="25">
        <v>5740.76</v>
      </c>
      <c r="F633" s="25">
        <v>5740.76</v>
      </c>
      <c r="G633" s="25">
        <v>5740.76</v>
      </c>
      <c r="H633" s="25">
        <v>5740.76</v>
      </c>
      <c r="I633" s="25">
        <v>5740.76</v>
      </c>
      <c r="J633" s="25">
        <v>5740.76</v>
      </c>
      <c r="K633" s="25">
        <v>5740.76</v>
      </c>
      <c r="L633" s="25">
        <v>5740.76</v>
      </c>
      <c r="M633" s="25">
        <v>5740.76</v>
      </c>
      <c r="N633" s="27">
        <f t="shared" si="9"/>
        <v>68850.440000000017</v>
      </c>
    </row>
    <row r="634" spans="1:14" x14ac:dyDescent="0.25">
      <c r="A634" s="12" t="s">
        <v>649</v>
      </c>
      <c r="B634" s="25">
        <v>8626.01</v>
      </c>
      <c r="C634" s="25">
        <v>8625.52</v>
      </c>
      <c r="D634" s="25">
        <v>8625.52</v>
      </c>
      <c r="E634" s="25">
        <v>8625.52</v>
      </c>
      <c r="F634" s="25">
        <v>8625.52</v>
      </c>
      <c r="G634" s="25">
        <v>8625.52</v>
      </c>
      <c r="H634" s="25">
        <v>8625.52</v>
      </c>
      <c r="I634" s="25">
        <v>8625.52</v>
      </c>
      <c r="J634" s="25">
        <v>8625.52</v>
      </c>
      <c r="K634" s="25">
        <v>8625.52</v>
      </c>
      <c r="L634" s="25">
        <v>8625.52</v>
      </c>
      <c r="M634" s="25">
        <v>8625.52</v>
      </c>
      <c r="N634" s="27">
        <f t="shared" si="9"/>
        <v>103506.73000000003</v>
      </c>
    </row>
    <row r="635" spans="1:14" x14ac:dyDescent="0.25">
      <c r="A635" s="12" t="s">
        <v>650</v>
      </c>
      <c r="B635" s="25">
        <v>2383.96</v>
      </c>
      <c r="C635" s="25">
        <v>2392.89</v>
      </c>
      <c r="D635" s="25">
        <v>2392.89</v>
      </c>
      <c r="E635" s="25">
        <v>2392.89</v>
      </c>
      <c r="F635" s="25">
        <v>2392.89</v>
      </c>
      <c r="G635" s="25">
        <v>2392.89</v>
      </c>
      <c r="H635" s="25">
        <v>2392.89</v>
      </c>
      <c r="I635" s="25">
        <v>2392.89</v>
      </c>
      <c r="J635" s="25">
        <v>2392.89</v>
      </c>
      <c r="K635" s="25">
        <v>2392.89</v>
      </c>
      <c r="L635" s="25">
        <v>2392.89</v>
      </c>
      <c r="M635" s="25">
        <v>2392.89</v>
      </c>
      <c r="N635" s="27">
        <f t="shared" si="9"/>
        <v>28705.749999999996</v>
      </c>
    </row>
    <row r="636" spans="1:14" x14ac:dyDescent="0.25">
      <c r="A636" s="12" t="s">
        <v>651</v>
      </c>
      <c r="B636" s="25">
        <v>4034.1</v>
      </c>
      <c r="C636" s="25">
        <v>4032.12</v>
      </c>
      <c r="D636" s="25">
        <v>4032.12</v>
      </c>
      <c r="E636" s="25">
        <v>4032.12</v>
      </c>
      <c r="F636" s="25">
        <v>4032.12</v>
      </c>
      <c r="G636" s="25">
        <v>4032.12</v>
      </c>
      <c r="H636" s="25">
        <v>4032.12</v>
      </c>
      <c r="I636" s="25">
        <v>4032.12</v>
      </c>
      <c r="J636" s="25">
        <v>4032.12</v>
      </c>
      <c r="K636" s="25">
        <v>4032.12</v>
      </c>
      <c r="L636" s="25">
        <v>4032.12</v>
      </c>
      <c r="M636" s="25">
        <v>4032.12</v>
      </c>
      <c r="N636" s="27">
        <f t="shared" si="9"/>
        <v>48387.420000000006</v>
      </c>
    </row>
    <row r="637" spans="1:14" x14ac:dyDescent="0.25">
      <c r="A637" s="12" t="s">
        <v>652</v>
      </c>
      <c r="B637" s="25">
        <v>4700.99</v>
      </c>
      <c r="C637" s="25">
        <v>4696.04</v>
      </c>
      <c r="D637" s="25">
        <v>4696.04</v>
      </c>
      <c r="E637" s="25">
        <v>4696.04</v>
      </c>
      <c r="F637" s="25">
        <v>4696.04</v>
      </c>
      <c r="G637" s="25">
        <v>4696.04</v>
      </c>
      <c r="H637" s="25">
        <v>4696.04</v>
      </c>
      <c r="I637" s="25">
        <v>4696.04</v>
      </c>
      <c r="J637" s="25">
        <v>4696.04</v>
      </c>
      <c r="K637" s="25">
        <v>4696.04</v>
      </c>
      <c r="L637" s="25">
        <v>4696.04</v>
      </c>
      <c r="M637" s="25">
        <v>4696.04</v>
      </c>
      <c r="N637" s="27">
        <f t="shared" si="9"/>
        <v>56357.430000000008</v>
      </c>
    </row>
    <row r="638" spans="1:14" x14ac:dyDescent="0.25">
      <c r="A638" s="12" t="s">
        <v>653</v>
      </c>
      <c r="B638" s="25">
        <v>166033.75</v>
      </c>
      <c r="C638" s="25">
        <v>169284.94</v>
      </c>
      <c r="D638" s="25">
        <v>169284.94</v>
      </c>
      <c r="E638" s="25">
        <v>169284.94</v>
      </c>
      <c r="F638" s="25">
        <v>169284.94</v>
      </c>
      <c r="G638" s="25">
        <v>169284.94</v>
      </c>
      <c r="H638" s="25">
        <v>169284.94</v>
      </c>
      <c r="I638" s="25">
        <v>169284.94</v>
      </c>
      <c r="J638" s="25">
        <v>169284.94</v>
      </c>
      <c r="K638" s="25">
        <v>169284.94</v>
      </c>
      <c r="L638" s="25">
        <v>169284.94</v>
      </c>
      <c r="M638" s="25">
        <v>169284.94</v>
      </c>
      <c r="N638" s="27">
        <f t="shared" si="9"/>
        <v>2028168.0899999996</v>
      </c>
    </row>
    <row r="639" spans="1:14" x14ac:dyDescent="0.25">
      <c r="A639" s="12" t="s">
        <v>654</v>
      </c>
      <c r="B639" s="25">
        <v>1999.69</v>
      </c>
      <c r="C639" s="25">
        <v>2013.58</v>
      </c>
      <c r="D639" s="25">
        <v>2013.58</v>
      </c>
      <c r="E639" s="25">
        <v>2013.58</v>
      </c>
      <c r="F639" s="25">
        <v>2013.58</v>
      </c>
      <c r="G639" s="25">
        <v>2013.58</v>
      </c>
      <c r="H639" s="25">
        <v>2013.58</v>
      </c>
      <c r="I639" s="25">
        <v>2013.58</v>
      </c>
      <c r="J639" s="25">
        <v>2013.58</v>
      </c>
      <c r="K639" s="25">
        <v>2013.58</v>
      </c>
      <c r="L639" s="25">
        <v>2013.58</v>
      </c>
      <c r="M639" s="25">
        <v>2013.58</v>
      </c>
      <c r="N639" s="27">
        <f t="shared" si="9"/>
        <v>24149.070000000007</v>
      </c>
    </row>
    <row r="640" spans="1:14" x14ac:dyDescent="0.25">
      <c r="A640" s="12" t="s">
        <v>655</v>
      </c>
      <c r="B640" s="25">
        <v>5113.03</v>
      </c>
      <c r="C640" s="25">
        <v>5218.1499999999996</v>
      </c>
      <c r="D640" s="25">
        <v>5218.1499999999996</v>
      </c>
      <c r="E640" s="25">
        <v>5218.1499999999996</v>
      </c>
      <c r="F640" s="25">
        <v>5218.1499999999996</v>
      </c>
      <c r="G640" s="25">
        <v>5218.1499999999996</v>
      </c>
      <c r="H640" s="25">
        <v>5218.1499999999996</v>
      </c>
      <c r="I640" s="25">
        <v>5218.1499999999996</v>
      </c>
      <c r="J640" s="25">
        <v>5218.1499999999996</v>
      </c>
      <c r="K640" s="25">
        <v>5218.1499999999996</v>
      </c>
      <c r="L640" s="25">
        <v>5218.1499999999996</v>
      </c>
      <c r="M640" s="25">
        <v>5218.1499999999996</v>
      </c>
      <c r="N640" s="27">
        <f t="shared" si="9"/>
        <v>62512.680000000008</v>
      </c>
    </row>
    <row r="641" spans="1:14" x14ac:dyDescent="0.25">
      <c r="A641" s="12" t="s">
        <v>656</v>
      </c>
      <c r="B641" s="25">
        <v>6725.48</v>
      </c>
      <c r="C641" s="25">
        <v>6636.23</v>
      </c>
      <c r="D641" s="25">
        <v>6636.23</v>
      </c>
      <c r="E641" s="25">
        <v>6636.23</v>
      </c>
      <c r="F641" s="25">
        <v>6636.23</v>
      </c>
      <c r="G641" s="25">
        <v>6636.23</v>
      </c>
      <c r="H641" s="25">
        <v>6636.23</v>
      </c>
      <c r="I641" s="25">
        <v>6636.23</v>
      </c>
      <c r="J641" s="25">
        <v>6636.23</v>
      </c>
      <c r="K641" s="25">
        <v>6636.23</v>
      </c>
      <c r="L641" s="25">
        <v>6636.23</v>
      </c>
      <c r="M641" s="25">
        <v>6636.23</v>
      </c>
      <c r="N641" s="27">
        <f t="shared" si="9"/>
        <v>79724.009999999966</v>
      </c>
    </row>
    <row r="642" spans="1:14" x14ac:dyDescent="0.25">
      <c r="A642" s="12" t="s">
        <v>657</v>
      </c>
      <c r="B642" s="25">
        <v>2553.54</v>
      </c>
      <c r="C642" s="25">
        <v>2537.1799999999998</v>
      </c>
      <c r="D642" s="25">
        <v>2537.1799999999998</v>
      </c>
      <c r="E642" s="25">
        <v>2537.1799999999998</v>
      </c>
      <c r="F642" s="25">
        <v>2537.1799999999998</v>
      </c>
      <c r="G642" s="25">
        <v>2537.1799999999998</v>
      </c>
      <c r="H642" s="25">
        <v>2537.1799999999998</v>
      </c>
      <c r="I642" s="25">
        <v>2537.1799999999998</v>
      </c>
      <c r="J642" s="25">
        <v>2537.1799999999998</v>
      </c>
      <c r="K642" s="25">
        <v>2537.1799999999998</v>
      </c>
      <c r="L642" s="25">
        <v>2537.1799999999998</v>
      </c>
      <c r="M642" s="25">
        <v>2537.1799999999998</v>
      </c>
      <c r="N642" s="27">
        <f t="shared" ref="N642:N705" si="10">SUM(B642:M642)</f>
        <v>30462.52</v>
      </c>
    </row>
    <row r="643" spans="1:14" x14ac:dyDescent="0.25">
      <c r="A643" s="12" t="s">
        <v>658</v>
      </c>
      <c r="B643" s="25">
        <v>1294.1300000000001</v>
      </c>
      <c r="C643" s="25">
        <v>1304.04</v>
      </c>
      <c r="D643" s="25">
        <v>1304.04</v>
      </c>
      <c r="E643" s="25">
        <v>1304.04</v>
      </c>
      <c r="F643" s="25">
        <v>1304.04</v>
      </c>
      <c r="G643" s="25">
        <v>1304.04</v>
      </c>
      <c r="H643" s="25">
        <v>1304.04</v>
      </c>
      <c r="I643" s="25">
        <v>1304.04</v>
      </c>
      <c r="J643" s="25">
        <v>1304.04</v>
      </c>
      <c r="K643" s="25">
        <v>1304.04</v>
      </c>
      <c r="L643" s="25">
        <v>1304.04</v>
      </c>
      <c r="M643" s="25">
        <v>1304.04</v>
      </c>
      <c r="N643" s="27">
        <f t="shared" si="10"/>
        <v>15638.570000000003</v>
      </c>
    </row>
    <row r="644" spans="1:14" x14ac:dyDescent="0.25">
      <c r="A644" s="12" t="s">
        <v>659</v>
      </c>
      <c r="B644" s="25">
        <v>2714.19</v>
      </c>
      <c r="C644" s="25">
        <v>2643.78</v>
      </c>
      <c r="D644" s="25">
        <v>2643.78</v>
      </c>
      <c r="E644" s="25">
        <v>2643.78</v>
      </c>
      <c r="F644" s="25">
        <v>2643.78</v>
      </c>
      <c r="G644" s="25">
        <v>2643.78</v>
      </c>
      <c r="H644" s="25">
        <v>2643.78</v>
      </c>
      <c r="I644" s="25">
        <v>2643.78</v>
      </c>
      <c r="J644" s="25">
        <v>2643.78</v>
      </c>
      <c r="K644" s="25">
        <v>2643.78</v>
      </c>
      <c r="L644" s="25">
        <v>2643.78</v>
      </c>
      <c r="M644" s="25">
        <v>2643.78</v>
      </c>
      <c r="N644" s="27">
        <f t="shared" si="10"/>
        <v>31795.769999999997</v>
      </c>
    </row>
    <row r="645" spans="1:14" x14ac:dyDescent="0.25">
      <c r="A645" s="12" t="s">
        <v>660</v>
      </c>
      <c r="B645" s="25">
        <v>2891.7</v>
      </c>
      <c r="C645" s="25">
        <v>2937.32</v>
      </c>
      <c r="D645" s="25">
        <v>2937.32</v>
      </c>
      <c r="E645" s="25">
        <v>2937.32</v>
      </c>
      <c r="F645" s="25">
        <v>2937.32</v>
      </c>
      <c r="G645" s="25">
        <v>2937.32</v>
      </c>
      <c r="H645" s="25">
        <v>2937.32</v>
      </c>
      <c r="I645" s="25">
        <v>2937.32</v>
      </c>
      <c r="J645" s="25">
        <v>2937.32</v>
      </c>
      <c r="K645" s="25">
        <v>2937.32</v>
      </c>
      <c r="L645" s="25">
        <v>2937.32</v>
      </c>
      <c r="M645" s="25">
        <v>2937.32</v>
      </c>
      <c r="N645" s="27">
        <f t="shared" si="10"/>
        <v>35202.22</v>
      </c>
    </row>
    <row r="646" spans="1:14" x14ac:dyDescent="0.25">
      <c r="A646" s="12" t="s">
        <v>661</v>
      </c>
      <c r="B646" s="25">
        <v>4437.21</v>
      </c>
      <c r="C646" s="25">
        <v>4444.6499999999996</v>
      </c>
      <c r="D646" s="25">
        <v>4444.6499999999996</v>
      </c>
      <c r="E646" s="25">
        <v>4444.6499999999996</v>
      </c>
      <c r="F646" s="25">
        <v>4444.6499999999996</v>
      </c>
      <c r="G646" s="25">
        <v>4444.6499999999996</v>
      </c>
      <c r="H646" s="25">
        <v>4444.6499999999996</v>
      </c>
      <c r="I646" s="25">
        <v>4444.6499999999996</v>
      </c>
      <c r="J646" s="25">
        <v>4444.6499999999996</v>
      </c>
      <c r="K646" s="25">
        <v>4444.6499999999996</v>
      </c>
      <c r="L646" s="25">
        <v>4444.6499999999996</v>
      </c>
      <c r="M646" s="25">
        <v>4444.6499999999996</v>
      </c>
      <c r="N646" s="27">
        <f t="shared" si="10"/>
        <v>53328.360000000008</v>
      </c>
    </row>
    <row r="647" spans="1:14" x14ac:dyDescent="0.25">
      <c r="A647" s="12" t="s">
        <v>662</v>
      </c>
      <c r="B647" s="25">
        <v>6105.19</v>
      </c>
      <c r="C647" s="25">
        <v>6126.52</v>
      </c>
      <c r="D647" s="25">
        <v>6126.52</v>
      </c>
      <c r="E647" s="25">
        <v>6126.52</v>
      </c>
      <c r="F647" s="25">
        <v>6126.52</v>
      </c>
      <c r="G647" s="25">
        <v>6126.52</v>
      </c>
      <c r="H647" s="25">
        <v>6126.52</v>
      </c>
      <c r="I647" s="25">
        <v>6126.52</v>
      </c>
      <c r="J647" s="25">
        <v>6126.52</v>
      </c>
      <c r="K647" s="25">
        <v>6126.52</v>
      </c>
      <c r="L647" s="25">
        <v>6126.52</v>
      </c>
      <c r="M647" s="25">
        <v>6126.52</v>
      </c>
      <c r="N647" s="27">
        <f t="shared" si="10"/>
        <v>73496.910000000018</v>
      </c>
    </row>
    <row r="648" spans="1:14" x14ac:dyDescent="0.25">
      <c r="A648" s="12" t="s">
        <v>663</v>
      </c>
      <c r="B648" s="25">
        <v>15328.19</v>
      </c>
      <c r="C648" s="25">
        <v>15455.62</v>
      </c>
      <c r="D648" s="25">
        <v>15455.62</v>
      </c>
      <c r="E648" s="25">
        <v>15455.62</v>
      </c>
      <c r="F648" s="25">
        <v>15455.62</v>
      </c>
      <c r="G648" s="25">
        <v>15455.62</v>
      </c>
      <c r="H648" s="25">
        <v>15455.62</v>
      </c>
      <c r="I648" s="25">
        <v>15455.62</v>
      </c>
      <c r="J648" s="25">
        <v>15455.62</v>
      </c>
      <c r="K648" s="25">
        <v>15455.62</v>
      </c>
      <c r="L648" s="25">
        <v>15455.62</v>
      </c>
      <c r="M648" s="25">
        <v>15455.62</v>
      </c>
      <c r="N648" s="27">
        <f t="shared" si="10"/>
        <v>185340.00999999998</v>
      </c>
    </row>
    <row r="649" spans="1:14" x14ac:dyDescent="0.25">
      <c r="A649" s="12" t="s">
        <v>664</v>
      </c>
      <c r="B649" s="25">
        <v>7109.75</v>
      </c>
      <c r="C649" s="25">
        <v>7102.81</v>
      </c>
      <c r="D649" s="25">
        <v>7102.81</v>
      </c>
      <c r="E649" s="25">
        <v>7102.81</v>
      </c>
      <c r="F649" s="25">
        <v>7102.81</v>
      </c>
      <c r="G649" s="25">
        <v>7102.81</v>
      </c>
      <c r="H649" s="25">
        <v>7102.81</v>
      </c>
      <c r="I649" s="25">
        <v>7102.81</v>
      </c>
      <c r="J649" s="25">
        <v>7102.81</v>
      </c>
      <c r="K649" s="25">
        <v>7102.81</v>
      </c>
      <c r="L649" s="25">
        <v>7102.81</v>
      </c>
      <c r="M649" s="25">
        <v>7102.81</v>
      </c>
      <c r="N649" s="27">
        <f t="shared" si="10"/>
        <v>85240.659999999989</v>
      </c>
    </row>
    <row r="650" spans="1:14" x14ac:dyDescent="0.25">
      <c r="A650" s="12" t="s">
        <v>665</v>
      </c>
      <c r="B650" s="25">
        <v>8880.3700000000008</v>
      </c>
      <c r="C650" s="25">
        <v>8928.4699999999993</v>
      </c>
      <c r="D650" s="25">
        <v>8928.4699999999993</v>
      </c>
      <c r="E650" s="25">
        <v>8928.4699999999993</v>
      </c>
      <c r="F650" s="25">
        <v>8928.4699999999993</v>
      </c>
      <c r="G650" s="25">
        <v>8928.4699999999993</v>
      </c>
      <c r="H650" s="25">
        <v>8928.4699999999993</v>
      </c>
      <c r="I650" s="25">
        <v>8928.4699999999993</v>
      </c>
      <c r="J650" s="25">
        <v>8928.4699999999993</v>
      </c>
      <c r="K650" s="25">
        <v>8928.4699999999993</v>
      </c>
      <c r="L650" s="25">
        <v>8928.4699999999993</v>
      </c>
      <c r="M650" s="25">
        <v>8928.4699999999993</v>
      </c>
      <c r="N650" s="27">
        <f t="shared" si="10"/>
        <v>107093.54000000001</v>
      </c>
    </row>
    <row r="651" spans="1:14" x14ac:dyDescent="0.25">
      <c r="A651" s="12" t="s">
        <v>666</v>
      </c>
      <c r="B651" s="25">
        <v>2715.18</v>
      </c>
      <c r="C651" s="25">
        <v>2723.61</v>
      </c>
      <c r="D651" s="25">
        <v>2723.61</v>
      </c>
      <c r="E651" s="25">
        <v>2723.61</v>
      </c>
      <c r="F651" s="25">
        <v>2723.61</v>
      </c>
      <c r="G651" s="25">
        <v>2723.61</v>
      </c>
      <c r="H651" s="25">
        <v>2723.61</v>
      </c>
      <c r="I651" s="25">
        <v>2723.61</v>
      </c>
      <c r="J651" s="25">
        <v>2723.61</v>
      </c>
      <c r="K651" s="25">
        <v>2723.61</v>
      </c>
      <c r="L651" s="25">
        <v>2723.61</v>
      </c>
      <c r="M651" s="25">
        <v>2723.61</v>
      </c>
      <c r="N651" s="27">
        <f t="shared" si="10"/>
        <v>32674.890000000003</v>
      </c>
    </row>
    <row r="652" spans="1:14" x14ac:dyDescent="0.25">
      <c r="A652" s="12" t="s">
        <v>667</v>
      </c>
      <c r="B652" s="25">
        <v>6369.47</v>
      </c>
      <c r="C652" s="25">
        <v>6264.85</v>
      </c>
      <c r="D652" s="25">
        <v>6264.85</v>
      </c>
      <c r="E652" s="25">
        <v>6264.85</v>
      </c>
      <c r="F652" s="25">
        <v>6264.85</v>
      </c>
      <c r="G652" s="25">
        <v>6264.85</v>
      </c>
      <c r="H652" s="25">
        <v>6264.85</v>
      </c>
      <c r="I652" s="25">
        <v>6264.85</v>
      </c>
      <c r="J652" s="25">
        <v>6264.85</v>
      </c>
      <c r="K652" s="25">
        <v>6264.85</v>
      </c>
      <c r="L652" s="25">
        <v>6264.85</v>
      </c>
      <c r="M652" s="25">
        <v>6264.85</v>
      </c>
      <c r="N652" s="27">
        <f t="shared" si="10"/>
        <v>75282.819999999992</v>
      </c>
    </row>
    <row r="653" spans="1:14" x14ac:dyDescent="0.25">
      <c r="A653" s="12" t="s">
        <v>668</v>
      </c>
      <c r="B653" s="25">
        <v>2282.81</v>
      </c>
      <c r="C653" s="25">
        <v>2241.66</v>
      </c>
      <c r="D653" s="25">
        <v>2241.66</v>
      </c>
      <c r="E653" s="25">
        <v>2241.66</v>
      </c>
      <c r="F653" s="25">
        <v>2241.66</v>
      </c>
      <c r="G653" s="25">
        <v>2241.66</v>
      </c>
      <c r="H653" s="25">
        <v>2241.66</v>
      </c>
      <c r="I653" s="25">
        <v>2241.66</v>
      </c>
      <c r="J653" s="25">
        <v>2241.66</v>
      </c>
      <c r="K653" s="25">
        <v>2241.66</v>
      </c>
      <c r="L653" s="25">
        <v>2241.66</v>
      </c>
      <c r="M653" s="25">
        <v>2241.66</v>
      </c>
      <c r="N653" s="27">
        <f t="shared" si="10"/>
        <v>26941.07</v>
      </c>
    </row>
    <row r="654" spans="1:14" x14ac:dyDescent="0.25">
      <c r="A654" s="12" t="s">
        <v>669</v>
      </c>
      <c r="B654" s="25">
        <v>1142.9000000000001</v>
      </c>
      <c r="C654" s="25">
        <v>1157.77</v>
      </c>
      <c r="D654" s="25">
        <v>1157.77</v>
      </c>
      <c r="E654" s="25">
        <v>1157.77</v>
      </c>
      <c r="F654" s="25">
        <v>1157.77</v>
      </c>
      <c r="G654" s="25">
        <v>1157.77</v>
      </c>
      <c r="H654" s="25">
        <v>1157.77</v>
      </c>
      <c r="I654" s="25">
        <v>1157.77</v>
      </c>
      <c r="J654" s="25">
        <v>1157.77</v>
      </c>
      <c r="K654" s="25">
        <v>1157.77</v>
      </c>
      <c r="L654" s="25">
        <v>1157.77</v>
      </c>
      <c r="M654" s="25">
        <v>1157.77</v>
      </c>
      <c r="N654" s="27">
        <f t="shared" si="10"/>
        <v>13878.370000000003</v>
      </c>
    </row>
    <row r="655" spans="1:14" x14ac:dyDescent="0.25">
      <c r="A655" s="12" t="s">
        <v>670</v>
      </c>
      <c r="B655" s="25">
        <v>4020.71</v>
      </c>
      <c r="C655" s="25">
        <v>4131.78</v>
      </c>
      <c r="D655" s="25">
        <v>4131.78</v>
      </c>
      <c r="E655" s="25">
        <v>4131.78</v>
      </c>
      <c r="F655" s="25">
        <v>4131.78</v>
      </c>
      <c r="G655" s="25">
        <v>4131.78</v>
      </c>
      <c r="H655" s="25">
        <v>4131.78</v>
      </c>
      <c r="I655" s="25">
        <v>4131.78</v>
      </c>
      <c r="J655" s="25">
        <v>4131.78</v>
      </c>
      <c r="K655" s="25">
        <v>4131.78</v>
      </c>
      <c r="L655" s="25">
        <v>4131.78</v>
      </c>
      <c r="M655" s="25">
        <v>4131.78</v>
      </c>
      <c r="N655" s="27">
        <f t="shared" si="10"/>
        <v>49470.289999999994</v>
      </c>
    </row>
    <row r="656" spans="1:14" x14ac:dyDescent="0.25">
      <c r="A656" s="12" t="s">
        <v>671</v>
      </c>
      <c r="B656" s="25">
        <v>1751.77</v>
      </c>
      <c r="C656" s="25">
        <v>1738.89</v>
      </c>
      <c r="D656" s="25">
        <v>1738.89</v>
      </c>
      <c r="E656" s="25">
        <v>1738.89</v>
      </c>
      <c r="F656" s="25">
        <v>1738.89</v>
      </c>
      <c r="G656" s="25">
        <v>1738.89</v>
      </c>
      <c r="H656" s="25">
        <v>1738.89</v>
      </c>
      <c r="I656" s="25">
        <v>1738.89</v>
      </c>
      <c r="J656" s="25">
        <v>1738.89</v>
      </c>
      <c r="K656" s="25">
        <v>1738.89</v>
      </c>
      <c r="L656" s="25">
        <v>1738.89</v>
      </c>
      <c r="M656" s="25">
        <v>1738.89</v>
      </c>
      <c r="N656" s="27">
        <f t="shared" si="10"/>
        <v>20879.559999999998</v>
      </c>
    </row>
    <row r="657" spans="1:14" x14ac:dyDescent="0.25">
      <c r="A657" s="12" t="s">
        <v>672</v>
      </c>
      <c r="B657" s="25">
        <v>2277.85</v>
      </c>
      <c r="C657" s="25">
        <v>2304.63</v>
      </c>
      <c r="D657" s="25">
        <v>2304.63</v>
      </c>
      <c r="E657" s="25">
        <v>2304.63</v>
      </c>
      <c r="F657" s="25">
        <v>2304.63</v>
      </c>
      <c r="G657" s="25">
        <v>2304.63</v>
      </c>
      <c r="H657" s="25">
        <v>2304.63</v>
      </c>
      <c r="I657" s="25">
        <v>2304.63</v>
      </c>
      <c r="J657" s="25">
        <v>2304.63</v>
      </c>
      <c r="K657" s="25">
        <v>2304.63</v>
      </c>
      <c r="L657" s="25">
        <v>2304.63</v>
      </c>
      <c r="M657" s="25">
        <v>2304.63</v>
      </c>
      <c r="N657" s="27">
        <f t="shared" si="10"/>
        <v>27628.780000000006</v>
      </c>
    </row>
    <row r="658" spans="1:14" x14ac:dyDescent="0.25">
      <c r="A658" s="12" t="s">
        <v>673</v>
      </c>
      <c r="B658" s="25">
        <v>2972.52</v>
      </c>
      <c r="C658" s="25">
        <v>2781.13</v>
      </c>
      <c r="D658" s="25">
        <v>2781.13</v>
      </c>
      <c r="E658" s="25">
        <v>2781.13</v>
      </c>
      <c r="F658" s="25">
        <v>2781.13</v>
      </c>
      <c r="G658" s="25">
        <v>2781.13</v>
      </c>
      <c r="H658" s="25">
        <v>2781.13</v>
      </c>
      <c r="I658" s="25">
        <v>2781.13</v>
      </c>
      <c r="J658" s="25">
        <v>2781.13</v>
      </c>
      <c r="K658" s="25">
        <v>2781.13</v>
      </c>
      <c r="L658" s="25">
        <v>2781.13</v>
      </c>
      <c r="M658" s="25">
        <v>2781.13</v>
      </c>
      <c r="N658" s="27">
        <f t="shared" si="10"/>
        <v>33564.950000000004</v>
      </c>
    </row>
    <row r="659" spans="1:14" x14ac:dyDescent="0.25">
      <c r="A659" s="12" t="s">
        <v>674</v>
      </c>
      <c r="B659" s="25">
        <v>5077.82</v>
      </c>
      <c r="C659" s="25">
        <v>5091.71</v>
      </c>
      <c r="D659" s="25">
        <v>5091.71</v>
      </c>
      <c r="E659" s="25">
        <v>5091.71</v>
      </c>
      <c r="F659" s="25">
        <v>5091.71</v>
      </c>
      <c r="G659" s="25">
        <v>5091.71</v>
      </c>
      <c r="H659" s="25">
        <v>5091.71</v>
      </c>
      <c r="I659" s="25">
        <v>5091.71</v>
      </c>
      <c r="J659" s="25">
        <v>5091.71</v>
      </c>
      <c r="K659" s="25">
        <v>5091.71</v>
      </c>
      <c r="L659" s="25">
        <v>5091.71</v>
      </c>
      <c r="M659" s="25">
        <v>5091.71</v>
      </c>
      <c r="N659" s="27">
        <f t="shared" si="10"/>
        <v>61086.62999999999</v>
      </c>
    </row>
    <row r="660" spans="1:14" x14ac:dyDescent="0.25">
      <c r="A660" s="12" t="s">
        <v>675</v>
      </c>
      <c r="B660" s="25">
        <v>67603.899999999994</v>
      </c>
      <c r="C660" s="25">
        <v>68364.009999999995</v>
      </c>
      <c r="D660" s="25">
        <v>68364.009999999995</v>
      </c>
      <c r="E660" s="25">
        <v>68364.009999999995</v>
      </c>
      <c r="F660" s="25">
        <v>68364.009999999995</v>
      </c>
      <c r="G660" s="25">
        <v>68364.009999999995</v>
      </c>
      <c r="H660" s="25">
        <v>68364.009999999995</v>
      </c>
      <c r="I660" s="25">
        <v>68364.009999999995</v>
      </c>
      <c r="J660" s="25">
        <v>68364.009999999995</v>
      </c>
      <c r="K660" s="25">
        <v>68364.009999999995</v>
      </c>
      <c r="L660" s="25">
        <v>68364.009999999995</v>
      </c>
      <c r="M660" s="25">
        <v>68364.009999999995</v>
      </c>
      <c r="N660" s="27">
        <f t="shared" si="10"/>
        <v>819608.01</v>
      </c>
    </row>
    <row r="661" spans="1:14" x14ac:dyDescent="0.25">
      <c r="A661" s="12" t="s">
        <v>676</v>
      </c>
      <c r="B661" s="25">
        <v>7670.54</v>
      </c>
      <c r="C661" s="25">
        <v>7617.98</v>
      </c>
      <c r="D661" s="25">
        <v>7617.98</v>
      </c>
      <c r="E661" s="25">
        <v>7617.98</v>
      </c>
      <c r="F661" s="25">
        <v>7617.98</v>
      </c>
      <c r="G661" s="25">
        <v>7617.98</v>
      </c>
      <c r="H661" s="25">
        <v>7617.98</v>
      </c>
      <c r="I661" s="25">
        <v>7617.98</v>
      </c>
      <c r="J661" s="25">
        <v>7617.98</v>
      </c>
      <c r="K661" s="25">
        <v>7617.98</v>
      </c>
      <c r="L661" s="25">
        <v>7617.98</v>
      </c>
      <c r="M661" s="25">
        <v>7617.98</v>
      </c>
      <c r="N661" s="27">
        <f t="shared" si="10"/>
        <v>91468.319999999978</v>
      </c>
    </row>
    <row r="662" spans="1:14" x14ac:dyDescent="0.25">
      <c r="A662" s="12" t="s">
        <v>677</v>
      </c>
      <c r="B662" s="25">
        <v>12983.39</v>
      </c>
      <c r="C662" s="25">
        <v>13167.35</v>
      </c>
      <c r="D662" s="25">
        <v>13167.35</v>
      </c>
      <c r="E662" s="25">
        <v>13167.35</v>
      </c>
      <c r="F662" s="25">
        <v>13167.35</v>
      </c>
      <c r="G662" s="25">
        <v>13167.35</v>
      </c>
      <c r="H662" s="25">
        <v>13167.35</v>
      </c>
      <c r="I662" s="25">
        <v>13167.35</v>
      </c>
      <c r="J662" s="25">
        <v>13167.35</v>
      </c>
      <c r="K662" s="25">
        <v>13167.35</v>
      </c>
      <c r="L662" s="25">
        <v>13167.35</v>
      </c>
      <c r="M662" s="25">
        <v>13167.35</v>
      </c>
      <c r="N662" s="27">
        <f t="shared" si="10"/>
        <v>157824.24000000002</v>
      </c>
    </row>
    <row r="663" spans="1:14" x14ac:dyDescent="0.25">
      <c r="A663" s="12" t="s">
        <v>678</v>
      </c>
      <c r="B663" s="25">
        <v>20590.47</v>
      </c>
      <c r="C663" s="25">
        <v>20757.57</v>
      </c>
      <c r="D663" s="25">
        <v>20757.57</v>
      </c>
      <c r="E663" s="25">
        <v>20757.57</v>
      </c>
      <c r="F663" s="25">
        <v>20757.57</v>
      </c>
      <c r="G663" s="25">
        <v>20757.57</v>
      </c>
      <c r="H663" s="25">
        <v>20757.57</v>
      </c>
      <c r="I663" s="25">
        <v>20757.57</v>
      </c>
      <c r="J663" s="25">
        <v>20757.57</v>
      </c>
      <c r="K663" s="25">
        <v>20757.57</v>
      </c>
      <c r="L663" s="25">
        <v>20757.57</v>
      </c>
      <c r="M663" s="25">
        <v>20757.57</v>
      </c>
      <c r="N663" s="27">
        <f t="shared" si="10"/>
        <v>248923.74000000005</v>
      </c>
    </row>
    <row r="664" spans="1:14" x14ac:dyDescent="0.25">
      <c r="A664" s="12" t="s">
        <v>679</v>
      </c>
      <c r="B664" s="25">
        <v>3475.29</v>
      </c>
      <c r="C664" s="25">
        <v>3477.78</v>
      </c>
      <c r="D664" s="25">
        <v>3477.78</v>
      </c>
      <c r="E664" s="25">
        <v>3477.78</v>
      </c>
      <c r="F664" s="25">
        <v>3477.78</v>
      </c>
      <c r="G664" s="25">
        <v>3477.78</v>
      </c>
      <c r="H664" s="25">
        <v>3477.78</v>
      </c>
      <c r="I664" s="25">
        <v>3477.78</v>
      </c>
      <c r="J664" s="25">
        <v>3477.78</v>
      </c>
      <c r="K664" s="25">
        <v>3477.78</v>
      </c>
      <c r="L664" s="25">
        <v>3477.78</v>
      </c>
      <c r="M664" s="25">
        <v>3477.78</v>
      </c>
      <c r="N664" s="27">
        <f t="shared" si="10"/>
        <v>41730.869999999995</v>
      </c>
    </row>
    <row r="665" spans="1:14" x14ac:dyDescent="0.25">
      <c r="A665" s="12" t="s">
        <v>680</v>
      </c>
      <c r="B665" s="25">
        <v>15531.48</v>
      </c>
      <c r="C665" s="25">
        <v>15803.7</v>
      </c>
      <c r="D665" s="25">
        <v>15803.7</v>
      </c>
      <c r="E665" s="25">
        <v>15803.7</v>
      </c>
      <c r="F665" s="25">
        <v>15803.7</v>
      </c>
      <c r="G665" s="25">
        <v>15803.7</v>
      </c>
      <c r="H665" s="25">
        <v>15803.7</v>
      </c>
      <c r="I665" s="25">
        <v>15803.7</v>
      </c>
      <c r="J665" s="25">
        <v>15803.7</v>
      </c>
      <c r="K665" s="25">
        <v>15803.7</v>
      </c>
      <c r="L665" s="25">
        <v>15803.7</v>
      </c>
      <c r="M665" s="25">
        <v>15803.7</v>
      </c>
      <c r="N665" s="27">
        <f t="shared" si="10"/>
        <v>189372.18000000002</v>
      </c>
    </row>
    <row r="666" spans="1:14" x14ac:dyDescent="0.25">
      <c r="A666" s="12" t="s">
        <v>681</v>
      </c>
      <c r="B666" s="25">
        <v>4039.55</v>
      </c>
      <c r="C666" s="25">
        <v>4071.78</v>
      </c>
      <c r="D666" s="25">
        <v>4071.78</v>
      </c>
      <c r="E666" s="25">
        <v>4071.78</v>
      </c>
      <c r="F666" s="25">
        <v>4071.78</v>
      </c>
      <c r="G666" s="25">
        <v>4071.78</v>
      </c>
      <c r="H666" s="25">
        <v>4071.78</v>
      </c>
      <c r="I666" s="25">
        <v>4071.78</v>
      </c>
      <c r="J666" s="25">
        <v>4071.78</v>
      </c>
      <c r="K666" s="25">
        <v>4071.78</v>
      </c>
      <c r="L666" s="25">
        <v>4071.78</v>
      </c>
      <c r="M666" s="25">
        <v>4071.78</v>
      </c>
      <c r="N666" s="27">
        <f t="shared" si="10"/>
        <v>48829.13</v>
      </c>
    </row>
    <row r="667" spans="1:14" x14ac:dyDescent="0.25">
      <c r="A667" s="12" t="s">
        <v>682</v>
      </c>
      <c r="B667" s="25">
        <v>1561.87</v>
      </c>
      <c r="C667" s="25">
        <v>1592.62</v>
      </c>
      <c r="D667" s="25">
        <v>1592.62</v>
      </c>
      <c r="E667" s="25">
        <v>1592.62</v>
      </c>
      <c r="F667" s="25">
        <v>1592.62</v>
      </c>
      <c r="G667" s="25">
        <v>1592.62</v>
      </c>
      <c r="H667" s="25">
        <v>1592.62</v>
      </c>
      <c r="I667" s="25">
        <v>1592.62</v>
      </c>
      <c r="J667" s="25">
        <v>1592.62</v>
      </c>
      <c r="K667" s="25">
        <v>1592.62</v>
      </c>
      <c r="L667" s="25">
        <v>1592.62</v>
      </c>
      <c r="M667" s="25">
        <v>1592.62</v>
      </c>
      <c r="N667" s="27">
        <f t="shared" si="10"/>
        <v>19080.689999999995</v>
      </c>
    </row>
    <row r="668" spans="1:14" x14ac:dyDescent="0.25">
      <c r="A668" s="12" t="s">
        <v>683</v>
      </c>
      <c r="B668" s="25">
        <v>2196.54</v>
      </c>
      <c r="C668" s="25">
        <v>2174.23</v>
      </c>
      <c r="D668" s="25">
        <v>2174.23</v>
      </c>
      <c r="E668" s="25">
        <v>2174.23</v>
      </c>
      <c r="F668" s="25">
        <v>2174.23</v>
      </c>
      <c r="G668" s="25">
        <v>2174.23</v>
      </c>
      <c r="H668" s="25">
        <v>2174.23</v>
      </c>
      <c r="I668" s="25">
        <v>2174.23</v>
      </c>
      <c r="J668" s="25">
        <v>2174.23</v>
      </c>
      <c r="K668" s="25">
        <v>2174.23</v>
      </c>
      <c r="L668" s="25">
        <v>2174.23</v>
      </c>
      <c r="M668" s="25">
        <v>2174.23</v>
      </c>
      <c r="N668" s="27">
        <f t="shared" si="10"/>
        <v>26113.069999999996</v>
      </c>
    </row>
    <row r="669" spans="1:14" x14ac:dyDescent="0.25">
      <c r="A669" s="12" t="s">
        <v>684</v>
      </c>
      <c r="B669" s="25">
        <v>4266.1499999999996</v>
      </c>
      <c r="C669" s="25">
        <v>4325.1499999999996</v>
      </c>
      <c r="D669" s="25">
        <v>4325.1499999999996</v>
      </c>
      <c r="E669" s="25">
        <v>4325.1499999999996</v>
      </c>
      <c r="F669" s="25">
        <v>4325.1499999999996</v>
      </c>
      <c r="G669" s="25">
        <v>4325.1499999999996</v>
      </c>
      <c r="H669" s="25">
        <v>4325.1499999999996</v>
      </c>
      <c r="I669" s="25">
        <v>4325.1499999999996</v>
      </c>
      <c r="J669" s="25">
        <v>4325.1499999999996</v>
      </c>
      <c r="K669" s="25">
        <v>4325.1499999999996</v>
      </c>
      <c r="L669" s="25">
        <v>4325.1499999999996</v>
      </c>
      <c r="M669" s="25">
        <v>4325.1499999999996</v>
      </c>
      <c r="N669" s="27">
        <f t="shared" si="10"/>
        <v>51842.80000000001</v>
      </c>
    </row>
    <row r="670" spans="1:14" x14ac:dyDescent="0.25">
      <c r="A670" s="12" t="s">
        <v>685</v>
      </c>
      <c r="B670" s="25">
        <v>2053.7399999999998</v>
      </c>
      <c r="C670" s="25">
        <v>2020.03</v>
      </c>
      <c r="D670" s="25">
        <v>2020.03</v>
      </c>
      <c r="E670" s="25">
        <v>2020.03</v>
      </c>
      <c r="F670" s="25">
        <v>2020.03</v>
      </c>
      <c r="G670" s="25">
        <v>2020.03</v>
      </c>
      <c r="H670" s="25">
        <v>2020.03</v>
      </c>
      <c r="I670" s="25">
        <v>2020.03</v>
      </c>
      <c r="J670" s="25">
        <v>2020.03</v>
      </c>
      <c r="K670" s="25">
        <v>2020.03</v>
      </c>
      <c r="L670" s="25">
        <v>2020.03</v>
      </c>
      <c r="M670" s="25">
        <v>2020.03</v>
      </c>
      <c r="N670" s="27">
        <f t="shared" si="10"/>
        <v>24274.069999999996</v>
      </c>
    </row>
    <row r="671" spans="1:14" x14ac:dyDescent="0.25">
      <c r="A671" s="12" t="s">
        <v>686</v>
      </c>
      <c r="B671" s="25">
        <v>2359.17</v>
      </c>
      <c r="C671" s="25">
        <v>2326.9499999999998</v>
      </c>
      <c r="D671" s="25">
        <v>2326.9499999999998</v>
      </c>
      <c r="E671" s="25">
        <v>2326.9499999999998</v>
      </c>
      <c r="F671" s="25">
        <v>2326.9499999999998</v>
      </c>
      <c r="G671" s="25">
        <v>2326.9499999999998</v>
      </c>
      <c r="H671" s="25">
        <v>2326.9499999999998</v>
      </c>
      <c r="I671" s="25">
        <v>2326.9499999999998</v>
      </c>
      <c r="J671" s="25">
        <v>2326.9499999999998</v>
      </c>
      <c r="K671" s="25">
        <v>2326.9499999999998</v>
      </c>
      <c r="L671" s="25">
        <v>2326.9499999999998</v>
      </c>
      <c r="M671" s="25">
        <v>2326.9499999999998</v>
      </c>
      <c r="N671" s="27">
        <f t="shared" si="10"/>
        <v>27955.620000000006</v>
      </c>
    </row>
    <row r="672" spans="1:14" x14ac:dyDescent="0.25">
      <c r="A672" s="12" t="s">
        <v>687</v>
      </c>
      <c r="B672" s="25">
        <v>2186.12</v>
      </c>
      <c r="C672" s="25">
        <v>2158.86</v>
      </c>
      <c r="D672" s="25">
        <v>2158.86</v>
      </c>
      <c r="E672" s="25">
        <v>2158.86</v>
      </c>
      <c r="F672" s="25">
        <v>2158.86</v>
      </c>
      <c r="G672" s="25">
        <v>2158.86</v>
      </c>
      <c r="H672" s="25">
        <v>2158.86</v>
      </c>
      <c r="I672" s="25">
        <v>2158.86</v>
      </c>
      <c r="J672" s="25">
        <v>2158.86</v>
      </c>
      <c r="K672" s="25">
        <v>2158.86</v>
      </c>
      <c r="L672" s="25">
        <v>2158.86</v>
      </c>
      <c r="M672" s="25">
        <v>2158.86</v>
      </c>
      <c r="N672" s="27">
        <f t="shared" si="10"/>
        <v>25933.580000000005</v>
      </c>
    </row>
    <row r="673" spans="1:14" x14ac:dyDescent="0.25">
      <c r="A673" s="12" t="s">
        <v>688</v>
      </c>
      <c r="B673" s="25">
        <v>1906.97</v>
      </c>
      <c r="C673" s="25">
        <v>1887.14</v>
      </c>
      <c r="D673" s="25">
        <v>1887.14</v>
      </c>
      <c r="E673" s="25">
        <v>1887.14</v>
      </c>
      <c r="F673" s="25">
        <v>1887.14</v>
      </c>
      <c r="G673" s="25">
        <v>1887.14</v>
      </c>
      <c r="H673" s="25">
        <v>1887.14</v>
      </c>
      <c r="I673" s="25">
        <v>1887.14</v>
      </c>
      <c r="J673" s="25">
        <v>1887.14</v>
      </c>
      <c r="K673" s="25">
        <v>1887.14</v>
      </c>
      <c r="L673" s="25">
        <v>1887.14</v>
      </c>
      <c r="M673" s="25">
        <v>1887.14</v>
      </c>
      <c r="N673" s="27">
        <f t="shared" si="10"/>
        <v>22665.51</v>
      </c>
    </row>
    <row r="674" spans="1:14" x14ac:dyDescent="0.25">
      <c r="A674" s="12" t="s">
        <v>689</v>
      </c>
      <c r="B674" s="25">
        <v>3156.47</v>
      </c>
      <c r="C674" s="25">
        <v>3176.31</v>
      </c>
      <c r="D674" s="25">
        <v>3176.31</v>
      </c>
      <c r="E674" s="25">
        <v>3176.31</v>
      </c>
      <c r="F674" s="25">
        <v>3176.31</v>
      </c>
      <c r="G674" s="25">
        <v>3176.31</v>
      </c>
      <c r="H674" s="25">
        <v>3176.31</v>
      </c>
      <c r="I674" s="25">
        <v>3176.31</v>
      </c>
      <c r="J674" s="25">
        <v>3176.31</v>
      </c>
      <c r="K674" s="25">
        <v>3176.31</v>
      </c>
      <c r="L674" s="25">
        <v>3176.31</v>
      </c>
      <c r="M674" s="25">
        <v>3176.31</v>
      </c>
      <c r="N674" s="27">
        <f t="shared" si="10"/>
        <v>38095.880000000005</v>
      </c>
    </row>
    <row r="675" spans="1:14" x14ac:dyDescent="0.25">
      <c r="A675" s="12" t="s">
        <v>690</v>
      </c>
      <c r="B675" s="25">
        <v>6943.15</v>
      </c>
      <c r="C675" s="25">
        <v>7188.1</v>
      </c>
      <c r="D675" s="25">
        <v>7188.1</v>
      </c>
      <c r="E675" s="25">
        <v>7188.1</v>
      </c>
      <c r="F675" s="25">
        <v>7188.1</v>
      </c>
      <c r="G675" s="25">
        <v>7188.1</v>
      </c>
      <c r="H675" s="25">
        <v>7188.1</v>
      </c>
      <c r="I675" s="25">
        <v>7188.1</v>
      </c>
      <c r="J675" s="25">
        <v>7188.1</v>
      </c>
      <c r="K675" s="25">
        <v>7188.1</v>
      </c>
      <c r="L675" s="25">
        <v>7188.1</v>
      </c>
      <c r="M675" s="25">
        <v>7188.1</v>
      </c>
      <c r="N675" s="27">
        <f t="shared" si="10"/>
        <v>86012.25</v>
      </c>
    </row>
    <row r="676" spans="1:14" x14ac:dyDescent="0.25">
      <c r="A676" s="12" t="s">
        <v>691</v>
      </c>
      <c r="B676" s="25">
        <v>108653.94</v>
      </c>
      <c r="C676" s="25">
        <v>109928.73</v>
      </c>
      <c r="D676" s="25">
        <v>109928.73</v>
      </c>
      <c r="E676" s="25">
        <v>109928.73</v>
      </c>
      <c r="F676" s="25">
        <v>109928.73</v>
      </c>
      <c r="G676" s="25">
        <v>109928.73</v>
      </c>
      <c r="H676" s="25">
        <v>109928.73</v>
      </c>
      <c r="I676" s="25">
        <v>109928.73</v>
      </c>
      <c r="J676" s="25">
        <v>109928.73</v>
      </c>
      <c r="K676" s="25">
        <v>109928.73</v>
      </c>
      <c r="L676" s="25">
        <v>109928.73</v>
      </c>
      <c r="M676" s="25">
        <v>109928.73</v>
      </c>
      <c r="N676" s="27">
        <f t="shared" si="10"/>
        <v>1317869.97</v>
      </c>
    </row>
    <row r="677" spans="1:14" x14ac:dyDescent="0.25">
      <c r="A677" s="12" t="s">
        <v>692</v>
      </c>
      <c r="B677" s="25">
        <v>8036.46</v>
      </c>
      <c r="C677" s="25">
        <v>8128.2</v>
      </c>
      <c r="D677" s="25">
        <v>8128.2</v>
      </c>
      <c r="E677" s="25">
        <v>8128.2</v>
      </c>
      <c r="F677" s="25">
        <v>8128.2</v>
      </c>
      <c r="G677" s="25">
        <v>8128.2</v>
      </c>
      <c r="H677" s="25">
        <v>8128.2</v>
      </c>
      <c r="I677" s="25">
        <v>8128.2</v>
      </c>
      <c r="J677" s="25">
        <v>8128.2</v>
      </c>
      <c r="K677" s="25">
        <v>8128.2</v>
      </c>
      <c r="L677" s="25">
        <v>8128.2</v>
      </c>
      <c r="M677" s="25">
        <v>8128.2</v>
      </c>
      <c r="N677" s="27">
        <f t="shared" si="10"/>
        <v>97446.659999999989</v>
      </c>
    </row>
    <row r="678" spans="1:14" x14ac:dyDescent="0.25">
      <c r="A678" s="12" t="s">
        <v>693</v>
      </c>
      <c r="B678" s="25">
        <v>5378.3</v>
      </c>
      <c r="C678" s="25">
        <v>5388.22</v>
      </c>
      <c r="D678" s="25">
        <v>5388.22</v>
      </c>
      <c r="E678" s="25">
        <v>5388.22</v>
      </c>
      <c r="F678" s="25">
        <v>5388.22</v>
      </c>
      <c r="G678" s="25">
        <v>5388.22</v>
      </c>
      <c r="H678" s="25">
        <v>5388.22</v>
      </c>
      <c r="I678" s="25">
        <v>5388.22</v>
      </c>
      <c r="J678" s="25">
        <v>5388.22</v>
      </c>
      <c r="K678" s="25">
        <v>5388.22</v>
      </c>
      <c r="L678" s="25">
        <v>5388.22</v>
      </c>
      <c r="M678" s="25">
        <v>5388.22</v>
      </c>
      <c r="N678" s="27">
        <f t="shared" si="10"/>
        <v>64648.720000000008</v>
      </c>
    </row>
    <row r="679" spans="1:14" x14ac:dyDescent="0.25">
      <c r="A679" s="12" t="s">
        <v>694</v>
      </c>
      <c r="B679" s="25">
        <v>2594.1999999999998</v>
      </c>
      <c r="C679" s="25">
        <v>2579.8200000000002</v>
      </c>
      <c r="D679" s="25">
        <v>2579.8200000000002</v>
      </c>
      <c r="E679" s="25">
        <v>2579.8200000000002</v>
      </c>
      <c r="F679" s="25">
        <v>2579.8200000000002</v>
      </c>
      <c r="G679" s="25">
        <v>2579.8200000000002</v>
      </c>
      <c r="H679" s="25">
        <v>2579.8200000000002</v>
      </c>
      <c r="I679" s="25">
        <v>2579.8200000000002</v>
      </c>
      <c r="J679" s="25">
        <v>2579.8200000000002</v>
      </c>
      <c r="K679" s="25">
        <v>2579.8200000000002</v>
      </c>
      <c r="L679" s="25">
        <v>2579.8200000000002</v>
      </c>
      <c r="M679" s="25">
        <v>2579.8200000000002</v>
      </c>
      <c r="N679" s="27">
        <f t="shared" si="10"/>
        <v>30972.219999999998</v>
      </c>
    </row>
    <row r="680" spans="1:14" x14ac:dyDescent="0.25">
      <c r="A680" s="12" t="s">
        <v>695</v>
      </c>
      <c r="B680" s="25">
        <v>7246.6</v>
      </c>
      <c r="C680" s="25">
        <v>7242.64</v>
      </c>
      <c r="D680" s="25">
        <v>7242.64</v>
      </c>
      <c r="E680" s="25">
        <v>7242.64</v>
      </c>
      <c r="F680" s="25">
        <v>7242.64</v>
      </c>
      <c r="G680" s="25">
        <v>7242.64</v>
      </c>
      <c r="H680" s="25">
        <v>7242.64</v>
      </c>
      <c r="I680" s="25">
        <v>7242.64</v>
      </c>
      <c r="J680" s="25">
        <v>7242.64</v>
      </c>
      <c r="K680" s="25">
        <v>7242.64</v>
      </c>
      <c r="L680" s="25">
        <v>7242.64</v>
      </c>
      <c r="M680" s="25">
        <v>7242.64</v>
      </c>
      <c r="N680" s="27">
        <f t="shared" si="10"/>
        <v>86915.64</v>
      </c>
    </row>
    <row r="681" spans="1:14" x14ac:dyDescent="0.25">
      <c r="A681" s="12" t="s">
        <v>696</v>
      </c>
      <c r="B681" s="25">
        <v>4437.21</v>
      </c>
      <c r="C681" s="25">
        <v>4412.92</v>
      </c>
      <c r="D681" s="25">
        <v>4412.92</v>
      </c>
      <c r="E681" s="25">
        <v>4412.92</v>
      </c>
      <c r="F681" s="25">
        <v>4412.92</v>
      </c>
      <c r="G681" s="25">
        <v>4412.92</v>
      </c>
      <c r="H681" s="25">
        <v>4412.92</v>
      </c>
      <c r="I681" s="25">
        <v>4412.92</v>
      </c>
      <c r="J681" s="25">
        <v>4412.92</v>
      </c>
      <c r="K681" s="25">
        <v>4412.92</v>
      </c>
      <c r="L681" s="25">
        <v>4412.92</v>
      </c>
      <c r="M681" s="25">
        <v>4412.92</v>
      </c>
      <c r="N681" s="27">
        <f t="shared" si="10"/>
        <v>52979.329999999987</v>
      </c>
    </row>
    <row r="682" spans="1:14" x14ac:dyDescent="0.25">
      <c r="A682" s="12" t="s">
        <v>697</v>
      </c>
      <c r="B682" s="25">
        <v>1698.22</v>
      </c>
      <c r="C682" s="25">
        <v>1675.92</v>
      </c>
      <c r="D682" s="25">
        <v>1675.92</v>
      </c>
      <c r="E682" s="25">
        <v>1675.92</v>
      </c>
      <c r="F682" s="25">
        <v>1675.92</v>
      </c>
      <c r="G682" s="25">
        <v>1675.92</v>
      </c>
      <c r="H682" s="25">
        <v>1675.92</v>
      </c>
      <c r="I682" s="25">
        <v>1675.92</v>
      </c>
      <c r="J682" s="25">
        <v>1675.92</v>
      </c>
      <c r="K682" s="25">
        <v>1675.92</v>
      </c>
      <c r="L682" s="25">
        <v>1675.92</v>
      </c>
      <c r="M682" s="25">
        <v>1675.92</v>
      </c>
      <c r="N682" s="27">
        <f t="shared" si="10"/>
        <v>20133.339999999997</v>
      </c>
    </row>
    <row r="683" spans="1:14" x14ac:dyDescent="0.25">
      <c r="A683" s="12" t="s">
        <v>698</v>
      </c>
      <c r="B683" s="25">
        <v>2421.65</v>
      </c>
      <c r="C683" s="25">
        <v>2401.3200000000002</v>
      </c>
      <c r="D683" s="25">
        <v>2401.3200000000002</v>
      </c>
      <c r="E683" s="25">
        <v>2401.3200000000002</v>
      </c>
      <c r="F683" s="25">
        <v>2401.3200000000002</v>
      </c>
      <c r="G683" s="25">
        <v>2401.3200000000002</v>
      </c>
      <c r="H683" s="25">
        <v>2401.3200000000002</v>
      </c>
      <c r="I683" s="25">
        <v>2401.3200000000002</v>
      </c>
      <c r="J683" s="25">
        <v>2401.3200000000002</v>
      </c>
      <c r="K683" s="25">
        <v>2401.3200000000002</v>
      </c>
      <c r="L683" s="25">
        <v>2401.3200000000002</v>
      </c>
      <c r="M683" s="25">
        <v>2401.3200000000002</v>
      </c>
      <c r="N683" s="27">
        <f t="shared" si="10"/>
        <v>28836.17</v>
      </c>
    </row>
    <row r="684" spans="1:14" x14ac:dyDescent="0.25">
      <c r="A684" s="12" t="s">
        <v>699</v>
      </c>
      <c r="B684" s="25">
        <v>3575.95</v>
      </c>
      <c r="C684" s="25">
        <v>3630.49</v>
      </c>
      <c r="D684" s="25">
        <v>3630.49</v>
      </c>
      <c r="E684" s="25">
        <v>3630.49</v>
      </c>
      <c r="F684" s="25">
        <v>3630.49</v>
      </c>
      <c r="G684" s="25">
        <v>3630.49</v>
      </c>
      <c r="H684" s="25">
        <v>3630.49</v>
      </c>
      <c r="I684" s="25">
        <v>3630.49</v>
      </c>
      <c r="J684" s="25">
        <v>3630.49</v>
      </c>
      <c r="K684" s="25">
        <v>3630.49</v>
      </c>
      <c r="L684" s="25">
        <v>3630.49</v>
      </c>
      <c r="M684" s="25">
        <v>3630.49</v>
      </c>
      <c r="N684" s="27">
        <f t="shared" si="10"/>
        <v>43511.339999999989</v>
      </c>
    </row>
    <row r="685" spans="1:14" x14ac:dyDescent="0.25">
      <c r="A685" s="12" t="s">
        <v>700</v>
      </c>
      <c r="B685" s="25">
        <v>2721.62</v>
      </c>
      <c r="C685" s="25">
        <v>2690.39</v>
      </c>
      <c r="D685" s="25">
        <v>2690.39</v>
      </c>
      <c r="E685" s="25">
        <v>2690.39</v>
      </c>
      <c r="F685" s="25">
        <v>2690.39</v>
      </c>
      <c r="G685" s="25">
        <v>2690.39</v>
      </c>
      <c r="H685" s="25">
        <v>2690.39</v>
      </c>
      <c r="I685" s="25">
        <v>2690.39</v>
      </c>
      <c r="J685" s="25">
        <v>2690.39</v>
      </c>
      <c r="K685" s="25">
        <v>2690.39</v>
      </c>
      <c r="L685" s="25">
        <v>2690.39</v>
      </c>
      <c r="M685" s="25">
        <v>2690.39</v>
      </c>
      <c r="N685" s="27">
        <f t="shared" si="10"/>
        <v>32315.909999999996</v>
      </c>
    </row>
    <row r="686" spans="1:14" x14ac:dyDescent="0.25">
      <c r="A686" s="12" t="s">
        <v>701</v>
      </c>
      <c r="B686" s="25">
        <v>21449.75</v>
      </c>
      <c r="C686" s="25">
        <v>21928.73</v>
      </c>
      <c r="D686" s="25">
        <v>21928.73</v>
      </c>
      <c r="E686" s="25">
        <v>21928.73</v>
      </c>
      <c r="F686" s="25">
        <v>21928.73</v>
      </c>
      <c r="G686" s="25">
        <v>21928.73</v>
      </c>
      <c r="H686" s="25">
        <v>21928.73</v>
      </c>
      <c r="I686" s="25">
        <v>21928.73</v>
      </c>
      <c r="J686" s="25">
        <v>21928.73</v>
      </c>
      <c r="K686" s="25">
        <v>21928.73</v>
      </c>
      <c r="L686" s="25">
        <v>21928.73</v>
      </c>
      <c r="M686" s="25">
        <v>21928.73</v>
      </c>
      <c r="N686" s="27">
        <f t="shared" si="10"/>
        <v>262665.78000000003</v>
      </c>
    </row>
    <row r="687" spans="1:14" x14ac:dyDescent="0.25">
      <c r="A687" s="12" t="s">
        <v>702</v>
      </c>
      <c r="B687" s="25">
        <v>1661.04</v>
      </c>
      <c r="C687" s="25">
        <v>1667.98</v>
      </c>
      <c r="D687" s="25">
        <v>1667.98</v>
      </c>
      <c r="E687" s="25">
        <v>1667.98</v>
      </c>
      <c r="F687" s="25">
        <v>1667.98</v>
      </c>
      <c r="G687" s="25">
        <v>1667.98</v>
      </c>
      <c r="H687" s="25">
        <v>1667.98</v>
      </c>
      <c r="I687" s="25">
        <v>1667.98</v>
      </c>
      <c r="J687" s="25">
        <v>1667.98</v>
      </c>
      <c r="K687" s="25">
        <v>1667.98</v>
      </c>
      <c r="L687" s="25">
        <v>1667.98</v>
      </c>
      <c r="M687" s="25">
        <v>1667.98</v>
      </c>
      <c r="N687" s="27">
        <f t="shared" si="10"/>
        <v>20008.819999999996</v>
      </c>
    </row>
    <row r="688" spans="1:14" x14ac:dyDescent="0.25">
      <c r="A688" s="12" t="s">
        <v>703</v>
      </c>
      <c r="B688" s="25">
        <v>9788.74</v>
      </c>
      <c r="C688" s="25">
        <v>9915.18</v>
      </c>
      <c r="D688" s="25">
        <v>9915.18</v>
      </c>
      <c r="E688" s="25">
        <v>9915.18</v>
      </c>
      <c r="F688" s="25">
        <v>9915.18</v>
      </c>
      <c r="G688" s="25">
        <v>9915.18</v>
      </c>
      <c r="H688" s="25">
        <v>9915.18</v>
      </c>
      <c r="I688" s="25">
        <v>9915.18</v>
      </c>
      <c r="J688" s="25">
        <v>9915.18</v>
      </c>
      <c r="K688" s="25">
        <v>9915.18</v>
      </c>
      <c r="L688" s="25">
        <v>9915.18</v>
      </c>
      <c r="M688" s="25">
        <v>9915.18</v>
      </c>
      <c r="N688" s="27">
        <f t="shared" si="10"/>
        <v>118855.71999999997</v>
      </c>
    </row>
    <row r="689" spans="1:14" x14ac:dyDescent="0.25">
      <c r="A689" s="12" t="s">
        <v>704</v>
      </c>
      <c r="B689" s="25">
        <v>3520.41</v>
      </c>
      <c r="C689" s="25">
        <v>3494.14</v>
      </c>
      <c r="D689" s="25">
        <v>3494.14</v>
      </c>
      <c r="E689" s="25">
        <v>3494.14</v>
      </c>
      <c r="F689" s="25">
        <v>3494.14</v>
      </c>
      <c r="G689" s="25">
        <v>3494.14</v>
      </c>
      <c r="H689" s="25">
        <v>3494.14</v>
      </c>
      <c r="I689" s="25">
        <v>3494.14</v>
      </c>
      <c r="J689" s="25">
        <v>3494.14</v>
      </c>
      <c r="K689" s="25">
        <v>3494.14</v>
      </c>
      <c r="L689" s="25">
        <v>3494.14</v>
      </c>
      <c r="M689" s="25">
        <v>3494.14</v>
      </c>
      <c r="N689" s="27">
        <f t="shared" si="10"/>
        <v>41955.95</v>
      </c>
    </row>
    <row r="690" spans="1:14" x14ac:dyDescent="0.25">
      <c r="A690" s="12" t="s">
        <v>705</v>
      </c>
      <c r="B690" s="25">
        <v>1919.86</v>
      </c>
      <c r="C690" s="25">
        <v>1938.21</v>
      </c>
      <c r="D690" s="25">
        <v>1938.21</v>
      </c>
      <c r="E690" s="25">
        <v>1938.21</v>
      </c>
      <c r="F690" s="25">
        <v>1938.21</v>
      </c>
      <c r="G690" s="25">
        <v>1938.21</v>
      </c>
      <c r="H690" s="25">
        <v>1938.21</v>
      </c>
      <c r="I690" s="25">
        <v>1938.21</v>
      </c>
      <c r="J690" s="25">
        <v>1938.21</v>
      </c>
      <c r="K690" s="25">
        <v>1938.21</v>
      </c>
      <c r="L690" s="25">
        <v>1938.21</v>
      </c>
      <c r="M690" s="25">
        <v>1938.21</v>
      </c>
      <c r="N690" s="27">
        <f t="shared" si="10"/>
        <v>23240.169999999995</v>
      </c>
    </row>
    <row r="691" spans="1:14" x14ac:dyDescent="0.25">
      <c r="A691" s="12" t="s">
        <v>706</v>
      </c>
      <c r="B691" s="25">
        <v>3789.15</v>
      </c>
      <c r="C691" s="25">
        <v>3737.59</v>
      </c>
      <c r="D691" s="25">
        <v>3737.59</v>
      </c>
      <c r="E691" s="25">
        <v>3737.59</v>
      </c>
      <c r="F691" s="25">
        <v>3737.59</v>
      </c>
      <c r="G691" s="25">
        <v>3737.59</v>
      </c>
      <c r="H691" s="25">
        <v>3737.59</v>
      </c>
      <c r="I691" s="25">
        <v>3737.59</v>
      </c>
      <c r="J691" s="25">
        <v>3737.59</v>
      </c>
      <c r="K691" s="25">
        <v>3737.59</v>
      </c>
      <c r="L691" s="25">
        <v>3737.59</v>
      </c>
      <c r="M691" s="25">
        <v>3737.59</v>
      </c>
      <c r="N691" s="27">
        <f t="shared" si="10"/>
        <v>44902.64</v>
      </c>
    </row>
    <row r="692" spans="1:14" x14ac:dyDescent="0.25">
      <c r="A692" s="12" t="s">
        <v>707</v>
      </c>
      <c r="B692" s="25">
        <v>1971.43</v>
      </c>
      <c r="C692" s="25">
        <v>1975.9</v>
      </c>
      <c r="D692" s="25">
        <v>1975.9</v>
      </c>
      <c r="E692" s="25">
        <v>1975.9</v>
      </c>
      <c r="F692" s="25">
        <v>1975.9</v>
      </c>
      <c r="G692" s="25">
        <v>1975.9</v>
      </c>
      <c r="H692" s="25">
        <v>1975.9</v>
      </c>
      <c r="I692" s="25">
        <v>1975.9</v>
      </c>
      <c r="J692" s="25">
        <v>1975.9</v>
      </c>
      <c r="K692" s="25">
        <v>1975.9</v>
      </c>
      <c r="L692" s="25">
        <v>1975.9</v>
      </c>
      <c r="M692" s="25">
        <v>1975.9</v>
      </c>
      <c r="N692" s="27">
        <f t="shared" si="10"/>
        <v>23706.33</v>
      </c>
    </row>
    <row r="693" spans="1:14" x14ac:dyDescent="0.25">
      <c r="A693" s="12" t="s">
        <v>708</v>
      </c>
      <c r="B693" s="25">
        <v>1218.76</v>
      </c>
      <c r="C693" s="25">
        <v>1236.6099999999999</v>
      </c>
      <c r="D693" s="25">
        <v>1236.6099999999999</v>
      </c>
      <c r="E693" s="25">
        <v>1236.6099999999999</v>
      </c>
      <c r="F693" s="25">
        <v>1236.6099999999999</v>
      </c>
      <c r="G693" s="25">
        <v>1236.6099999999999</v>
      </c>
      <c r="H693" s="25">
        <v>1236.6099999999999</v>
      </c>
      <c r="I693" s="25">
        <v>1236.6099999999999</v>
      </c>
      <c r="J693" s="25">
        <v>1236.6099999999999</v>
      </c>
      <c r="K693" s="25">
        <v>1236.6099999999999</v>
      </c>
      <c r="L693" s="25">
        <v>1236.6099999999999</v>
      </c>
      <c r="M693" s="25">
        <v>1236.6099999999999</v>
      </c>
      <c r="N693" s="27">
        <f t="shared" si="10"/>
        <v>14821.470000000001</v>
      </c>
    </row>
    <row r="694" spans="1:14" x14ac:dyDescent="0.25">
      <c r="A694" s="12" t="s">
        <v>709</v>
      </c>
      <c r="B694" s="25">
        <v>2390.41</v>
      </c>
      <c r="C694" s="25">
        <v>2403.3000000000002</v>
      </c>
      <c r="D694" s="25">
        <v>2403.3000000000002</v>
      </c>
      <c r="E694" s="25">
        <v>2403.3000000000002</v>
      </c>
      <c r="F694" s="25">
        <v>2403.3000000000002</v>
      </c>
      <c r="G694" s="25">
        <v>2403.3000000000002</v>
      </c>
      <c r="H694" s="25">
        <v>2403.3000000000002</v>
      </c>
      <c r="I694" s="25">
        <v>2403.3000000000002</v>
      </c>
      <c r="J694" s="25">
        <v>2403.3000000000002</v>
      </c>
      <c r="K694" s="25">
        <v>2403.3000000000002</v>
      </c>
      <c r="L694" s="25">
        <v>2403.3000000000002</v>
      </c>
      <c r="M694" s="25">
        <v>2403.3000000000002</v>
      </c>
      <c r="N694" s="27">
        <f t="shared" si="10"/>
        <v>28826.709999999995</v>
      </c>
    </row>
    <row r="695" spans="1:14" x14ac:dyDescent="0.25">
      <c r="A695" s="12" t="s">
        <v>710</v>
      </c>
      <c r="B695" s="25">
        <v>4300.8500000000004</v>
      </c>
      <c r="C695" s="25">
        <v>4293.92</v>
      </c>
      <c r="D695" s="25">
        <v>4293.92</v>
      </c>
      <c r="E695" s="25">
        <v>4293.92</v>
      </c>
      <c r="F695" s="25">
        <v>4293.92</v>
      </c>
      <c r="G695" s="25">
        <v>4293.92</v>
      </c>
      <c r="H695" s="25">
        <v>4293.92</v>
      </c>
      <c r="I695" s="25">
        <v>4293.92</v>
      </c>
      <c r="J695" s="25">
        <v>4293.92</v>
      </c>
      <c r="K695" s="25">
        <v>4293.92</v>
      </c>
      <c r="L695" s="25">
        <v>4293.92</v>
      </c>
      <c r="M695" s="25">
        <v>4293.92</v>
      </c>
      <c r="N695" s="27">
        <f t="shared" si="10"/>
        <v>51533.969999999987</v>
      </c>
    </row>
    <row r="696" spans="1:14" x14ac:dyDescent="0.25">
      <c r="A696" s="12" t="s">
        <v>711</v>
      </c>
      <c r="B696" s="25">
        <v>17187.07</v>
      </c>
      <c r="C696" s="25">
        <v>17873.8</v>
      </c>
      <c r="D696" s="25">
        <v>17873.8</v>
      </c>
      <c r="E696" s="25">
        <v>17873.8</v>
      </c>
      <c r="F696" s="25">
        <v>17873.8</v>
      </c>
      <c r="G696" s="25">
        <v>17873.8</v>
      </c>
      <c r="H696" s="25">
        <v>17873.8</v>
      </c>
      <c r="I696" s="25">
        <v>17873.8</v>
      </c>
      <c r="J696" s="25">
        <v>17873.8</v>
      </c>
      <c r="K696" s="25">
        <v>17873.8</v>
      </c>
      <c r="L696" s="25">
        <v>17873.8</v>
      </c>
      <c r="M696" s="25">
        <v>17873.8</v>
      </c>
      <c r="N696" s="27">
        <f t="shared" si="10"/>
        <v>213798.86999999997</v>
      </c>
    </row>
    <row r="697" spans="1:14" x14ac:dyDescent="0.25">
      <c r="A697" s="12" t="s">
        <v>712</v>
      </c>
      <c r="B697" s="25">
        <v>2129.6</v>
      </c>
      <c r="C697" s="25">
        <v>2148.94</v>
      </c>
      <c r="D697" s="25">
        <v>2148.94</v>
      </c>
      <c r="E697" s="25">
        <v>2148.94</v>
      </c>
      <c r="F697" s="25">
        <v>2148.94</v>
      </c>
      <c r="G697" s="25">
        <v>2148.94</v>
      </c>
      <c r="H697" s="25">
        <v>2148.94</v>
      </c>
      <c r="I697" s="25">
        <v>2148.94</v>
      </c>
      <c r="J697" s="25">
        <v>2148.94</v>
      </c>
      <c r="K697" s="25">
        <v>2148.94</v>
      </c>
      <c r="L697" s="25">
        <v>2148.94</v>
      </c>
      <c r="M697" s="25">
        <v>2148.94</v>
      </c>
      <c r="N697" s="27">
        <f t="shared" si="10"/>
        <v>25767.939999999995</v>
      </c>
    </row>
    <row r="698" spans="1:14" x14ac:dyDescent="0.25">
      <c r="A698" s="12" t="s">
        <v>713</v>
      </c>
      <c r="B698" s="25">
        <v>1872.76</v>
      </c>
      <c r="C698" s="25">
        <v>1860.86</v>
      </c>
      <c r="D698" s="25">
        <v>1860.86</v>
      </c>
      <c r="E698" s="25">
        <v>1860.86</v>
      </c>
      <c r="F698" s="25">
        <v>1860.86</v>
      </c>
      <c r="G698" s="25">
        <v>1860.86</v>
      </c>
      <c r="H698" s="25">
        <v>1860.86</v>
      </c>
      <c r="I698" s="25">
        <v>1860.86</v>
      </c>
      <c r="J698" s="25">
        <v>1860.86</v>
      </c>
      <c r="K698" s="25">
        <v>1860.86</v>
      </c>
      <c r="L698" s="25">
        <v>1860.86</v>
      </c>
      <c r="M698" s="25">
        <v>1860.86</v>
      </c>
      <c r="N698" s="27">
        <f t="shared" si="10"/>
        <v>22342.22</v>
      </c>
    </row>
    <row r="699" spans="1:14" x14ac:dyDescent="0.25">
      <c r="A699" s="12" t="s">
        <v>714</v>
      </c>
      <c r="B699" s="25">
        <v>9185.31</v>
      </c>
      <c r="C699" s="25">
        <v>9270.6</v>
      </c>
      <c r="D699" s="25">
        <v>9270.6</v>
      </c>
      <c r="E699" s="25">
        <v>9270.6</v>
      </c>
      <c r="F699" s="25">
        <v>9270.6</v>
      </c>
      <c r="G699" s="25">
        <v>9270.6</v>
      </c>
      <c r="H699" s="25">
        <v>9270.6</v>
      </c>
      <c r="I699" s="25">
        <v>9270.6</v>
      </c>
      <c r="J699" s="25">
        <v>9270.6</v>
      </c>
      <c r="K699" s="25">
        <v>9270.6</v>
      </c>
      <c r="L699" s="25">
        <v>9270.6</v>
      </c>
      <c r="M699" s="25">
        <v>9270.6</v>
      </c>
      <c r="N699" s="27">
        <f t="shared" si="10"/>
        <v>111161.91000000002</v>
      </c>
    </row>
    <row r="700" spans="1:14" x14ac:dyDescent="0.25">
      <c r="A700" s="12" t="s">
        <v>715</v>
      </c>
      <c r="B700" s="25">
        <v>1785.99</v>
      </c>
      <c r="C700" s="25">
        <v>1785.99</v>
      </c>
      <c r="D700" s="25">
        <v>1785.99</v>
      </c>
      <c r="E700" s="25">
        <v>1785.99</v>
      </c>
      <c r="F700" s="25">
        <v>1785.99</v>
      </c>
      <c r="G700" s="25">
        <v>1785.99</v>
      </c>
      <c r="H700" s="25">
        <v>1785.99</v>
      </c>
      <c r="I700" s="25">
        <v>1785.99</v>
      </c>
      <c r="J700" s="25">
        <v>1785.99</v>
      </c>
      <c r="K700" s="25">
        <v>1785.99</v>
      </c>
      <c r="L700" s="25">
        <v>1785.99</v>
      </c>
      <c r="M700" s="25">
        <v>1785.99</v>
      </c>
      <c r="N700" s="27">
        <f t="shared" si="10"/>
        <v>21431.880000000005</v>
      </c>
    </row>
    <row r="701" spans="1:14" x14ac:dyDescent="0.25">
      <c r="A701" s="12" t="s">
        <v>716</v>
      </c>
      <c r="B701" s="25">
        <v>1939.2</v>
      </c>
      <c r="C701" s="25">
        <v>1914.41</v>
      </c>
      <c r="D701" s="25">
        <v>1914.41</v>
      </c>
      <c r="E701" s="25">
        <v>1914.41</v>
      </c>
      <c r="F701" s="25">
        <v>1914.41</v>
      </c>
      <c r="G701" s="25">
        <v>1914.41</v>
      </c>
      <c r="H701" s="25">
        <v>1914.41</v>
      </c>
      <c r="I701" s="25">
        <v>1914.41</v>
      </c>
      <c r="J701" s="25">
        <v>1914.41</v>
      </c>
      <c r="K701" s="25">
        <v>1914.41</v>
      </c>
      <c r="L701" s="25">
        <v>1914.41</v>
      </c>
      <c r="M701" s="25">
        <v>1914.41</v>
      </c>
      <c r="N701" s="27">
        <f t="shared" si="10"/>
        <v>22997.71</v>
      </c>
    </row>
    <row r="702" spans="1:14" x14ac:dyDescent="0.25">
      <c r="A702" s="12" t="s">
        <v>717</v>
      </c>
      <c r="B702" s="25">
        <v>1903</v>
      </c>
      <c r="C702" s="25">
        <v>1865.82</v>
      </c>
      <c r="D702" s="25">
        <v>1865.82</v>
      </c>
      <c r="E702" s="25">
        <v>1865.82</v>
      </c>
      <c r="F702" s="25">
        <v>1865.82</v>
      </c>
      <c r="G702" s="25">
        <v>1865.82</v>
      </c>
      <c r="H702" s="25">
        <v>1865.82</v>
      </c>
      <c r="I702" s="25">
        <v>1865.82</v>
      </c>
      <c r="J702" s="25">
        <v>1865.82</v>
      </c>
      <c r="K702" s="25">
        <v>1865.82</v>
      </c>
      <c r="L702" s="25">
        <v>1865.82</v>
      </c>
      <c r="M702" s="25">
        <v>1865.82</v>
      </c>
      <c r="N702" s="27">
        <f t="shared" si="10"/>
        <v>22427.019999999997</v>
      </c>
    </row>
    <row r="703" spans="1:14" x14ac:dyDescent="0.25">
      <c r="A703" s="12" t="s">
        <v>718</v>
      </c>
      <c r="B703" s="25">
        <v>5771.5</v>
      </c>
      <c r="C703" s="25">
        <v>5736.79</v>
      </c>
      <c r="D703" s="25">
        <v>5736.79</v>
      </c>
      <c r="E703" s="25">
        <v>5736.79</v>
      </c>
      <c r="F703" s="25">
        <v>5736.79</v>
      </c>
      <c r="G703" s="25">
        <v>5736.79</v>
      </c>
      <c r="H703" s="25">
        <v>5736.79</v>
      </c>
      <c r="I703" s="25">
        <v>5736.79</v>
      </c>
      <c r="J703" s="25">
        <v>5736.79</v>
      </c>
      <c r="K703" s="25">
        <v>5736.79</v>
      </c>
      <c r="L703" s="25">
        <v>5736.79</v>
      </c>
      <c r="M703" s="25">
        <v>5736.79</v>
      </c>
      <c r="N703" s="27">
        <f t="shared" si="10"/>
        <v>68876.19</v>
      </c>
    </row>
    <row r="704" spans="1:14" x14ac:dyDescent="0.25">
      <c r="A704" s="12" t="s">
        <v>719</v>
      </c>
      <c r="B704" s="25">
        <v>14003.82</v>
      </c>
      <c r="C704" s="25">
        <v>14182.32</v>
      </c>
      <c r="D704" s="25">
        <v>14182.32</v>
      </c>
      <c r="E704" s="25">
        <v>14182.32</v>
      </c>
      <c r="F704" s="25">
        <v>14182.32</v>
      </c>
      <c r="G704" s="25">
        <v>14182.32</v>
      </c>
      <c r="H704" s="25">
        <v>14182.32</v>
      </c>
      <c r="I704" s="25">
        <v>14182.32</v>
      </c>
      <c r="J704" s="25">
        <v>14182.32</v>
      </c>
      <c r="K704" s="25">
        <v>14182.32</v>
      </c>
      <c r="L704" s="25">
        <v>14182.32</v>
      </c>
      <c r="M704" s="25">
        <v>14182.32</v>
      </c>
      <c r="N704" s="27">
        <f t="shared" si="10"/>
        <v>170009.34000000005</v>
      </c>
    </row>
    <row r="705" spans="1:14" x14ac:dyDescent="0.25">
      <c r="A705" s="12" t="s">
        <v>720</v>
      </c>
      <c r="B705" s="25">
        <v>3608.17</v>
      </c>
      <c r="C705" s="25">
        <v>3627.52</v>
      </c>
      <c r="D705" s="25">
        <v>3627.52</v>
      </c>
      <c r="E705" s="25">
        <v>3627.52</v>
      </c>
      <c r="F705" s="25">
        <v>3627.52</v>
      </c>
      <c r="G705" s="25">
        <v>3627.52</v>
      </c>
      <c r="H705" s="25">
        <v>3627.52</v>
      </c>
      <c r="I705" s="25">
        <v>3627.52</v>
      </c>
      <c r="J705" s="25">
        <v>3627.52</v>
      </c>
      <c r="K705" s="25">
        <v>3627.52</v>
      </c>
      <c r="L705" s="25">
        <v>3627.52</v>
      </c>
      <c r="M705" s="25">
        <v>3627.52</v>
      </c>
      <c r="N705" s="27">
        <f t="shared" si="10"/>
        <v>43510.889999999992</v>
      </c>
    </row>
    <row r="706" spans="1:14" x14ac:dyDescent="0.25">
      <c r="A706" s="12" t="s">
        <v>721</v>
      </c>
      <c r="B706" s="25">
        <v>875.15</v>
      </c>
      <c r="C706" s="25">
        <v>870.68</v>
      </c>
      <c r="D706" s="25">
        <v>870.68</v>
      </c>
      <c r="E706" s="25">
        <v>870.68</v>
      </c>
      <c r="F706" s="25">
        <v>870.68</v>
      </c>
      <c r="G706" s="25">
        <v>870.68</v>
      </c>
      <c r="H706" s="25">
        <v>870.68</v>
      </c>
      <c r="I706" s="25">
        <v>870.68</v>
      </c>
      <c r="J706" s="25">
        <v>870.68</v>
      </c>
      <c r="K706" s="25">
        <v>870.68</v>
      </c>
      <c r="L706" s="25">
        <v>870.68</v>
      </c>
      <c r="M706" s="25">
        <v>870.68</v>
      </c>
      <c r="N706" s="27">
        <f t="shared" ref="N706:N769" si="11">SUM(B706:M706)</f>
        <v>10452.630000000001</v>
      </c>
    </row>
    <row r="707" spans="1:14" x14ac:dyDescent="0.25">
      <c r="A707" s="12" t="s">
        <v>722</v>
      </c>
      <c r="B707" s="25">
        <v>1530.63</v>
      </c>
      <c r="C707" s="25">
        <v>1509.32</v>
      </c>
      <c r="D707" s="25">
        <v>1509.32</v>
      </c>
      <c r="E707" s="25">
        <v>1509.32</v>
      </c>
      <c r="F707" s="25">
        <v>1509.32</v>
      </c>
      <c r="G707" s="25">
        <v>1509.32</v>
      </c>
      <c r="H707" s="25">
        <v>1509.32</v>
      </c>
      <c r="I707" s="25">
        <v>1509.32</v>
      </c>
      <c r="J707" s="25">
        <v>1509.32</v>
      </c>
      <c r="K707" s="25">
        <v>1509.32</v>
      </c>
      <c r="L707" s="25">
        <v>1509.32</v>
      </c>
      <c r="M707" s="25">
        <v>1509.32</v>
      </c>
      <c r="N707" s="27">
        <f t="shared" si="11"/>
        <v>18133.149999999998</v>
      </c>
    </row>
    <row r="708" spans="1:14" x14ac:dyDescent="0.25">
      <c r="A708" s="12" t="s">
        <v>723</v>
      </c>
      <c r="B708" s="25">
        <v>23049.8</v>
      </c>
      <c r="C708" s="25">
        <v>22985.35</v>
      </c>
      <c r="D708" s="25">
        <v>22985.35</v>
      </c>
      <c r="E708" s="25">
        <v>22985.35</v>
      </c>
      <c r="F708" s="25">
        <v>22985.35</v>
      </c>
      <c r="G708" s="25">
        <v>22985.35</v>
      </c>
      <c r="H708" s="25">
        <v>22985.35</v>
      </c>
      <c r="I708" s="25">
        <v>22985.35</v>
      </c>
      <c r="J708" s="25">
        <v>22985.35</v>
      </c>
      <c r="K708" s="25">
        <v>22985.35</v>
      </c>
      <c r="L708" s="25">
        <v>22985.35</v>
      </c>
      <c r="M708" s="25">
        <v>22985.35</v>
      </c>
      <c r="N708" s="27">
        <f t="shared" si="11"/>
        <v>275888.65000000002</v>
      </c>
    </row>
    <row r="709" spans="1:14" x14ac:dyDescent="0.25">
      <c r="A709" s="12" t="s">
        <v>724</v>
      </c>
      <c r="B709" s="25">
        <v>2620.9699999999998</v>
      </c>
      <c r="C709" s="25">
        <v>2682.95</v>
      </c>
      <c r="D709" s="25">
        <v>2682.95</v>
      </c>
      <c r="E709" s="25">
        <v>2682.95</v>
      </c>
      <c r="F709" s="25">
        <v>2682.95</v>
      </c>
      <c r="G709" s="25">
        <v>2682.95</v>
      </c>
      <c r="H709" s="25">
        <v>2682.95</v>
      </c>
      <c r="I709" s="25">
        <v>2682.95</v>
      </c>
      <c r="J709" s="25">
        <v>2682.95</v>
      </c>
      <c r="K709" s="25">
        <v>2682.95</v>
      </c>
      <c r="L709" s="25">
        <v>2682.95</v>
      </c>
      <c r="M709" s="25">
        <v>2682.95</v>
      </c>
      <c r="N709" s="27">
        <f t="shared" si="11"/>
        <v>32133.420000000006</v>
      </c>
    </row>
    <row r="710" spans="1:14" x14ac:dyDescent="0.25">
      <c r="A710" s="12" t="s">
        <v>725</v>
      </c>
      <c r="B710" s="25">
        <v>1853.42</v>
      </c>
      <c r="C710" s="25">
        <v>1869.29</v>
      </c>
      <c r="D710" s="25">
        <v>1869.29</v>
      </c>
      <c r="E710" s="25">
        <v>1869.29</v>
      </c>
      <c r="F710" s="25">
        <v>1869.29</v>
      </c>
      <c r="G710" s="25">
        <v>1869.29</v>
      </c>
      <c r="H710" s="25">
        <v>1869.29</v>
      </c>
      <c r="I710" s="25">
        <v>1869.29</v>
      </c>
      <c r="J710" s="25">
        <v>1869.29</v>
      </c>
      <c r="K710" s="25">
        <v>1869.29</v>
      </c>
      <c r="L710" s="25">
        <v>1869.29</v>
      </c>
      <c r="M710" s="25">
        <v>1869.29</v>
      </c>
      <c r="N710" s="27">
        <f t="shared" si="11"/>
        <v>22415.610000000004</v>
      </c>
    </row>
    <row r="711" spans="1:14" x14ac:dyDescent="0.25">
      <c r="A711" s="12" t="s">
        <v>726</v>
      </c>
      <c r="B711" s="25">
        <v>2798.48</v>
      </c>
      <c r="C711" s="25">
        <v>2812.37</v>
      </c>
      <c r="D711" s="25">
        <v>2812.37</v>
      </c>
      <c r="E711" s="25">
        <v>2812.37</v>
      </c>
      <c r="F711" s="25">
        <v>2812.37</v>
      </c>
      <c r="G711" s="25">
        <v>2812.37</v>
      </c>
      <c r="H711" s="25">
        <v>2812.37</v>
      </c>
      <c r="I711" s="25">
        <v>2812.37</v>
      </c>
      <c r="J711" s="25">
        <v>2812.37</v>
      </c>
      <c r="K711" s="25">
        <v>2812.37</v>
      </c>
      <c r="L711" s="25">
        <v>2812.37</v>
      </c>
      <c r="M711" s="25">
        <v>2812.37</v>
      </c>
      <c r="N711" s="27">
        <f t="shared" si="11"/>
        <v>33734.549999999996</v>
      </c>
    </row>
    <row r="712" spans="1:14" x14ac:dyDescent="0.25">
      <c r="A712" s="12" t="s">
        <v>727</v>
      </c>
      <c r="B712" s="25">
        <v>8607.17</v>
      </c>
      <c r="C712" s="25">
        <v>8575.93</v>
      </c>
      <c r="D712" s="25">
        <v>8575.93</v>
      </c>
      <c r="E712" s="25">
        <v>8575.93</v>
      </c>
      <c r="F712" s="25">
        <v>8575.93</v>
      </c>
      <c r="G712" s="25">
        <v>8575.93</v>
      </c>
      <c r="H712" s="25">
        <v>8575.93</v>
      </c>
      <c r="I712" s="25">
        <v>8575.93</v>
      </c>
      <c r="J712" s="25">
        <v>8575.93</v>
      </c>
      <c r="K712" s="25">
        <v>8575.93</v>
      </c>
      <c r="L712" s="25">
        <v>8575.93</v>
      </c>
      <c r="M712" s="25">
        <v>8575.93</v>
      </c>
      <c r="N712" s="27">
        <f t="shared" si="11"/>
        <v>102942.39999999997</v>
      </c>
    </row>
    <row r="713" spans="1:14" x14ac:dyDescent="0.25">
      <c r="A713" s="12" t="s">
        <v>728</v>
      </c>
      <c r="B713" s="25">
        <v>1670.46</v>
      </c>
      <c r="C713" s="25">
        <v>1663.03</v>
      </c>
      <c r="D713" s="25">
        <v>1663.03</v>
      </c>
      <c r="E713" s="25">
        <v>1663.03</v>
      </c>
      <c r="F713" s="25">
        <v>1663.03</v>
      </c>
      <c r="G713" s="25">
        <v>1663.03</v>
      </c>
      <c r="H713" s="25">
        <v>1663.03</v>
      </c>
      <c r="I713" s="25">
        <v>1663.03</v>
      </c>
      <c r="J713" s="25">
        <v>1663.03</v>
      </c>
      <c r="K713" s="25">
        <v>1663.03</v>
      </c>
      <c r="L713" s="25">
        <v>1663.03</v>
      </c>
      <c r="M713" s="25">
        <v>1663.03</v>
      </c>
      <c r="N713" s="27">
        <f t="shared" si="11"/>
        <v>19963.79</v>
      </c>
    </row>
    <row r="714" spans="1:14" x14ac:dyDescent="0.25">
      <c r="A714" s="12" t="s">
        <v>729</v>
      </c>
      <c r="B714" s="25">
        <v>27926.82</v>
      </c>
      <c r="C714" s="25">
        <v>28076.560000000001</v>
      </c>
      <c r="D714" s="25">
        <v>28076.560000000001</v>
      </c>
      <c r="E714" s="25">
        <v>28076.560000000001</v>
      </c>
      <c r="F714" s="25">
        <v>28076.560000000001</v>
      </c>
      <c r="G714" s="25">
        <v>28076.560000000001</v>
      </c>
      <c r="H714" s="25">
        <v>28076.560000000001</v>
      </c>
      <c r="I714" s="25">
        <v>28076.560000000001</v>
      </c>
      <c r="J714" s="25">
        <v>28076.560000000001</v>
      </c>
      <c r="K714" s="25">
        <v>28076.560000000001</v>
      </c>
      <c r="L714" s="25">
        <v>28076.560000000001</v>
      </c>
      <c r="M714" s="25">
        <v>28076.560000000001</v>
      </c>
      <c r="N714" s="27">
        <f t="shared" si="11"/>
        <v>336768.98</v>
      </c>
    </row>
    <row r="715" spans="1:14" x14ac:dyDescent="0.25">
      <c r="A715" s="12" t="s">
        <v>730</v>
      </c>
      <c r="B715" s="25">
        <v>3236.3</v>
      </c>
      <c r="C715" s="25">
        <v>3228.87</v>
      </c>
      <c r="D715" s="25">
        <v>3228.87</v>
      </c>
      <c r="E715" s="25">
        <v>3228.87</v>
      </c>
      <c r="F715" s="25">
        <v>3228.87</v>
      </c>
      <c r="G715" s="25">
        <v>3228.87</v>
      </c>
      <c r="H715" s="25">
        <v>3228.87</v>
      </c>
      <c r="I715" s="25">
        <v>3228.87</v>
      </c>
      <c r="J715" s="25">
        <v>3228.87</v>
      </c>
      <c r="K715" s="25">
        <v>3228.87</v>
      </c>
      <c r="L715" s="25">
        <v>3228.87</v>
      </c>
      <c r="M715" s="25">
        <v>3228.87</v>
      </c>
      <c r="N715" s="27">
        <f t="shared" si="11"/>
        <v>38753.869999999995</v>
      </c>
    </row>
    <row r="716" spans="1:14" x14ac:dyDescent="0.25">
      <c r="A716" s="12" t="s">
        <v>731</v>
      </c>
      <c r="B716" s="25">
        <v>3093</v>
      </c>
      <c r="C716" s="25">
        <v>3128.21</v>
      </c>
      <c r="D716" s="25">
        <v>3128.21</v>
      </c>
      <c r="E716" s="25">
        <v>3128.21</v>
      </c>
      <c r="F716" s="25">
        <v>3128.21</v>
      </c>
      <c r="G716" s="25">
        <v>3128.21</v>
      </c>
      <c r="H716" s="25">
        <v>3128.21</v>
      </c>
      <c r="I716" s="25">
        <v>3128.21</v>
      </c>
      <c r="J716" s="25">
        <v>3128.21</v>
      </c>
      <c r="K716" s="25">
        <v>3128.21</v>
      </c>
      <c r="L716" s="25">
        <v>3128.21</v>
      </c>
      <c r="M716" s="25">
        <v>3128.21</v>
      </c>
      <c r="N716" s="27">
        <f t="shared" si="11"/>
        <v>37503.31</v>
      </c>
    </row>
    <row r="717" spans="1:14" x14ac:dyDescent="0.25">
      <c r="A717" s="12" t="s">
        <v>732</v>
      </c>
      <c r="B717" s="25">
        <v>2401.81</v>
      </c>
      <c r="C717" s="25">
        <v>2359.1799999999998</v>
      </c>
      <c r="D717" s="25">
        <v>2359.1799999999998</v>
      </c>
      <c r="E717" s="25">
        <v>2359.1799999999998</v>
      </c>
      <c r="F717" s="25">
        <v>2359.1799999999998</v>
      </c>
      <c r="G717" s="25">
        <v>2359.1799999999998</v>
      </c>
      <c r="H717" s="25">
        <v>2359.1799999999998</v>
      </c>
      <c r="I717" s="25">
        <v>2359.1799999999998</v>
      </c>
      <c r="J717" s="25">
        <v>2359.1799999999998</v>
      </c>
      <c r="K717" s="25">
        <v>2359.1799999999998</v>
      </c>
      <c r="L717" s="25">
        <v>2359.1799999999998</v>
      </c>
      <c r="M717" s="25">
        <v>2359.1799999999998</v>
      </c>
      <c r="N717" s="27">
        <f t="shared" si="11"/>
        <v>28352.79</v>
      </c>
    </row>
    <row r="718" spans="1:14" x14ac:dyDescent="0.25">
      <c r="A718" s="12" t="s">
        <v>733</v>
      </c>
      <c r="B718" s="25">
        <v>6131.47</v>
      </c>
      <c r="C718" s="25">
        <v>6322.37</v>
      </c>
      <c r="D718" s="25">
        <v>6322.37</v>
      </c>
      <c r="E718" s="25">
        <v>6322.37</v>
      </c>
      <c r="F718" s="25">
        <v>6322.37</v>
      </c>
      <c r="G718" s="25">
        <v>6322.37</v>
      </c>
      <c r="H718" s="25">
        <v>6322.37</v>
      </c>
      <c r="I718" s="25">
        <v>6322.37</v>
      </c>
      <c r="J718" s="25">
        <v>6322.37</v>
      </c>
      <c r="K718" s="25">
        <v>6322.37</v>
      </c>
      <c r="L718" s="25">
        <v>6322.37</v>
      </c>
      <c r="M718" s="25">
        <v>6322.37</v>
      </c>
      <c r="N718" s="27">
        <f t="shared" si="11"/>
        <v>75677.540000000008</v>
      </c>
    </row>
    <row r="719" spans="1:14" x14ac:dyDescent="0.25">
      <c r="A719" s="12" t="s">
        <v>734</v>
      </c>
      <c r="B719" s="25">
        <v>1964.49</v>
      </c>
      <c r="C719" s="25">
        <v>1913.92</v>
      </c>
      <c r="D719" s="25">
        <v>1913.92</v>
      </c>
      <c r="E719" s="25">
        <v>1913.92</v>
      </c>
      <c r="F719" s="25">
        <v>1913.92</v>
      </c>
      <c r="G719" s="25">
        <v>1913.92</v>
      </c>
      <c r="H719" s="25">
        <v>1913.92</v>
      </c>
      <c r="I719" s="25">
        <v>1913.92</v>
      </c>
      <c r="J719" s="25">
        <v>1913.92</v>
      </c>
      <c r="K719" s="25">
        <v>1913.92</v>
      </c>
      <c r="L719" s="25">
        <v>1913.92</v>
      </c>
      <c r="M719" s="25">
        <v>1913.92</v>
      </c>
      <c r="N719" s="27">
        <f t="shared" si="11"/>
        <v>23017.609999999993</v>
      </c>
    </row>
    <row r="720" spans="1:14" x14ac:dyDescent="0.25">
      <c r="A720" s="12" t="s">
        <v>735</v>
      </c>
      <c r="B720" s="25">
        <v>1989.28</v>
      </c>
      <c r="C720" s="25">
        <v>2034.9</v>
      </c>
      <c r="D720" s="25">
        <v>2034.9</v>
      </c>
      <c r="E720" s="25">
        <v>2034.9</v>
      </c>
      <c r="F720" s="25">
        <v>2034.9</v>
      </c>
      <c r="G720" s="25">
        <v>2034.9</v>
      </c>
      <c r="H720" s="25">
        <v>2034.9</v>
      </c>
      <c r="I720" s="25">
        <v>2034.9</v>
      </c>
      <c r="J720" s="25">
        <v>2034.9</v>
      </c>
      <c r="K720" s="25">
        <v>2034.9</v>
      </c>
      <c r="L720" s="25">
        <v>2034.9</v>
      </c>
      <c r="M720" s="25">
        <v>2034.9</v>
      </c>
      <c r="N720" s="27">
        <f t="shared" si="11"/>
        <v>24373.180000000004</v>
      </c>
    </row>
    <row r="721" spans="1:14" x14ac:dyDescent="0.25">
      <c r="A721" s="12" t="s">
        <v>736</v>
      </c>
      <c r="B721" s="25">
        <v>4159.54</v>
      </c>
      <c r="C721" s="25">
        <v>4227.97</v>
      </c>
      <c r="D721" s="25">
        <v>4227.97</v>
      </c>
      <c r="E721" s="25">
        <v>4227.97</v>
      </c>
      <c r="F721" s="25">
        <v>4227.97</v>
      </c>
      <c r="G721" s="25">
        <v>4227.97</v>
      </c>
      <c r="H721" s="25">
        <v>4227.97</v>
      </c>
      <c r="I721" s="25">
        <v>4227.97</v>
      </c>
      <c r="J721" s="25">
        <v>4227.97</v>
      </c>
      <c r="K721" s="25">
        <v>4227.97</v>
      </c>
      <c r="L721" s="25">
        <v>4227.97</v>
      </c>
      <c r="M721" s="25">
        <v>4227.97</v>
      </c>
      <c r="N721" s="27">
        <f t="shared" si="11"/>
        <v>50667.210000000006</v>
      </c>
    </row>
    <row r="722" spans="1:14" x14ac:dyDescent="0.25">
      <c r="A722" s="12" t="s">
        <v>737</v>
      </c>
      <c r="B722" s="25">
        <v>6153.78</v>
      </c>
      <c r="C722" s="25">
        <v>6334.77</v>
      </c>
      <c r="D722" s="25">
        <v>6334.77</v>
      </c>
      <c r="E722" s="25">
        <v>6334.77</v>
      </c>
      <c r="F722" s="25">
        <v>6334.77</v>
      </c>
      <c r="G722" s="25">
        <v>6334.77</v>
      </c>
      <c r="H722" s="25">
        <v>6334.77</v>
      </c>
      <c r="I722" s="25">
        <v>6334.77</v>
      </c>
      <c r="J722" s="25">
        <v>6334.77</v>
      </c>
      <c r="K722" s="25">
        <v>6334.77</v>
      </c>
      <c r="L722" s="25">
        <v>6334.77</v>
      </c>
      <c r="M722" s="25">
        <v>6334.77</v>
      </c>
      <c r="N722" s="27">
        <f t="shared" si="11"/>
        <v>75836.250000000029</v>
      </c>
    </row>
    <row r="723" spans="1:14" x14ac:dyDescent="0.25">
      <c r="A723" s="12" t="s">
        <v>738</v>
      </c>
      <c r="B723" s="25">
        <v>5414.5</v>
      </c>
      <c r="C723" s="25">
        <v>5510.69</v>
      </c>
      <c r="D723" s="25">
        <v>5510.69</v>
      </c>
      <c r="E723" s="25">
        <v>5510.69</v>
      </c>
      <c r="F723" s="25">
        <v>5510.69</v>
      </c>
      <c r="G723" s="25">
        <v>5510.69</v>
      </c>
      <c r="H723" s="25">
        <v>5510.69</v>
      </c>
      <c r="I723" s="25">
        <v>5510.69</v>
      </c>
      <c r="J723" s="25">
        <v>5510.69</v>
      </c>
      <c r="K723" s="25">
        <v>5510.69</v>
      </c>
      <c r="L723" s="25">
        <v>5510.69</v>
      </c>
      <c r="M723" s="25">
        <v>5510.69</v>
      </c>
      <c r="N723" s="27">
        <f t="shared" si="11"/>
        <v>66032.090000000011</v>
      </c>
    </row>
    <row r="724" spans="1:14" x14ac:dyDescent="0.25">
      <c r="A724" s="12" t="s">
        <v>739</v>
      </c>
      <c r="B724" s="25">
        <v>1570.3</v>
      </c>
      <c r="C724" s="25">
        <v>1575.76</v>
      </c>
      <c r="D724" s="25">
        <v>1575.76</v>
      </c>
      <c r="E724" s="25">
        <v>1575.76</v>
      </c>
      <c r="F724" s="25">
        <v>1575.76</v>
      </c>
      <c r="G724" s="25">
        <v>1575.76</v>
      </c>
      <c r="H724" s="25">
        <v>1575.76</v>
      </c>
      <c r="I724" s="25">
        <v>1575.76</v>
      </c>
      <c r="J724" s="25">
        <v>1575.76</v>
      </c>
      <c r="K724" s="25">
        <v>1575.76</v>
      </c>
      <c r="L724" s="25">
        <v>1575.76</v>
      </c>
      <c r="M724" s="25">
        <v>1575.76</v>
      </c>
      <c r="N724" s="27">
        <f t="shared" si="11"/>
        <v>18903.66</v>
      </c>
    </row>
    <row r="725" spans="1:14" x14ac:dyDescent="0.25">
      <c r="A725" s="12" t="s">
        <v>740</v>
      </c>
      <c r="B725" s="25">
        <v>12618.46</v>
      </c>
      <c r="C725" s="25">
        <v>12728.04</v>
      </c>
      <c r="D725" s="25">
        <v>12728.04</v>
      </c>
      <c r="E725" s="25">
        <v>12728.04</v>
      </c>
      <c r="F725" s="25">
        <v>12728.04</v>
      </c>
      <c r="G725" s="25">
        <v>12728.04</v>
      </c>
      <c r="H725" s="25">
        <v>12728.04</v>
      </c>
      <c r="I725" s="25">
        <v>12728.04</v>
      </c>
      <c r="J725" s="25">
        <v>12728.04</v>
      </c>
      <c r="K725" s="25">
        <v>12728.04</v>
      </c>
      <c r="L725" s="25">
        <v>12728.04</v>
      </c>
      <c r="M725" s="25">
        <v>12728.04</v>
      </c>
      <c r="N725" s="27">
        <f t="shared" si="11"/>
        <v>152626.90000000005</v>
      </c>
    </row>
    <row r="726" spans="1:14" x14ac:dyDescent="0.25">
      <c r="A726" s="12" t="s">
        <v>741</v>
      </c>
      <c r="B726" s="25">
        <v>17586.71</v>
      </c>
      <c r="C726" s="25">
        <v>17891.650000000001</v>
      </c>
      <c r="D726" s="25">
        <v>17891.650000000001</v>
      </c>
      <c r="E726" s="25">
        <v>17891.650000000001</v>
      </c>
      <c r="F726" s="25">
        <v>17891.650000000001</v>
      </c>
      <c r="G726" s="25">
        <v>17891.650000000001</v>
      </c>
      <c r="H726" s="25">
        <v>17891.650000000001</v>
      </c>
      <c r="I726" s="25">
        <v>17891.650000000001</v>
      </c>
      <c r="J726" s="25">
        <v>17891.650000000001</v>
      </c>
      <c r="K726" s="25">
        <v>17891.650000000001</v>
      </c>
      <c r="L726" s="25">
        <v>17891.650000000001</v>
      </c>
      <c r="M726" s="25">
        <v>17891.650000000001</v>
      </c>
      <c r="N726" s="27">
        <f t="shared" si="11"/>
        <v>214394.85999999996</v>
      </c>
    </row>
    <row r="727" spans="1:14" x14ac:dyDescent="0.25">
      <c r="A727" s="12" t="s">
        <v>742</v>
      </c>
      <c r="B727" s="25">
        <v>3695.44</v>
      </c>
      <c r="C727" s="25">
        <v>3739.08</v>
      </c>
      <c r="D727" s="25">
        <v>3739.08</v>
      </c>
      <c r="E727" s="25">
        <v>3739.08</v>
      </c>
      <c r="F727" s="25">
        <v>3739.08</v>
      </c>
      <c r="G727" s="25">
        <v>3739.08</v>
      </c>
      <c r="H727" s="25">
        <v>3739.08</v>
      </c>
      <c r="I727" s="25">
        <v>3739.08</v>
      </c>
      <c r="J727" s="25">
        <v>3739.08</v>
      </c>
      <c r="K727" s="25">
        <v>3739.08</v>
      </c>
      <c r="L727" s="25">
        <v>3739.08</v>
      </c>
      <c r="M727" s="25">
        <v>3739.08</v>
      </c>
      <c r="N727" s="27">
        <f t="shared" si="11"/>
        <v>44825.320000000014</v>
      </c>
    </row>
    <row r="728" spans="1:14" x14ac:dyDescent="0.25">
      <c r="A728" s="12" t="s">
        <v>743</v>
      </c>
      <c r="B728" s="25">
        <v>2437.02</v>
      </c>
      <c r="C728" s="25">
        <v>2453.88</v>
      </c>
      <c r="D728" s="25">
        <v>2453.88</v>
      </c>
      <c r="E728" s="25">
        <v>2453.88</v>
      </c>
      <c r="F728" s="25">
        <v>2453.88</v>
      </c>
      <c r="G728" s="25">
        <v>2453.88</v>
      </c>
      <c r="H728" s="25">
        <v>2453.88</v>
      </c>
      <c r="I728" s="25">
        <v>2453.88</v>
      </c>
      <c r="J728" s="25">
        <v>2453.88</v>
      </c>
      <c r="K728" s="25">
        <v>2453.88</v>
      </c>
      <c r="L728" s="25">
        <v>2453.88</v>
      </c>
      <c r="M728" s="25">
        <v>2453.88</v>
      </c>
      <c r="N728" s="27">
        <f t="shared" si="11"/>
        <v>29429.700000000008</v>
      </c>
    </row>
    <row r="729" spans="1:14" x14ac:dyDescent="0.25">
      <c r="A729" s="12" t="s">
        <v>744</v>
      </c>
      <c r="B729" s="25">
        <v>1363.05</v>
      </c>
      <c r="C729" s="25">
        <v>1360.07</v>
      </c>
      <c r="D729" s="25">
        <v>1360.07</v>
      </c>
      <c r="E729" s="25">
        <v>1360.07</v>
      </c>
      <c r="F729" s="25">
        <v>1360.07</v>
      </c>
      <c r="G729" s="25">
        <v>1360.07</v>
      </c>
      <c r="H729" s="25">
        <v>1360.07</v>
      </c>
      <c r="I729" s="25">
        <v>1360.07</v>
      </c>
      <c r="J729" s="25">
        <v>1360.07</v>
      </c>
      <c r="K729" s="25">
        <v>1360.07</v>
      </c>
      <c r="L729" s="25">
        <v>1360.07</v>
      </c>
      <c r="M729" s="25">
        <v>1360.07</v>
      </c>
      <c r="N729" s="27">
        <f t="shared" si="11"/>
        <v>16323.819999999998</v>
      </c>
    </row>
    <row r="730" spans="1:14" x14ac:dyDescent="0.25">
      <c r="A730" s="12" t="s">
        <v>745</v>
      </c>
      <c r="B730" s="25">
        <v>12477.64</v>
      </c>
      <c r="C730" s="25">
        <v>12412.2</v>
      </c>
      <c r="D730" s="25">
        <v>12412.2</v>
      </c>
      <c r="E730" s="25">
        <v>12412.2</v>
      </c>
      <c r="F730" s="25">
        <v>12412.2</v>
      </c>
      <c r="G730" s="25">
        <v>12412.2</v>
      </c>
      <c r="H730" s="25">
        <v>12412.2</v>
      </c>
      <c r="I730" s="25">
        <v>12412.2</v>
      </c>
      <c r="J730" s="25">
        <v>12412.2</v>
      </c>
      <c r="K730" s="25">
        <v>12412.2</v>
      </c>
      <c r="L730" s="25">
        <v>12412.2</v>
      </c>
      <c r="M730" s="25">
        <v>12412.2</v>
      </c>
      <c r="N730" s="27">
        <f t="shared" si="11"/>
        <v>149011.84</v>
      </c>
    </row>
    <row r="731" spans="1:14" x14ac:dyDescent="0.25">
      <c r="A731" s="12" t="s">
        <v>746</v>
      </c>
      <c r="B731" s="25">
        <v>6452.77</v>
      </c>
      <c r="C731" s="25">
        <v>6560.87</v>
      </c>
      <c r="D731" s="25">
        <v>6560.87</v>
      </c>
      <c r="E731" s="25">
        <v>6560.87</v>
      </c>
      <c r="F731" s="25">
        <v>6560.87</v>
      </c>
      <c r="G731" s="25">
        <v>6560.87</v>
      </c>
      <c r="H731" s="25">
        <v>6560.87</v>
      </c>
      <c r="I731" s="25">
        <v>6560.87</v>
      </c>
      <c r="J731" s="25">
        <v>6560.87</v>
      </c>
      <c r="K731" s="25">
        <v>6560.87</v>
      </c>
      <c r="L731" s="25">
        <v>6560.87</v>
      </c>
      <c r="M731" s="25">
        <v>6560.87</v>
      </c>
      <c r="N731" s="27">
        <f t="shared" si="11"/>
        <v>78622.34</v>
      </c>
    </row>
    <row r="732" spans="1:14" x14ac:dyDescent="0.25">
      <c r="A732" s="12" t="s">
        <v>747</v>
      </c>
      <c r="B732" s="25">
        <v>44665.65</v>
      </c>
      <c r="C732" s="25">
        <v>45069.760000000002</v>
      </c>
      <c r="D732" s="25">
        <v>45069.760000000002</v>
      </c>
      <c r="E732" s="25">
        <v>45069.760000000002</v>
      </c>
      <c r="F732" s="25">
        <v>45069.760000000002</v>
      </c>
      <c r="G732" s="25">
        <v>45069.760000000002</v>
      </c>
      <c r="H732" s="25">
        <v>45069.760000000002</v>
      </c>
      <c r="I732" s="25">
        <v>45069.760000000002</v>
      </c>
      <c r="J732" s="25">
        <v>45069.760000000002</v>
      </c>
      <c r="K732" s="25">
        <v>45069.760000000002</v>
      </c>
      <c r="L732" s="25">
        <v>45069.760000000002</v>
      </c>
      <c r="M732" s="25">
        <v>45069.760000000002</v>
      </c>
      <c r="N732" s="27">
        <f t="shared" si="11"/>
        <v>540433.01</v>
      </c>
    </row>
    <row r="733" spans="1:14" x14ac:dyDescent="0.25">
      <c r="A733" s="12" t="s">
        <v>748</v>
      </c>
      <c r="B733" s="25">
        <v>5731.33</v>
      </c>
      <c r="C733" s="25">
        <v>5843.4</v>
      </c>
      <c r="D733" s="25">
        <v>5843.4</v>
      </c>
      <c r="E733" s="25">
        <v>5843.4</v>
      </c>
      <c r="F733" s="25">
        <v>5843.4</v>
      </c>
      <c r="G733" s="25">
        <v>5843.4</v>
      </c>
      <c r="H733" s="25">
        <v>5843.4</v>
      </c>
      <c r="I733" s="25">
        <v>5843.4</v>
      </c>
      <c r="J733" s="25">
        <v>5843.4</v>
      </c>
      <c r="K733" s="25">
        <v>5843.4</v>
      </c>
      <c r="L733" s="25">
        <v>5843.4</v>
      </c>
      <c r="M733" s="25">
        <v>5843.4</v>
      </c>
      <c r="N733" s="27">
        <f t="shared" si="11"/>
        <v>70008.73000000001</v>
      </c>
    </row>
    <row r="734" spans="1:14" x14ac:dyDescent="0.25">
      <c r="A734" s="12" t="s">
        <v>749</v>
      </c>
      <c r="B734" s="25">
        <v>2905.08</v>
      </c>
      <c r="C734" s="25">
        <v>2962.6</v>
      </c>
      <c r="D734" s="25">
        <v>2962.6</v>
      </c>
      <c r="E734" s="25">
        <v>2962.6</v>
      </c>
      <c r="F734" s="25">
        <v>2962.6</v>
      </c>
      <c r="G734" s="25">
        <v>2962.6</v>
      </c>
      <c r="H734" s="25">
        <v>2962.6</v>
      </c>
      <c r="I734" s="25">
        <v>2962.6</v>
      </c>
      <c r="J734" s="25">
        <v>2962.6</v>
      </c>
      <c r="K734" s="25">
        <v>2962.6</v>
      </c>
      <c r="L734" s="25">
        <v>2962.6</v>
      </c>
      <c r="M734" s="25">
        <v>2962.6</v>
      </c>
      <c r="N734" s="27">
        <f t="shared" si="11"/>
        <v>35493.679999999993</v>
      </c>
    </row>
    <row r="735" spans="1:14" x14ac:dyDescent="0.25">
      <c r="A735" s="12" t="s">
        <v>750</v>
      </c>
      <c r="B735" s="25">
        <v>3717.75</v>
      </c>
      <c r="C735" s="25">
        <v>3665.7</v>
      </c>
      <c r="D735" s="25">
        <v>3665.7</v>
      </c>
      <c r="E735" s="25">
        <v>3665.7</v>
      </c>
      <c r="F735" s="25">
        <v>3665.7</v>
      </c>
      <c r="G735" s="25">
        <v>3665.7</v>
      </c>
      <c r="H735" s="25">
        <v>3665.7</v>
      </c>
      <c r="I735" s="25">
        <v>3665.7</v>
      </c>
      <c r="J735" s="25">
        <v>3665.7</v>
      </c>
      <c r="K735" s="25">
        <v>3665.7</v>
      </c>
      <c r="L735" s="25">
        <v>3665.7</v>
      </c>
      <c r="M735" s="25">
        <v>3665.7</v>
      </c>
      <c r="N735" s="27">
        <f t="shared" si="11"/>
        <v>44040.44999999999</v>
      </c>
    </row>
    <row r="736" spans="1:14" x14ac:dyDescent="0.25">
      <c r="A736" s="12" t="s">
        <v>751</v>
      </c>
      <c r="B736" s="25">
        <v>2191.08</v>
      </c>
      <c r="C736" s="25">
        <v>2219.35</v>
      </c>
      <c r="D736" s="25">
        <v>2219.35</v>
      </c>
      <c r="E736" s="25">
        <v>2219.35</v>
      </c>
      <c r="F736" s="25">
        <v>2219.35</v>
      </c>
      <c r="G736" s="25">
        <v>2219.35</v>
      </c>
      <c r="H736" s="25">
        <v>2219.35</v>
      </c>
      <c r="I736" s="25">
        <v>2219.35</v>
      </c>
      <c r="J736" s="25">
        <v>2219.35</v>
      </c>
      <c r="K736" s="25">
        <v>2219.35</v>
      </c>
      <c r="L736" s="25">
        <v>2219.35</v>
      </c>
      <c r="M736" s="25">
        <v>2219.35</v>
      </c>
      <c r="N736" s="27">
        <f t="shared" si="11"/>
        <v>26603.929999999997</v>
      </c>
    </row>
    <row r="737" spans="1:14" x14ac:dyDescent="0.25">
      <c r="A737" s="12" t="s">
        <v>752</v>
      </c>
      <c r="B737" s="25">
        <v>11710.59</v>
      </c>
      <c r="C737" s="25">
        <v>11799.35</v>
      </c>
      <c r="D737" s="25">
        <v>11799.35</v>
      </c>
      <c r="E737" s="25">
        <v>11799.35</v>
      </c>
      <c r="F737" s="25">
        <v>11799.35</v>
      </c>
      <c r="G737" s="25">
        <v>11799.35</v>
      </c>
      <c r="H737" s="25">
        <v>11799.35</v>
      </c>
      <c r="I737" s="25">
        <v>11799.35</v>
      </c>
      <c r="J737" s="25">
        <v>11799.35</v>
      </c>
      <c r="K737" s="25">
        <v>11799.35</v>
      </c>
      <c r="L737" s="25">
        <v>11799.35</v>
      </c>
      <c r="M737" s="25">
        <v>11799.35</v>
      </c>
      <c r="N737" s="27">
        <f t="shared" si="11"/>
        <v>141503.44000000003</v>
      </c>
    </row>
    <row r="738" spans="1:14" x14ac:dyDescent="0.25">
      <c r="A738" s="12" t="s">
        <v>753</v>
      </c>
      <c r="B738" s="25">
        <v>7821.27</v>
      </c>
      <c r="C738" s="25">
        <v>7814.83</v>
      </c>
      <c r="D738" s="25">
        <v>7814.83</v>
      </c>
      <c r="E738" s="25">
        <v>7814.83</v>
      </c>
      <c r="F738" s="25">
        <v>7814.83</v>
      </c>
      <c r="G738" s="25">
        <v>7814.83</v>
      </c>
      <c r="H738" s="25">
        <v>7814.83</v>
      </c>
      <c r="I738" s="25">
        <v>7814.83</v>
      </c>
      <c r="J738" s="25">
        <v>7814.83</v>
      </c>
      <c r="K738" s="25">
        <v>7814.83</v>
      </c>
      <c r="L738" s="25">
        <v>7814.83</v>
      </c>
      <c r="M738" s="25">
        <v>7814.83</v>
      </c>
      <c r="N738" s="27">
        <f t="shared" si="11"/>
        <v>93784.400000000009</v>
      </c>
    </row>
    <row r="739" spans="1:14" x14ac:dyDescent="0.25">
      <c r="A739" s="12" t="s">
        <v>754</v>
      </c>
      <c r="B739" s="25">
        <v>13070.66</v>
      </c>
      <c r="C739" s="25">
        <v>13154.46</v>
      </c>
      <c r="D739" s="25">
        <v>13154.46</v>
      </c>
      <c r="E739" s="25">
        <v>13154.46</v>
      </c>
      <c r="F739" s="25">
        <v>13154.46</v>
      </c>
      <c r="G739" s="25">
        <v>13154.46</v>
      </c>
      <c r="H739" s="25">
        <v>13154.46</v>
      </c>
      <c r="I739" s="25">
        <v>13154.46</v>
      </c>
      <c r="J739" s="25">
        <v>13154.46</v>
      </c>
      <c r="K739" s="25">
        <v>13154.46</v>
      </c>
      <c r="L739" s="25">
        <v>13154.46</v>
      </c>
      <c r="M739" s="25">
        <v>13154.46</v>
      </c>
      <c r="N739" s="27">
        <f t="shared" si="11"/>
        <v>157769.71999999994</v>
      </c>
    </row>
    <row r="740" spans="1:14" x14ac:dyDescent="0.25">
      <c r="A740" s="12" t="s">
        <v>755</v>
      </c>
      <c r="B740" s="25">
        <v>15657.42</v>
      </c>
      <c r="C740" s="25">
        <v>16211.77</v>
      </c>
      <c r="D740" s="25">
        <v>16211.77</v>
      </c>
      <c r="E740" s="25">
        <v>16211.77</v>
      </c>
      <c r="F740" s="25">
        <v>16211.77</v>
      </c>
      <c r="G740" s="25">
        <v>16211.77</v>
      </c>
      <c r="H740" s="25">
        <v>16211.77</v>
      </c>
      <c r="I740" s="25">
        <v>16211.77</v>
      </c>
      <c r="J740" s="25">
        <v>16211.77</v>
      </c>
      <c r="K740" s="25">
        <v>16211.77</v>
      </c>
      <c r="L740" s="25">
        <v>16211.77</v>
      </c>
      <c r="M740" s="25">
        <v>16211.77</v>
      </c>
      <c r="N740" s="27">
        <f t="shared" si="11"/>
        <v>193986.88999999998</v>
      </c>
    </row>
    <row r="741" spans="1:14" x14ac:dyDescent="0.25">
      <c r="A741" s="12" t="s">
        <v>756</v>
      </c>
      <c r="B741" s="25">
        <v>3682.05</v>
      </c>
      <c r="C741" s="25">
        <v>3734.62</v>
      </c>
      <c r="D741" s="25">
        <v>3734.62</v>
      </c>
      <c r="E741" s="25">
        <v>3734.62</v>
      </c>
      <c r="F741" s="25">
        <v>3734.62</v>
      </c>
      <c r="G741" s="25">
        <v>3734.62</v>
      </c>
      <c r="H741" s="25">
        <v>3734.62</v>
      </c>
      <c r="I741" s="25">
        <v>3734.62</v>
      </c>
      <c r="J741" s="25">
        <v>3734.62</v>
      </c>
      <c r="K741" s="25">
        <v>3734.62</v>
      </c>
      <c r="L741" s="25">
        <v>3734.62</v>
      </c>
      <c r="M741" s="25">
        <v>3734.62</v>
      </c>
      <c r="N741" s="27">
        <f t="shared" si="11"/>
        <v>44762.87</v>
      </c>
    </row>
    <row r="742" spans="1:14" x14ac:dyDescent="0.25">
      <c r="A742" s="12" t="s">
        <v>757</v>
      </c>
      <c r="B742" s="25">
        <v>11783.97</v>
      </c>
      <c r="C742" s="25">
        <v>12142.96</v>
      </c>
      <c r="D742" s="25">
        <v>12142.96</v>
      </c>
      <c r="E742" s="25">
        <v>12142.96</v>
      </c>
      <c r="F742" s="25">
        <v>12142.96</v>
      </c>
      <c r="G742" s="25">
        <v>12142.96</v>
      </c>
      <c r="H742" s="25">
        <v>12142.96</v>
      </c>
      <c r="I742" s="25">
        <v>12142.96</v>
      </c>
      <c r="J742" s="25">
        <v>12142.96</v>
      </c>
      <c r="K742" s="25">
        <v>12142.96</v>
      </c>
      <c r="L742" s="25">
        <v>12142.96</v>
      </c>
      <c r="M742" s="25">
        <v>12142.96</v>
      </c>
      <c r="N742" s="27">
        <f t="shared" si="11"/>
        <v>145356.52999999994</v>
      </c>
    </row>
    <row r="743" spans="1:14" x14ac:dyDescent="0.25">
      <c r="A743" s="12" t="s">
        <v>758</v>
      </c>
      <c r="B743" s="25">
        <v>2116.21</v>
      </c>
      <c r="C743" s="25">
        <v>2127.62</v>
      </c>
      <c r="D743" s="25">
        <v>2127.62</v>
      </c>
      <c r="E743" s="25">
        <v>2127.62</v>
      </c>
      <c r="F743" s="25">
        <v>2127.62</v>
      </c>
      <c r="G743" s="25">
        <v>2127.62</v>
      </c>
      <c r="H743" s="25">
        <v>2127.62</v>
      </c>
      <c r="I743" s="25">
        <v>2127.62</v>
      </c>
      <c r="J743" s="25">
        <v>2127.62</v>
      </c>
      <c r="K743" s="25">
        <v>2127.62</v>
      </c>
      <c r="L743" s="25">
        <v>2127.62</v>
      </c>
      <c r="M743" s="25">
        <v>2127.62</v>
      </c>
      <c r="N743" s="27">
        <f t="shared" si="11"/>
        <v>25520.029999999992</v>
      </c>
    </row>
    <row r="744" spans="1:14" x14ac:dyDescent="0.25">
      <c r="A744" s="12" t="s">
        <v>759</v>
      </c>
      <c r="B744" s="25">
        <v>2481.15</v>
      </c>
      <c r="C744" s="25">
        <v>2554.04</v>
      </c>
      <c r="D744" s="25">
        <v>2554.04</v>
      </c>
      <c r="E744" s="25">
        <v>2554.04</v>
      </c>
      <c r="F744" s="25">
        <v>2554.04</v>
      </c>
      <c r="G744" s="25">
        <v>2554.04</v>
      </c>
      <c r="H744" s="25">
        <v>2554.04</v>
      </c>
      <c r="I744" s="25">
        <v>2554.04</v>
      </c>
      <c r="J744" s="25">
        <v>2554.04</v>
      </c>
      <c r="K744" s="25">
        <v>2554.04</v>
      </c>
      <c r="L744" s="25">
        <v>2554.04</v>
      </c>
      <c r="M744" s="25">
        <v>2554.04</v>
      </c>
      <c r="N744" s="27">
        <f t="shared" si="11"/>
        <v>30575.590000000007</v>
      </c>
    </row>
    <row r="745" spans="1:14" x14ac:dyDescent="0.25">
      <c r="A745" s="12" t="s">
        <v>760</v>
      </c>
      <c r="B745" s="25">
        <v>2080.5100000000002</v>
      </c>
      <c r="C745" s="25">
        <v>2093.41</v>
      </c>
      <c r="D745" s="25">
        <v>2093.41</v>
      </c>
      <c r="E745" s="25">
        <v>2093.41</v>
      </c>
      <c r="F745" s="25">
        <v>2093.41</v>
      </c>
      <c r="G745" s="25">
        <v>2093.41</v>
      </c>
      <c r="H745" s="25">
        <v>2093.41</v>
      </c>
      <c r="I745" s="25">
        <v>2093.41</v>
      </c>
      <c r="J745" s="25">
        <v>2093.41</v>
      </c>
      <c r="K745" s="25">
        <v>2093.41</v>
      </c>
      <c r="L745" s="25">
        <v>2093.41</v>
      </c>
      <c r="M745" s="25">
        <v>2093.41</v>
      </c>
      <c r="N745" s="27">
        <f t="shared" si="11"/>
        <v>25108.019999999997</v>
      </c>
    </row>
    <row r="746" spans="1:14" x14ac:dyDescent="0.25">
      <c r="A746" s="12" t="s">
        <v>761</v>
      </c>
      <c r="B746" s="25">
        <v>1913.91</v>
      </c>
      <c r="C746" s="25">
        <v>1909.45</v>
      </c>
      <c r="D746" s="25">
        <v>1909.45</v>
      </c>
      <c r="E746" s="25">
        <v>1909.45</v>
      </c>
      <c r="F746" s="25">
        <v>1909.45</v>
      </c>
      <c r="G746" s="25">
        <v>1909.45</v>
      </c>
      <c r="H746" s="25">
        <v>1909.45</v>
      </c>
      <c r="I746" s="25">
        <v>1909.45</v>
      </c>
      <c r="J746" s="25">
        <v>1909.45</v>
      </c>
      <c r="K746" s="25">
        <v>1909.45</v>
      </c>
      <c r="L746" s="25">
        <v>1909.45</v>
      </c>
      <c r="M746" s="25">
        <v>1909.45</v>
      </c>
      <c r="N746" s="27">
        <f t="shared" si="11"/>
        <v>22917.860000000004</v>
      </c>
    </row>
    <row r="747" spans="1:14" x14ac:dyDescent="0.25">
      <c r="A747" s="12" t="s">
        <v>762</v>
      </c>
      <c r="B747" s="25">
        <v>2687.41</v>
      </c>
      <c r="C747" s="25">
        <v>2655.68</v>
      </c>
      <c r="D747" s="25">
        <v>2655.68</v>
      </c>
      <c r="E747" s="25">
        <v>2655.68</v>
      </c>
      <c r="F747" s="25">
        <v>2655.68</v>
      </c>
      <c r="G747" s="25">
        <v>2655.68</v>
      </c>
      <c r="H747" s="25">
        <v>2655.68</v>
      </c>
      <c r="I747" s="25">
        <v>2655.68</v>
      </c>
      <c r="J747" s="25">
        <v>2655.68</v>
      </c>
      <c r="K747" s="25">
        <v>2655.68</v>
      </c>
      <c r="L747" s="25">
        <v>2655.68</v>
      </c>
      <c r="M747" s="25">
        <v>2655.68</v>
      </c>
      <c r="N747" s="27">
        <f t="shared" si="11"/>
        <v>31899.890000000003</v>
      </c>
    </row>
    <row r="748" spans="1:14" x14ac:dyDescent="0.25">
      <c r="A748" s="12" t="s">
        <v>763</v>
      </c>
      <c r="B748" s="25">
        <v>3199.61</v>
      </c>
      <c r="C748" s="25">
        <v>3177.8</v>
      </c>
      <c r="D748" s="25">
        <v>3177.8</v>
      </c>
      <c r="E748" s="25">
        <v>3177.8</v>
      </c>
      <c r="F748" s="25">
        <v>3177.8</v>
      </c>
      <c r="G748" s="25">
        <v>3177.8</v>
      </c>
      <c r="H748" s="25">
        <v>3177.8</v>
      </c>
      <c r="I748" s="25">
        <v>3177.8</v>
      </c>
      <c r="J748" s="25">
        <v>3177.8</v>
      </c>
      <c r="K748" s="25">
        <v>3177.8</v>
      </c>
      <c r="L748" s="25">
        <v>3177.8</v>
      </c>
      <c r="M748" s="25">
        <v>3177.8</v>
      </c>
      <c r="N748" s="27">
        <f t="shared" si="11"/>
        <v>38155.409999999996</v>
      </c>
    </row>
    <row r="749" spans="1:14" x14ac:dyDescent="0.25">
      <c r="A749" s="12" t="s">
        <v>764</v>
      </c>
      <c r="B749" s="25">
        <v>1383.88</v>
      </c>
      <c r="C749" s="25">
        <v>1398.75</v>
      </c>
      <c r="D749" s="25">
        <v>1398.75</v>
      </c>
      <c r="E749" s="25">
        <v>1398.75</v>
      </c>
      <c r="F749" s="25">
        <v>1398.75</v>
      </c>
      <c r="G749" s="25">
        <v>1398.75</v>
      </c>
      <c r="H749" s="25">
        <v>1398.75</v>
      </c>
      <c r="I749" s="25">
        <v>1398.75</v>
      </c>
      <c r="J749" s="25">
        <v>1398.75</v>
      </c>
      <c r="K749" s="25">
        <v>1398.75</v>
      </c>
      <c r="L749" s="25">
        <v>1398.75</v>
      </c>
      <c r="M749" s="25">
        <v>1398.75</v>
      </c>
      <c r="N749" s="27">
        <f t="shared" si="11"/>
        <v>16770.13</v>
      </c>
    </row>
    <row r="750" spans="1:14" x14ac:dyDescent="0.25">
      <c r="A750" s="12" t="s">
        <v>765</v>
      </c>
      <c r="B750" s="25">
        <v>22734.45</v>
      </c>
      <c r="C750" s="25">
        <v>23075.59</v>
      </c>
      <c r="D750" s="25">
        <v>23075.59</v>
      </c>
      <c r="E750" s="25">
        <v>23075.59</v>
      </c>
      <c r="F750" s="25">
        <v>23075.59</v>
      </c>
      <c r="G750" s="25">
        <v>23075.59</v>
      </c>
      <c r="H750" s="25">
        <v>23075.59</v>
      </c>
      <c r="I750" s="25">
        <v>23075.59</v>
      </c>
      <c r="J750" s="25">
        <v>23075.59</v>
      </c>
      <c r="K750" s="25">
        <v>23075.59</v>
      </c>
      <c r="L750" s="25">
        <v>23075.59</v>
      </c>
      <c r="M750" s="25">
        <v>23075.59</v>
      </c>
      <c r="N750" s="27">
        <f t="shared" si="11"/>
        <v>276565.94</v>
      </c>
    </row>
    <row r="751" spans="1:14" x14ac:dyDescent="0.25">
      <c r="A751" s="12" t="s">
        <v>766</v>
      </c>
      <c r="B751" s="25">
        <v>3440.09</v>
      </c>
      <c r="C751" s="25">
        <v>3445.55</v>
      </c>
      <c r="D751" s="25">
        <v>3445.55</v>
      </c>
      <c r="E751" s="25">
        <v>3445.55</v>
      </c>
      <c r="F751" s="25">
        <v>3445.55</v>
      </c>
      <c r="G751" s="25">
        <v>3445.55</v>
      </c>
      <c r="H751" s="25">
        <v>3445.55</v>
      </c>
      <c r="I751" s="25">
        <v>3445.55</v>
      </c>
      <c r="J751" s="25">
        <v>3445.55</v>
      </c>
      <c r="K751" s="25">
        <v>3445.55</v>
      </c>
      <c r="L751" s="25">
        <v>3445.55</v>
      </c>
      <c r="M751" s="25">
        <v>3445.55</v>
      </c>
      <c r="N751" s="27">
        <f t="shared" si="11"/>
        <v>41341.140000000007</v>
      </c>
    </row>
    <row r="752" spans="1:14" x14ac:dyDescent="0.25">
      <c r="A752" s="12" t="s">
        <v>767</v>
      </c>
      <c r="B752" s="25">
        <v>2310.08</v>
      </c>
      <c r="C752" s="25">
        <v>2262.4899999999998</v>
      </c>
      <c r="D752" s="25">
        <v>2262.4899999999998</v>
      </c>
      <c r="E752" s="25">
        <v>2262.4899999999998</v>
      </c>
      <c r="F752" s="25">
        <v>2262.4899999999998</v>
      </c>
      <c r="G752" s="25">
        <v>2262.4899999999998</v>
      </c>
      <c r="H752" s="25">
        <v>2262.4899999999998</v>
      </c>
      <c r="I752" s="25">
        <v>2262.4899999999998</v>
      </c>
      <c r="J752" s="25">
        <v>2262.4899999999998</v>
      </c>
      <c r="K752" s="25">
        <v>2262.4899999999998</v>
      </c>
      <c r="L752" s="25">
        <v>2262.4899999999998</v>
      </c>
      <c r="M752" s="25">
        <v>2262.4899999999998</v>
      </c>
      <c r="N752" s="27">
        <f t="shared" si="11"/>
        <v>27197.469999999994</v>
      </c>
    </row>
    <row r="753" spans="1:14" x14ac:dyDescent="0.25">
      <c r="A753" s="12" t="s">
        <v>768</v>
      </c>
      <c r="B753" s="25">
        <v>2601.14</v>
      </c>
      <c r="C753" s="25">
        <v>2558.5</v>
      </c>
      <c r="D753" s="25">
        <v>2558.5</v>
      </c>
      <c r="E753" s="25">
        <v>2558.5</v>
      </c>
      <c r="F753" s="25">
        <v>2558.5</v>
      </c>
      <c r="G753" s="25">
        <v>2558.5</v>
      </c>
      <c r="H753" s="25">
        <v>2558.5</v>
      </c>
      <c r="I753" s="25">
        <v>2558.5</v>
      </c>
      <c r="J753" s="25">
        <v>2558.5</v>
      </c>
      <c r="K753" s="25">
        <v>2558.5</v>
      </c>
      <c r="L753" s="25">
        <v>2558.5</v>
      </c>
      <c r="M753" s="25">
        <v>2558.5</v>
      </c>
      <c r="N753" s="27">
        <f t="shared" si="11"/>
        <v>30744.639999999999</v>
      </c>
    </row>
    <row r="754" spans="1:14" x14ac:dyDescent="0.25">
      <c r="A754" s="12" t="s">
        <v>769</v>
      </c>
      <c r="B754" s="25">
        <v>3858.07</v>
      </c>
      <c r="C754" s="25">
        <v>3785.19</v>
      </c>
      <c r="D754" s="25">
        <v>3785.19</v>
      </c>
      <c r="E754" s="25">
        <v>3785.19</v>
      </c>
      <c r="F754" s="25">
        <v>3785.19</v>
      </c>
      <c r="G754" s="25">
        <v>3785.19</v>
      </c>
      <c r="H754" s="25">
        <v>3785.19</v>
      </c>
      <c r="I754" s="25">
        <v>3785.19</v>
      </c>
      <c r="J754" s="25">
        <v>3785.19</v>
      </c>
      <c r="K754" s="25">
        <v>3785.19</v>
      </c>
      <c r="L754" s="25">
        <v>3785.19</v>
      </c>
      <c r="M754" s="25">
        <v>3785.19</v>
      </c>
      <c r="N754" s="27">
        <f t="shared" si="11"/>
        <v>45495.16</v>
      </c>
    </row>
    <row r="755" spans="1:14" x14ac:dyDescent="0.25">
      <c r="A755" s="12" t="s">
        <v>770</v>
      </c>
      <c r="B755" s="25">
        <v>6117.09</v>
      </c>
      <c r="C755" s="25">
        <v>6303.53</v>
      </c>
      <c r="D755" s="25">
        <v>6303.53</v>
      </c>
      <c r="E755" s="25">
        <v>6303.53</v>
      </c>
      <c r="F755" s="25">
        <v>6303.53</v>
      </c>
      <c r="G755" s="25">
        <v>6303.53</v>
      </c>
      <c r="H755" s="25">
        <v>6303.53</v>
      </c>
      <c r="I755" s="25">
        <v>6303.53</v>
      </c>
      <c r="J755" s="25">
        <v>6303.53</v>
      </c>
      <c r="K755" s="25">
        <v>6303.53</v>
      </c>
      <c r="L755" s="25">
        <v>6303.53</v>
      </c>
      <c r="M755" s="25">
        <v>6303.53</v>
      </c>
      <c r="N755" s="27">
        <f t="shared" si="11"/>
        <v>75455.92</v>
      </c>
    </row>
    <row r="756" spans="1:14" x14ac:dyDescent="0.25">
      <c r="A756" s="12" t="s">
        <v>771</v>
      </c>
      <c r="B756" s="25">
        <v>3496.12</v>
      </c>
      <c r="C756" s="25">
        <v>3520.42</v>
      </c>
      <c r="D756" s="25">
        <v>3520.42</v>
      </c>
      <c r="E756" s="25">
        <v>3520.42</v>
      </c>
      <c r="F756" s="25">
        <v>3520.42</v>
      </c>
      <c r="G756" s="25">
        <v>3520.42</v>
      </c>
      <c r="H756" s="25">
        <v>3520.42</v>
      </c>
      <c r="I756" s="25">
        <v>3520.42</v>
      </c>
      <c r="J756" s="25">
        <v>3520.42</v>
      </c>
      <c r="K756" s="25">
        <v>3520.42</v>
      </c>
      <c r="L756" s="25">
        <v>3520.42</v>
      </c>
      <c r="M756" s="25">
        <v>3520.42</v>
      </c>
      <c r="N756" s="27">
        <f t="shared" si="11"/>
        <v>42220.739999999991</v>
      </c>
    </row>
    <row r="757" spans="1:14" x14ac:dyDescent="0.25">
      <c r="A757" s="12" t="s">
        <v>772</v>
      </c>
      <c r="B757" s="25">
        <v>2729.06</v>
      </c>
      <c r="C757" s="25">
        <v>2775.68</v>
      </c>
      <c r="D757" s="25">
        <v>2775.68</v>
      </c>
      <c r="E757" s="25">
        <v>2775.68</v>
      </c>
      <c r="F757" s="25">
        <v>2775.68</v>
      </c>
      <c r="G757" s="25">
        <v>2775.68</v>
      </c>
      <c r="H757" s="25">
        <v>2775.68</v>
      </c>
      <c r="I757" s="25">
        <v>2775.68</v>
      </c>
      <c r="J757" s="25">
        <v>2775.68</v>
      </c>
      <c r="K757" s="25">
        <v>2775.68</v>
      </c>
      <c r="L757" s="25">
        <v>2775.68</v>
      </c>
      <c r="M757" s="25">
        <v>2775.68</v>
      </c>
      <c r="N757" s="27">
        <f t="shared" si="11"/>
        <v>33261.54</v>
      </c>
    </row>
    <row r="758" spans="1:14" x14ac:dyDescent="0.25">
      <c r="A758" s="12" t="s">
        <v>773</v>
      </c>
      <c r="B758" s="25">
        <v>1490.97</v>
      </c>
      <c r="C758" s="25">
        <v>1506.84</v>
      </c>
      <c r="D758" s="25">
        <v>1506.84</v>
      </c>
      <c r="E758" s="25">
        <v>1506.84</v>
      </c>
      <c r="F758" s="25">
        <v>1506.84</v>
      </c>
      <c r="G758" s="25">
        <v>1506.84</v>
      </c>
      <c r="H758" s="25">
        <v>1506.84</v>
      </c>
      <c r="I758" s="25">
        <v>1506.84</v>
      </c>
      <c r="J758" s="25">
        <v>1506.84</v>
      </c>
      <c r="K758" s="25">
        <v>1506.84</v>
      </c>
      <c r="L758" s="25">
        <v>1506.84</v>
      </c>
      <c r="M758" s="25">
        <v>1506.84</v>
      </c>
      <c r="N758" s="27">
        <f t="shared" si="11"/>
        <v>18066.21</v>
      </c>
    </row>
    <row r="759" spans="1:14" x14ac:dyDescent="0.25">
      <c r="A759" s="12" t="s">
        <v>774</v>
      </c>
      <c r="B759" s="25">
        <v>3250.18</v>
      </c>
      <c r="C759" s="25">
        <v>3320.6</v>
      </c>
      <c r="D759" s="25">
        <v>3320.6</v>
      </c>
      <c r="E759" s="25">
        <v>3320.6</v>
      </c>
      <c r="F759" s="25">
        <v>3320.6</v>
      </c>
      <c r="G759" s="25">
        <v>3320.6</v>
      </c>
      <c r="H759" s="25">
        <v>3320.6</v>
      </c>
      <c r="I759" s="25">
        <v>3320.6</v>
      </c>
      <c r="J759" s="25">
        <v>3320.6</v>
      </c>
      <c r="K759" s="25">
        <v>3320.6</v>
      </c>
      <c r="L759" s="25">
        <v>3320.6</v>
      </c>
      <c r="M759" s="25">
        <v>3320.6</v>
      </c>
      <c r="N759" s="27">
        <f t="shared" si="11"/>
        <v>39776.779999999992</v>
      </c>
    </row>
    <row r="760" spans="1:14" x14ac:dyDescent="0.25">
      <c r="A760" s="12" t="s">
        <v>775</v>
      </c>
      <c r="B760" s="25">
        <v>4980.1499999999996</v>
      </c>
      <c r="C760" s="25">
        <v>4900.82</v>
      </c>
      <c r="D760" s="25">
        <v>4900.82</v>
      </c>
      <c r="E760" s="25">
        <v>4900.82</v>
      </c>
      <c r="F760" s="25">
        <v>4900.82</v>
      </c>
      <c r="G760" s="25">
        <v>4900.82</v>
      </c>
      <c r="H760" s="25">
        <v>4900.82</v>
      </c>
      <c r="I760" s="25">
        <v>4900.82</v>
      </c>
      <c r="J760" s="25">
        <v>4900.82</v>
      </c>
      <c r="K760" s="25">
        <v>4900.82</v>
      </c>
      <c r="L760" s="25">
        <v>4900.82</v>
      </c>
      <c r="M760" s="25">
        <v>4900.82</v>
      </c>
      <c r="N760" s="27">
        <f t="shared" si="11"/>
        <v>58889.17</v>
      </c>
    </row>
    <row r="761" spans="1:14" x14ac:dyDescent="0.25">
      <c r="A761" s="12" t="s">
        <v>776</v>
      </c>
      <c r="B761" s="25">
        <v>3359.27</v>
      </c>
      <c r="C761" s="25">
        <v>3445.05</v>
      </c>
      <c r="D761" s="25">
        <v>3445.05</v>
      </c>
      <c r="E761" s="25">
        <v>3445.05</v>
      </c>
      <c r="F761" s="25">
        <v>3445.05</v>
      </c>
      <c r="G761" s="25">
        <v>3445.05</v>
      </c>
      <c r="H761" s="25">
        <v>3445.05</v>
      </c>
      <c r="I761" s="25">
        <v>3445.05</v>
      </c>
      <c r="J761" s="25">
        <v>3445.05</v>
      </c>
      <c r="K761" s="25">
        <v>3445.05</v>
      </c>
      <c r="L761" s="25">
        <v>3445.05</v>
      </c>
      <c r="M761" s="25">
        <v>3445.05</v>
      </c>
      <c r="N761" s="27">
        <f t="shared" si="11"/>
        <v>41254.82</v>
      </c>
    </row>
    <row r="762" spans="1:14" x14ac:dyDescent="0.25">
      <c r="A762" s="12" t="s">
        <v>777</v>
      </c>
      <c r="B762" s="25">
        <v>35182.35</v>
      </c>
      <c r="C762" s="25">
        <v>35657.85</v>
      </c>
      <c r="D762" s="25">
        <v>35657.85</v>
      </c>
      <c r="E762" s="25">
        <v>35657.85</v>
      </c>
      <c r="F762" s="25">
        <v>35657.85</v>
      </c>
      <c r="G762" s="25">
        <v>35657.85</v>
      </c>
      <c r="H762" s="25">
        <v>35657.85</v>
      </c>
      <c r="I762" s="25">
        <v>35657.85</v>
      </c>
      <c r="J762" s="25">
        <v>35657.85</v>
      </c>
      <c r="K762" s="25">
        <v>35657.85</v>
      </c>
      <c r="L762" s="25">
        <v>35657.85</v>
      </c>
      <c r="M762" s="25">
        <v>35657.85</v>
      </c>
      <c r="N762" s="27">
        <f t="shared" si="11"/>
        <v>427418.6999999999</v>
      </c>
    </row>
    <row r="763" spans="1:14" x14ac:dyDescent="0.25">
      <c r="A763" s="12" t="s">
        <v>778</v>
      </c>
      <c r="B763" s="25">
        <v>746.73</v>
      </c>
      <c r="C763" s="25">
        <v>732.84</v>
      </c>
      <c r="D763" s="25">
        <v>732.84</v>
      </c>
      <c r="E763" s="25">
        <v>732.84</v>
      </c>
      <c r="F763" s="25">
        <v>732.84</v>
      </c>
      <c r="G763" s="25">
        <v>732.84</v>
      </c>
      <c r="H763" s="25">
        <v>732.84</v>
      </c>
      <c r="I763" s="25">
        <v>732.84</v>
      </c>
      <c r="J763" s="25">
        <v>732.84</v>
      </c>
      <c r="K763" s="25">
        <v>732.84</v>
      </c>
      <c r="L763" s="25">
        <v>732.84</v>
      </c>
      <c r="M763" s="25">
        <v>732.84</v>
      </c>
      <c r="N763" s="27">
        <f t="shared" si="11"/>
        <v>8807.9700000000012</v>
      </c>
    </row>
    <row r="764" spans="1:14" x14ac:dyDescent="0.25">
      <c r="A764" s="12" t="s">
        <v>779</v>
      </c>
      <c r="B764" s="25">
        <v>1111.17</v>
      </c>
      <c r="C764" s="25">
        <v>1120.0899999999999</v>
      </c>
      <c r="D764" s="25">
        <v>1120.0899999999999</v>
      </c>
      <c r="E764" s="25">
        <v>1120.0899999999999</v>
      </c>
      <c r="F764" s="25">
        <v>1120.0899999999999</v>
      </c>
      <c r="G764" s="25">
        <v>1120.0899999999999</v>
      </c>
      <c r="H764" s="25">
        <v>1120.0899999999999</v>
      </c>
      <c r="I764" s="25">
        <v>1120.0899999999999</v>
      </c>
      <c r="J764" s="25">
        <v>1120.0899999999999</v>
      </c>
      <c r="K764" s="25">
        <v>1120.0899999999999</v>
      </c>
      <c r="L764" s="25">
        <v>1120.0899999999999</v>
      </c>
      <c r="M764" s="25">
        <v>1120.0899999999999</v>
      </c>
      <c r="N764" s="27">
        <f t="shared" si="11"/>
        <v>13432.160000000002</v>
      </c>
    </row>
    <row r="765" spans="1:14" x14ac:dyDescent="0.25">
      <c r="A765" s="12" t="s">
        <v>780</v>
      </c>
      <c r="B765" s="25">
        <v>3514.96</v>
      </c>
      <c r="C765" s="25">
        <v>3545.7</v>
      </c>
      <c r="D765" s="25">
        <v>3545.7</v>
      </c>
      <c r="E765" s="25">
        <v>3545.7</v>
      </c>
      <c r="F765" s="25">
        <v>3545.7</v>
      </c>
      <c r="G765" s="25">
        <v>3545.7</v>
      </c>
      <c r="H765" s="25">
        <v>3545.7</v>
      </c>
      <c r="I765" s="25">
        <v>3545.7</v>
      </c>
      <c r="J765" s="25">
        <v>3545.7</v>
      </c>
      <c r="K765" s="25">
        <v>3545.7</v>
      </c>
      <c r="L765" s="25">
        <v>3545.7</v>
      </c>
      <c r="M765" s="25">
        <v>3545.7</v>
      </c>
      <c r="N765" s="27">
        <f t="shared" si="11"/>
        <v>42517.659999999996</v>
      </c>
    </row>
    <row r="766" spans="1:14" x14ac:dyDescent="0.25">
      <c r="A766" s="12" t="s">
        <v>781</v>
      </c>
      <c r="B766" s="25">
        <v>5424.91</v>
      </c>
      <c r="C766" s="25">
        <v>5443.75</v>
      </c>
      <c r="D766" s="25">
        <v>5443.75</v>
      </c>
      <c r="E766" s="25">
        <v>5443.75</v>
      </c>
      <c r="F766" s="25">
        <v>5443.75</v>
      </c>
      <c r="G766" s="25">
        <v>5443.75</v>
      </c>
      <c r="H766" s="25">
        <v>5443.75</v>
      </c>
      <c r="I766" s="25">
        <v>5443.75</v>
      </c>
      <c r="J766" s="25">
        <v>5443.75</v>
      </c>
      <c r="K766" s="25">
        <v>5443.75</v>
      </c>
      <c r="L766" s="25">
        <v>5443.75</v>
      </c>
      <c r="M766" s="25">
        <v>5443.75</v>
      </c>
      <c r="N766" s="27">
        <f t="shared" si="11"/>
        <v>65306.16</v>
      </c>
    </row>
    <row r="767" spans="1:14" x14ac:dyDescent="0.25">
      <c r="A767" s="12" t="s">
        <v>782</v>
      </c>
      <c r="B767" s="25">
        <v>3481.24</v>
      </c>
      <c r="C767" s="25">
        <v>3460.92</v>
      </c>
      <c r="D767" s="25">
        <v>3460.92</v>
      </c>
      <c r="E767" s="25">
        <v>3460.92</v>
      </c>
      <c r="F767" s="25">
        <v>3460.92</v>
      </c>
      <c r="G767" s="25">
        <v>3460.92</v>
      </c>
      <c r="H767" s="25">
        <v>3460.92</v>
      </c>
      <c r="I767" s="25">
        <v>3460.92</v>
      </c>
      <c r="J767" s="25">
        <v>3460.92</v>
      </c>
      <c r="K767" s="25">
        <v>3460.92</v>
      </c>
      <c r="L767" s="25">
        <v>3460.92</v>
      </c>
      <c r="M767" s="25">
        <v>3460.92</v>
      </c>
      <c r="N767" s="27">
        <f t="shared" si="11"/>
        <v>41551.359999999986</v>
      </c>
    </row>
    <row r="768" spans="1:14" x14ac:dyDescent="0.25">
      <c r="A768" s="12" t="s">
        <v>783</v>
      </c>
      <c r="B768" s="25">
        <v>3844.19</v>
      </c>
      <c r="C768" s="25">
        <v>3905.18</v>
      </c>
      <c r="D768" s="25">
        <v>3905.18</v>
      </c>
      <c r="E768" s="25">
        <v>3905.18</v>
      </c>
      <c r="F768" s="25">
        <v>3905.18</v>
      </c>
      <c r="G768" s="25">
        <v>3905.18</v>
      </c>
      <c r="H768" s="25">
        <v>3905.18</v>
      </c>
      <c r="I768" s="25">
        <v>3905.18</v>
      </c>
      <c r="J768" s="25">
        <v>3905.18</v>
      </c>
      <c r="K768" s="25">
        <v>3905.18</v>
      </c>
      <c r="L768" s="25">
        <v>3905.18</v>
      </c>
      <c r="M768" s="25">
        <v>3905.18</v>
      </c>
      <c r="N768" s="27">
        <f t="shared" si="11"/>
        <v>46801.17</v>
      </c>
    </row>
    <row r="769" spans="1:14" x14ac:dyDescent="0.25">
      <c r="A769" s="12" t="s">
        <v>784</v>
      </c>
      <c r="B769" s="25">
        <v>3436.12</v>
      </c>
      <c r="C769" s="25">
        <v>3493.15</v>
      </c>
      <c r="D769" s="25">
        <v>3493.15</v>
      </c>
      <c r="E769" s="25">
        <v>3493.15</v>
      </c>
      <c r="F769" s="25">
        <v>3493.15</v>
      </c>
      <c r="G769" s="25">
        <v>3493.15</v>
      </c>
      <c r="H769" s="25">
        <v>3493.15</v>
      </c>
      <c r="I769" s="25">
        <v>3493.15</v>
      </c>
      <c r="J769" s="25">
        <v>3493.15</v>
      </c>
      <c r="K769" s="25">
        <v>3493.15</v>
      </c>
      <c r="L769" s="25">
        <v>3493.15</v>
      </c>
      <c r="M769" s="25">
        <v>3493.15</v>
      </c>
      <c r="N769" s="27">
        <f t="shared" si="11"/>
        <v>41860.770000000011</v>
      </c>
    </row>
    <row r="770" spans="1:14" x14ac:dyDescent="0.25">
      <c r="A770" s="12" t="s">
        <v>785</v>
      </c>
      <c r="B770" s="25">
        <v>3123.75</v>
      </c>
      <c r="C770" s="25">
        <v>3183.75</v>
      </c>
      <c r="D770" s="25">
        <v>3183.75</v>
      </c>
      <c r="E770" s="25">
        <v>3183.75</v>
      </c>
      <c r="F770" s="25">
        <v>3183.75</v>
      </c>
      <c r="G770" s="25">
        <v>3183.75</v>
      </c>
      <c r="H770" s="25">
        <v>3183.75</v>
      </c>
      <c r="I770" s="25">
        <v>3183.75</v>
      </c>
      <c r="J770" s="25">
        <v>3183.75</v>
      </c>
      <c r="K770" s="25">
        <v>3183.75</v>
      </c>
      <c r="L770" s="25">
        <v>3183.75</v>
      </c>
      <c r="M770" s="25">
        <v>3183.75</v>
      </c>
      <c r="N770" s="27">
        <f t="shared" ref="N770:N833" si="12">SUM(B770:M770)</f>
        <v>38145</v>
      </c>
    </row>
    <row r="771" spans="1:14" x14ac:dyDescent="0.25">
      <c r="A771" s="12" t="s">
        <v>786</v>
      </c>
      <c r="B771" s="25">
        <v>16239.53</v>
      </c>
      <c r="C771" s="25">
        <v>16883.13</v>
      </c>
      <c r="D771" s="25">
        <v>16883.13</v>
      </c>
      <c r="E771" s="25">
        <v>16883.13</v>
      </c>
      <c r="F771" s="25">
        <v>16883.13</v>
      </c>
      <c r="G771" s="25">
        <v>16883.13</v>
      </c>
      <c r="H771" s="25">
        <v>16883.13</v>
      </c>
      <c r="I771" s="25">
        <v>16883.13</v>
      </c>
      <c r="J771" s="25">
        <v>16883.13</v>
      </c>
      <c r="K771" s="25">
        <v>16883.13</v>
      </c>
      <c r="L771" s="25">
        <v>16883.13</v>
      </c>
      <c r="M771" s="25">
        <v>16883.13</v>
      </c>
      <c r="N771" s="27">
        <f t="shared" si="12"/>
        <v>201953.96000000005</v>
      </c>
    </row>
    <row r="772" spans="1:14" x14ac:dyDescent="0.25">
      <c r="A772" s="12" t="s">
        <v>787</v>
      </c>
      <c r="B772" s="25">
        <v>1305.53</v>
      </c>
      <c r="C772" s="25">
        <v>1278.75</v>
      </c>
      <c r="D772" s="25">
        <v>1278.75</v>
      </c>
      <c r="E772" s="25">
        <v>1278.75</v>
      </c>
      <c r="F772" s="25">
        <v>1278.75</v>
      </c>
      <c r="G772" s="25">
        <v>1278.75</v>
      </c>
      <c r="H772" s="25">
        <v>1278.75</v>
      </c>
      <c r="I772" s="25">
        <v>1278.75</v>
      </c>
      <c r="J772" s="25">
        <v>1278.75</v>
      </c>
      <c r="K772" s="25">
        <v>1278.75</v>
      </c>
      <c r="L772" s="25">
        <v>1278.75</v>
      </c>
      <c r="M772" s="25">
        <v>1278.75</v>
      </c>
      <c r="N772" s="27">
        <f t="shared" si="12"/>
        <v>15371.779999999999</v>
      </c>
    </row>
    <row r="773" spans="1:14" x14ac:dyDescent="0.25">
      <c r="A773" s="12" t="s">
        <v>788</v>
      </c>
      <c r="B773" s="25">
        <v>2655.68</v>
      </c>
      <c r="C773" s="25">
        <v>2660.15</v>
      </c>
      <c r="D773" s="25">
        <v>2660.15</v>
      </c>
      <c r="E773" s="25">
        <v>2660.15</v>
      </c>
      <c r="F773" s="25">
        <v>2660.15</v>
      </c>
      <c r="G773" s="25">
        <v>2660.15</v>
      </c>
      <c r="H773" s="25">
        <v>2660.15</v>
      </c>
      <c r="I773" s="25">
        <v>2660.15</v>
      </c>
      <c r="J773" s="25">
        <v>2660.15</v>
      </c>
      <c r="K773" s="25">
        <v>2660.15</v>
      </c>
      <c r="L773" s="25">
        <v>2660.15</v>
      </c>
      <c r="M773" s="25">
        <v>2660.15</v>
      </c>
      <c r="N773" s="27">
        <f t="shared" si="12"/>
        <v>31917.330000000005</v>
      </c>
    </row>
    <row r="774" spans="1:14" x14ac:dyDescent="0.25">
      <c r="A774" s="12" t="s">
        <v>789</v>
      </c>
      <c r="B774" s="25">
        <v>994.15</v>
      </c>
      <c r="C774" s="25">
        <v>992.16</v>
      </c>
      <c r="D774" s="25">
        <v>992.16</v>
      </c>
      <c r="E774" s="25">
        <v>992.16</v>
      </c>
      <c r="F774" s="25">
        <v>992.16</v>
      </c>
      <c r="G774" s="25">
        <v>992.16</v>
      </c>
      <c r="H774" s="25">
        <v>992.16</v>
      </c>
      <c r="I774" s="25">
        <v>992.16</v>
      </c>
      <c r="J774" s="25">
        <v>992.16</v>
      </c>
      <c r="K774" s="25">
        <v>992.16</v>
      </c>
      <c r="L774" s="25">
        <v>992.16</v>
      </c>
      <c r="M774" s="25">
        <v>992.16</v>
      </c>
      <c r="N774" s="27">
        <f t="shared" si="12"/>
        <v>11907.91</v>
      </c>
    </row>
    <row r="775" spans="1:14" x14ac:dyDescent="0.25">
      <c r="A775" s="12" t="s">
        <v>790</v>
      </c>
      <c r="B775" s="25">
        <v>3873.45</v>
      </c>
      <c r="C775" s="25">
        <v>3918.08</v>
      </c>
      <c r="D775" s="25">
        <v>3918.08</v>
      </c>
      <c r="E775" s="25">
        <v>3918.08</v>
      </c>
      <c r="F775" s="25">
        <v>3918.08</v>
      </c>
      <c r="G775" s="25">
        <v>3918.08</v>
      </c>
      <c r="H775" s="25">
        <v>3918.08</v>
      </c>
      <c r="I775" s="25">
        <v>3918.08</v>
      </c>
      <c r="J775" s="25">
        <v>3918.08</v>
      </c>
      <c r="K775" s="25">
        <v>3918.08</v>
      </c>
      <c r="L775" s="25">
        <v>3918.08</v>
      </c>
      <c r="M775" s="25">
        <v>3918.08</v>
      </c>
      <c r="N775" s="27">
        <f t="shared" si="12"/>
        <v>46972.330000000009</v>
      </c>
    </row>
    <row r="776" spans="1:14" x14ac:dyDescent="0.25">
      <c r="A776" s="12" t="s">
        <v>791</v>
      </c>
      <c r="B776" s="25">
        <v>744.75</v>
      </c>
      <c r="C776" s="25">
        <v>705.08</v>
      </c>
      <c r="D776" s="25">
        <v>705.08</v>
      </c>
      <c r="E776" s="25">
        <v>705.08</v>
      </c>
      <c r="F776" s="25">
        <v>705.08</v>
      </c>
      <c r="G776" s="25">
        <v>705.08</v>
      </c>
      <c r="H776" s="25">
        <v>705.08</v>
      </c>
      <c r="I776" s="25">
        <v>705.08</v>
      </c>
      <c r="J776" s="25">
        <v>705.08</v>
      </c>
      <c r="K776" s="25">
        <v>705.08</v>
      </c>
      <c r="L776" s="25">
        <v>705.08</v>
      </c>
      <c r="M776" s="25">
        <v>705.08</v>
      </c>
      <c r="N776" s="27">
        <f t="shared" si="12"/>
        <v>8500.6299999999992</v>
      </c>
    </row>
    <row r="777" spans="1:14" x14ac:dyDescent="0.25">
      <c r="A777" s="12" t="s">
        <v>792</v>
      </c>
      <c r="B777" s="25">
        <v>2060.6799999999998</v>
      </c>
      <c r="C777" s="25">
        <v>2011.1</v>
      </c>
      <c r="D777" s="25">
        <v>2011.1</v>
      </c>
      <c r="E777" s="25">
        <v>2011.1</v>
      </c>
      <c r="F777" s="25">
        <v>2011.1</v>
      </c>
      <c r="G777" s="25">
        <v>2011.1</v>
      </c>
      <c r="H777" s="25">
        <v>2011.1</v>
      </c>
      <c r="I777" s="25">
        <v>2011.1</v>
      </c>
      <c r="J777" s="25">
        <v>2011.1</v>
      </c>
      <c r="K777" s="25">
        <v>2011.1</v>
      </c>
      <c r="L777" s="25">
        <v>2011.1</v>
      </c>
      <c r="M777" s="25">
        <v>2011.1</v>
      </c>
      <c r="N777" s="27">
        <f t="shared" si="12"/>
        <v>24182.779999999995</v>
      </c>
    </row>
    <row r="778" spans="1:14" x14ac:dyDescent="0.25">
      <c r="A778" s="12" t="s">
        <v>793</v>
      </c>
      <c r="B778" s="25">
        <v>2868.89</v>
      </c>
      <c r="C778" s="25">
        <v>2868.89</v>
      </c>
      <c r="D778" s="25">
        <v>2868.89</v>
      </c>
      <c r="E778" s="25">
        <v>2868.89</v>
      </c>
      <c r="F778" s="25">
        <v>2868.89</v>
      </c>
      <c r="G778" s="25">
        <v>2868.89</v>
      </c>
      <c r="H778" s="25">
        <v>2868.89</v>
      </c>
      <c r="I778" s="25">
        <v>2868.89</v>
      </c>
      <c r="J778" s="25">
        <v>2868.89</v>
      </c>
      <c r="K778" s="25">
        <v>2868.89</v>
      </c>
      <c r="L778" s="25">
        <v>2868.89</v>
      </c>
      <c r="M778" s="25">
        <v>2868.89</v>
      </c>
      <c r="N778" s="27">
        <f t="shared" si="12"/>
        <v>34426.68</v>
      </c>
    </row>
    <row r="779" spans="1:14" x14ac:dyDescent="0.25">
      <c r="A779" s="12" t="s">
        <v>794</v>
      </c>
      <c r="B779" s="25">
        <v>1746.82</v>
      </c>
      <c r="C779" s="25">
        <v>1743.35</v>
      </c>
      <c r="D779" s="25">
        <v>1743.35</v>
      </c>
      <c r="E779" s="25">
        <v>1743.35</v>
      </c>
      <c r="F779" s="25">
        <v>1743.35</v>
      </c>
      <c r="G779" s="25">
        <v>1743.35</v>
      </c>
      <c r="H779" s="25">
        <v>1743.35</v>
      </c>
      <c r="I779" s="25">
        <v>1743.35</v>
      </c>
      <c r="J779" s="25">
        <v>1743.35</v>
      </c>
      <c r="K779" s="25">
        <v>1743.35</v>
      </c>
      <c r="L779" s="25">
        <v>1743.35</v>
      </c>
      <c r="M779" s="25">
        <v>1743.35</v>
      </c>
      <c r="N779" s="27">
        <f t="shared" si="12"/>
        <v>20923.669999999998</v>
      </c>
    </row>
    <row r="780" spans="1:14" x14ac:dyDescent="0.25">
      <c r="A780" s="12" t="s">
        <v>795</v>
      </c>
      <c r="B780" s="25">
        <v>5185.92</v>
      </c>
      <c r="C780" s="25">
        <v>5193.3599999999997</v>
      </c>
      <c r="D780" s="25">
        <v>5193.3599999999997</v>
      </c>
      <c r="E780" s="25">
        <v>5193.3599999999997</v>
      </c>
      <c r="F780" s="25">
        <v>5193.3599999999997</v>
      </c>
      <c r="G780" s="25">
        <v>5193.3599999999997</v>
      </c>
      <c r="H780" s="25">
        <v>5193.3599999999997</v>
      </c>
      <c r="I780" s="25">
        <v>5193.3599999999997</v>
      </c>
      <c r="J780" s="25">
        <v>5193.3599999999997</v>
      </c>
      <c r="K780" s="25">
        <v>5193.3599999999997</v>
      </c>
      <c r="L780" s="25">
        <v>5193.3599999999997</v>
      </c>
      <c r="M780" s="25">
        <v>5193.3599999999997</v>
      </c>
      <c r="N780" s="27">
        <f t="shared" si="12"/>
        <v>62312.880000000005</v>
      </c>
    </row>
    <row r="781" spans="1:14" x14ac:dyDescent="0.25">
      <c r="A781" s="12" t="s">
        <v>796</v>
      </c>
      <c r="B781" s="25">
        <v>3632.47</v>
      </c>
      <c r="C781" s="25">
        <v>3639.42</v>
      </c>
      <c r="D781" s="25">
        <v>3639.42</v>
      </c>
      <c r="E781" s="25">
        <v>3639.42</v>
      </c>
      <c r="F781" s="25">
        <v>3639.42</v>
      </c>
      <c r="G781" s="25">
        <v>3639.42</v>
      </c>
      <c r="H781" s="25">
        <v>3639.42</v>
      </c>
      <c r="I781" s="25">
        <v>3639.42</v>
      </c>
      <c r="J781" s="25">
        <v>3639.42</v>
      </c>
      <c r="K781" s="25">
        <v>3639.42</v>
      </c>
      <c r="L781" s="25">
        <v>3639.42</v>
      </c>
      <c r="M781" s="25">
        <v>3639.42</v>
      </c>
      <c r="N781" s="27">
        <f t="shared" si="12"/>
        <v>43666.089999999989</v>
      </c>
    </row>
    <row r="782" spans="1:14" x14ac:dyDescent="0.25">
      <c r="A782" s="12" t="s">
        <v>797</v>
      </c>
      <c r="B782" s="25">
        <v>917.79</v>
      </c>
      <c r="C782" s="25">
        <v>920.76</v>
      </c>
      <c r="D782" s="25">
        <v>920.76</v>
      </c>
      <c r="E782" s="25">
        <v>920.76</v>
      </c>
      <c r="F782" s="25">
        <v>920.76</v>
      </c>
      <c r="G782" s="25">
        <v>920.76</v>
      </c>
      <c r="H782" s="25">
        <v>920.76</v>
      </c>
      <c r="I782" s="25">
        <v>920.76</v>
      </c>
      <c r="J782" s="25">
        <v>920.76</v>
      </c>
      <c r="K782" s="25">
        <v>920.76</v>
      </c>
      <c r="L782" s="25">
        <v>920.76</v>
      </c>
      <c r="M782" s="25">
        <v>920.76</v>
      </c>
      <c r="N782" s="27">
        <f t="shared" si="12"/>
        <v>11046.150000000001</v>
      </c>
    </row>
    <row r="783" spans="1:14" x14ac:dyDescent="0.25">
      <c r="A783" s="12" t="s">
        <v>798</v>
      </c>
      <c r="B783" s="25">
        <v>2128.61</v>
      </c>
      <c r="C783" s="25">
        <v>2128.12</v>
      </c>
      <c r="D783" s="25">
        <v>2128.12</v>
      </c>
      <c r="E783" s="25">
        <v>2128.12</v>
      </c>
      <c r="F783" s="25">
        <v>2128.12</v>
      </c>
      <c r="G783" s="25">
        <v>2128.12</v>
      </c>
      <c r="H783" s="25">
        <v>2128.12</v>
      </c>
      <c r="I783" s="25">
        <v>2128.12</v>
      </c>
      <c r="J783" s="25">
        <v>2128.12</v>
      </c>
      <c r="K783" s="25">
        <v>2128.12</v>
      </c>
      <c r="L783" s="25">
        <v>2128.12</v>
      </c>
      <c r="M783" s="25">
        <v>2128.12</v>
      </c>
      <c r="N783" s="27">
        <f t="shared" si="12"/>
        <v>25537.929999999993</v>
      </c>
    </row>
    <row r="784" spans="1:14" x14ac:dyDescent="0.25">
      <c r="A784" s="12" t="s">
        <v>799</v>
      </c>
      <c r="B784" s="25">
        <v>387.25</v>
      </c>
      <c r="C784" s="25">
        <v>382.29</v>
      </c>
      <c r="D784" s="25">
        <v>382.29</v>
      </c>
      <c r="E784" s="25">
        <v>382.29</v>
      </c>
      <c r="F784" s="25">
        <v>382.29</v>
      </c>
      <c r="G784" s="25">
        <v>382.29</v>
      </c>
      <c r="H784" s="25">
        <v>382.29</v>
      </c>
      <c r="I784" s="25">
        <v>382.29</v>
      </c>
      <c r="J784" s="25">
        <v>382.29</v>
      </c>
      <c r="K784" s="25">
        <v>382.29</v>
      </c>
      <c r="L784" s="25">
        <v>382.29</v>
      </c>
      <c r="M784" s="25">
        <v>382.29</v>
      </c>
      <c r="N784" s="27">
        <f t="shared" si="12"/>
        <v>4592.4399999999996</v>
      </c>
    </row>
    <row r="785" spans="1:14" x14ac:dyDescent="0.25">
      <c r="A785" s="12" t="s">
        <v>800</v>
      </c>
      <c r="B785" s="25">
        <v>5742.74</v>
      </c>
      <c r="C785" s="25">
        <v>5826.04</v>
      </c>
      <c r="D785" s="25">
        <v>5826.04</v>
      </c>
      <c r="E785" s="25">
        <v>5826.04</v>
      </c>
      <c r="F785" s="25">
        <v>5826.04</v>
      </c>
      <c r="G785" s="25">
        <v>5826.04</v>
      </c>
      <c r="H785" s="25">
        <v>5826.04</v>
      </c>
      <c r="I785" s="25">
        <v>5826.04</v>
      </c>
      <c r="J785" s="25">
        <v>5826.04</v>
      </c>
      <c r="K785" s="25">
        <v>5826.04</v>
      </c>
      <c r="L785" s="25">
        <v>5826.04</v>
      </c>
      <c r="M785" s="25">
        <v>5826.04</v>
      </c>
      <c r="N785" s="27">
        <f t="shared" si="12"/>
        <v>69829.180000000008</v>
      </c>
    </row>
    <row r="786" spans="1:14" x14ac:dyDescent="0.25">
      <c r="A786" s="12" t="s">
        <v>801</v>
      </c>
      <c r="B786" s="25">
        <v>4313.25</v>
      </c>
      <c r="C786" s="25">
        <v>4326.1499999999996</v>
      </c>
      <c r="D786" s="25">
        <v>4326.1499999999996</v>
      </c>
      <c r="E786" s="25">
        <v>4326.1499999999996</v>
      </c>
      <c r="F786" s="25">
        <v>4326.1499999999996</v>
      </c>
      <c r="G786" s="25">
        <v>4326.1499999999996</v>
      </c>
      <c r="H786" s="25">
        <v>4326.1499999999996</v>
      </c>
      <c r="I786" s="25">
        <v>4326.1499999999996</v>
      </c>
      <c r="J786" s="25">
        <v>4326.1499999999996</v>
      </c>
      <c r="K786" s="25">
        <v>4326.1499999999996</v>
      </c>
      <c r="L786" s="25">
        <v>4326.1499999999996</v>
      </c>
      <c r="M786" s="25">
        <v>4326.1499999999996</v>
      </c>
      <c r="N786" s="27">
        <f t="shared" si="12"/>
        <v>51900.900000000009</v>
      </c>
    </row>
    <row r="787" spans="1:14" x14ac:dyDescent="0.25">
      <c r="A787" s="12" t="s">
        <v>802</v>
      </c>
      <c r="B787" s="25">
        <v>3802.54</v>
      </c>
      <c r="C787" s="25">
        <v>3801.55</v>
      </c>
      <c r="D787" s="25">
        <v>3801.55</v>
      </c>
      <c r="E787" s="25">
        <v>3801.55</v>
      </c>
      <c r="F787" s="25">
        <v>3801.55</v>
      </c>
      <c r="G787" s="25">
        <v>3801.55</v>
      </c>
      <c r="H787" s="25">
        <v>3801.55</v>
      </c>
      <c r="I787" s="25">
        <v>3801.55</v>
      </c>
      <c r="J787" s="25">
        <v>3801.55</v>
      </c>
      <c r="K787" s="25">
        <v>3801.55</v>
      </c>
      <c r="L787" s="25">
        <v>3801.55</v>
      </c>
      <c r="M787" s="25">
        <v>3801.55</v>
      </c>
      <c r="N787" s="27">
        <f t="shared" si="12"/>
        <v>45619.590000000004</v>
      </c>
    </row>
    <row r="788" spans="1:14" x14ac:dyDescent="0.25">
      <c r="A788" s="12" t="s">
        <v>803</v>
      </c>
      <c r="B788" s="25">
        <v>2370.5700000000002</v>
      </c>
      <c r="C788" s="25">
        <v>2397.85</v>
      </c>
      <c r="D788" s="25">
        <v>2397.85</v>
      </c>
      <c r="E788" s="25">
        <v>2397.85</v>
      </c>
      <c r="F788" s="25">
        <v>2397.85</v>
      </c>
      <c r="G788" s="25">
        <v>2397.85</v>
      </c>
      <c r="H788" s="25">
        <v>2397.85</v>
      </c>
      <c r="I788" s="25">
        <v>2397.85</v>
      </c>
      <c r="J788" s="25">
        <v>2397.85</v>
      </c>
      <c r="K788" s="25">
        <v>2397.85</v>
      </c>
      <c r="L788" s="25">
        <v>2397.85</v>
      </c>
      <c r="M788" s="25">
        <v>2397.85</v>
      </c>
      <c r="N788" s="27">
        <f t="shared" si="12"/>
        <v>28746.919999999995</v>
      </c>
    </row>
    <row r="789" spans="1:14" x14ac:dyDescent="0.25">
      <c r="A789" s="12" t="s">
        <v>804</v>
      </c>
      <c r="B789" s="25">
        <v>973.33</v>
      </c>
      <c r="C789" s="25">
        <v>966.38</v>
      </c>
      <c r="D789" s="25">
        <v>966.38</v>
      </c>
      <c r="E789" s="25">
        <v>966.38</v>
      </c>
      <c r="F789" s="25">
        <v>966.38</v>
      </c>
      <c r="G789" s="25">
        <v>966.38</v>
      </c>
      <c r="H789" s="25">
        <v>966.38</v>
      </c>
      <c r="I789" s="25">
        <v>966.38</v>
      </c>
      <c r="J789" s="25">
        <v>966.38</v>
      </c>
      <c r="K789" s="25">
        <v>966.38</v>
      </c>
      <c r="L789" s="25">
        <v>966.38</v>
      </c>
      <c r="M789" s="25">
        <v>966.38</v>
      </c>
      <c r="N789" s="27">
        <f t="shared" si="12"/>
        <v>11603.509999999998</v>
      </c>
    </row>
    <row r="790" spans="1:14" x14ac:dyDescent="0.25">
      <c r="A790" s="12" t="s">
        <v>805</v>
      </c>
      <c r="B790" s="25">
        <v>10395.64</v>
      </c>
      <c r="C790" s="25">
        <v>10370.35</v>
      </c>
      <c r="D790" s="25">
        <v>10370.35</v>
      </c>
      <c r="E790" s="25">
        <v>10370.35</v>
      </c>
      <c r="F790" s="25">
        <v>10370.35</v>
      </c>
      <c r="G790" s="25">
        <v>10370.35</v>
      </c>
      <c r="H790" s="25">
        <v>10370.35</v>
      </c>
      <c r="I790" s="25">
        <v>10370.35</v>
      </c>
      <c r="J790" s="25">
        <v>10370.35</v>
      </c>
      <c r="K790" s="25">
        <v>10370.35</v>
      </c>
      <c r="L790" s="25">
        <v>10370.35</v>
      </c>
      <c r="M790" s="25">
        <v>10370.35</v>
      </c>
      <c r="N790" s="27">
        <f t="shared" si="12"/>
        <v>124469.49000000002</v>
      </c>
    </row>
    <row r="791" spans="1:14" x14ac:dyDescent="0.25">
      <c r="A791" s="12" t="s">
        <v>806</v>
      </c>
      <c r="B791" s="25">
        <v>118821</v>
      </c>
      <c r="C791" s="25">
        <v>120958.54</v>
      </c>
      <c r="D791" s="25">
        <v>120958.54</v>
      </c>
      <c r="E791" s="25">
        <v>120958.54</v>
      </c>
      <c r="F791" s="25">
        <v>120958.54</v>
      </c>
      <c r="G791" s="25">
        <v>120958.54</v>
      </c>
      <c r="H791" s="25">
        <v>120958.54</v>
      </c>
      <c r="I791" s="25">
        <v>120958.54</v>
      </c>
      <c r="J791" s="25">
        <v>120958.54</v>
      </c>
      <c r="K791" s="25">
        <v>120958.54</v>
      </c>
      <c r="L791" s="25">
        <v>120958.54</v>
      </c>
      <c r="M791" s="25">
        <v>120958.54</v>
      </c>
      <c r="N791" s="27">
        <f t="shared" si="12"/>
        <v>1449364.9400000002</v>
      </c>
    </row>
    <row r="792" spans="1:14" x14ac:dyDescent="0.25">
      <c r="A792" s="12" t="s">
        <v>807</v>
      </c>
      <c r="B792" s="25">
        <v>6077.92</v>
      </c>
      <c r="C792" s="25">
        <v>6194.45</v>
      </c>
      <c r="D792" s="25">
        <v>6194.45</v>
      </c>
      <c r="E792" s="25">
        <v>6194.45</v>
      </c>
      <c r="F792" s="25">
        <v>6194.45</v>
      </c>
      <c r="G792" s="25">
        <v>6194.45</v>
      </c>
      <c r="H792" s="25">
        <v>6194.45</v>
      </c>
      <c r="I792" s="25">
        <v>6194.45</v>
      </c>
      <c r="J792" s="25">
        <v>6194.45</v>
      </c>
      <c r="K792" s="25">
        <v>6194.45</v>
      </c>
      <c r="L792" s="25">
        <v>6194.45</v>
      </c>
      <c r="M792" s="25">
        <v>6194.45</v>
      </c>
      <c r="N792" s="27">
        <f t="shared" si="12"/>
        <v>74216.869999999981</v>
      </c>
    </row>
    <row r="793" spans="1:14" x14ac:dyDescent="0.25">
      <c r="A793" s="12" t="s">
        <v>808</v>
      </c>
      <c r="B793" s="25">
        <v>1121.08</v>
      </c>
      <c r="C793" s="25">
        <v>1124.05</v>
      </c>
      <c r="D793" s="25">
        <v>1124.05</v>
      </c>
      <c r="E793" s="25">
        <v>1124.05</v>
      </c>
      <c r="F793" s="25">
        <v>1124.05</v>
      </c>
      <c r="G793" s="25">
        <v>1124.05</v>
      </c>
      <c r="H793" s="25">
        <v>1124.05</v>
      </c>
      <c r="I793" s="25">
        <v>1124.05</v>
      </c>
      <c r="J793" s="25">
        <v>1124.05</v>
      </c>
      <c r="K793" s="25">
        <v>1124.05</v>
      </c>
      <c r="L793" s="25">
        <v>1124.05</v>
      </c>
      <c r="M793" s="25">
        <v>1124.05</v>
      </c>
      <c r="N793" s="27">
        <f t="shared" si="12"/>
        <v>13485.629999999997</v>
      </c>
    </row>
    <row r="794" spans="1:14" x14ac:dyDescent="0.25">
      <c r="A794" s="12" t="s">
        <v>809</v>
      </c>
      <c r="B794" s="25">
        <v>3093</v>
      </c>
      <c r="C794" s="25">
        <v>3102.93</v>
      </c>
      <c r="D794" s="25">
        <v>3102.93</v>
      </c>
      <c r="E794" s="25">
        <v>3102.93</v>
      </c>
      <c r="F794" s="25">
        <v>3102.93</v>
      </c>
      <c r="G794" s="25">
        <v>3102.93</v>
      </c>
      <c r="H794" s="25">
        <v>3102.93</v>
      </c>
      <c r="I794" s="25">
        <v>3102.93</v>
      </c>
      <c r="J794" s="25">
        <v>3102.93</v>
      </c>
      <c r="K794" s="25">
        <v>3102.93</v>
      </c>
      <c r="L794" s="25">
        <v>3102.93</v>
      </c>
      <c r="M794" s="25">
        <v>3102.93</v>
      </c>
      <c r="N794" s="27">
        <f t="shared" si="12"/>
        <v>37225.230000000003</v>
      </c>
    </row>
    <row r="795" spans="1:14" x14ac:dyDescent="0.25">
      <c r="A795" s="12" t="s">
        <v>810</v>
      </c>
      <c r="B795" s="25">
        <v>1296.6099999999999</v>
      </c>
      <c r="C795" s="25">
        <v>1299.58</v>
      </c>
      <c r="D795" s="25">
        <v>1299.58</v>
      </c>
      <c r="E795" s="25">
        <v>1299.58</v>
      </c>
      <c r="F795" s="25">
        <v>1299.58</v>
      </c>
      <c r="G795" s="25">
        <v>1299.58</v>
      </c>
      <c r="H795" s="25">
        <v>1299.58</v>
      </c>
      <c r="I795" s="25">
        <v>1299.58</v>
      </c>
      <c r="J795" s="25">
        <v>1299.58</v>
      </c>
      <c r="K795" s="25">
        <v>1299.58</v>
      </c>
      <c r="L795" s="25">
        <v>1299.58</v>
      </c>
      <c r="M795" s="25">
        <v>1299.58</v>
      </c>
      <c r="N795" s="27">
        <f t="shared" si="12"/>
        <v>15591.99</v>
      </c>
    </row>
    <row r="796" spans="1:14" x14ac:dyDescent="0.25">
      <c r="A796" s="12" t="s">
        <v>811</v>
      </c>
      <c r="B796" s="25">
        <v>9734.69</v>
      </c>
      <c r="C796" s="25">
        <v>9834.36</v>
      </c>
      <c r="D796" s="25">
        <v>9834.36</v>
      </c>
      <c r="E796" s="25">
        <v>9834.36</v>
      </c>
      <c r="F796" s="25">
        <v>9834.36</v>
      </c>
      <c r="G796" s="25">
        <v>9834.36</v>
      </c>
      <c r="H796" s="25">
        <v>9834.36</v>
      </c>
      <c r="I796" s="25">
        <v>9834.36</v>
      </c>
      <c r="J796" s="25">
        <v>9834.36</v>
      </c>
      <c r="K796" s="25">
        <v>9834.36</v>
      </c>
      <c r="L796" s="25">
        <v>9834.36</v>
      </c>
      <c r="M796" s="25">
        <v>9834.36</v>
      </c>
      <c r="N796" s="27">
        <f t="shared" si="12"/>
        <v>117912.65000000001</v>
      </c>
    </row>
    <row r="797" spans="1:14" x14ac:dyDescent="0.25">
      <c r="A797" s="12" t="s">
        <v>812</v>
      </c>
      <c r="B797" s="25">
        <v>2753.36</v>
      </c>
      <c r="C797" s="25">
        <v>2715.18</v>
      </c>
      <c r="D797" s="25">
        <v>2715.18</v>
      </c>
      <c r="E797" s="25">
        <v>2715.18</v>
      </c>
      <c r="F797" s="25">
        <v>2715.18</v>
      </c>
      <c r="G797" s="25">
        <v>2715.18</v>
      </c>
      <c r="H797" s="25">
        <v>2715.18</v>
      </c>
      <c r="I797" s="25">
        <v>2715.18</v>
      </c>
      <c r="J797" s="25">
        <v>2715.18</v>
      </c>
      <c r="K797" s="25">
        <v>2715.18</v>
      </c>
      <c r="L797" s="25">
        <v>2715.18</v>
      </c>
      <c r="M797" s="25">
        <v>2715.18</v>
      </c>
      <c r="N797" s="27">
        <f t="shared" si="12"/>
        <v>32620.34</v>
      </c>
    </row>
    <row r="798" spans="1:14" x14ac:dyDescent="0.25">
      <c r="A798" s="12" t="s">
        <v>813</v>
      </c>
      <c r="B798" s="25">
        <v>3049.87</v>
      </c>
      <c r="C798" s="25">
        <v>3087.06</v>
      </c>
      <c r="D798" s="25">
        <v>3087.06</v>
      </c>
      <c r="E798" s="25">
        <v>3087.06</v>
      </c>
      <c r="F798" s="25">
        <v>3087.06</v>
      </c>
      <c r="G798" s="25">
        <v>3087.06</v>
      </c>
      <c r="H798" s="25">
        <v>3087.06</v>
      </c>
      <c r="I798" s="25">
        <v>3087.06</v>
      </c>
      <c r="J798" s="25">
        <v>3087.06</v>
      </c>
      <c r="K798" s="25">
        <v>3087.06</v>
      </c>
      <c r="L798" s="25">
        <v>3087.06</v>
      </c>
      <c r="M798" s="25">
        <v>3087.06</v>
      </c>
      <c r="N798" s="27">
        <f t="shared" si="12"/>
        <v>37007.53</v>
      </c>
    </row>
    <row r="799" spans="1:14" x14ac:dyDescent="0.25">
      <c r="A799" s="12" t="s">
        <v>814</v>
      </c>
      <c r="B799" s="25">
        <v>1859.37</v>
      </c>
      <c r="C799" s="25">
        <v>1819.21</v>
      </c>
      <c r="D799" s="25">
        <v>1819.21</v>
      </c>
      <c r="E799" s="25">
        <v>1819.21</v>
      </c>
      <c r="F799" s="25">
        <v>1819.21</v>
      </c>
      <c r="G799" s="25">
        <v>1819.21</v>
      </c>
      <c r="H799" s="25">
        <v>1819.21</v>
      </c>
      <c r="I799" s="25">
        <v>1819.21</v>
      </c>
      <c r="J799" s="25">
        <v>1819.21</v>
      </c>
      <c r="K799" s="25">
        <v>1819.21</v>
      </c>
      <c r="L799" s="25">
        <v>1819.21</v>
      </c>
      <c r="M799" s="25">
        <v>1819.21</v>
      </c>
      <c r="N799" s="27">
        <f t="shared" si="12"/>
        <v>21870.679999999993</v>
      </c>
    </row>
    <row r="800" spans="1:14" x14ac:dyDescent="0.25">
      <c r="A800" s="12" t="s">
        <v>815</v>
      </c>
      <c r="B800" s="25">
        <v>16923.78</v>
      </c>
      <c r="C800" s="25">
        <v>17182.11</v>
      </c>
      <c r="D800" s="25">
        <v>17182.11</v>
      </c>
      <c r="E800" s="25">
        <v>17182.11</v>
      </c>
      <c r="F800" s="25">
        <v>17182.11</v>
      </c>
      <c r="G800" s="25">
        <v>17182.11</v>
      </c>
      <c r="H800" s="25">
        <v>17182.11</v>
      </c>
      <c r="I800" s="25">
        <v>17182.11</v>
      </c>
      <c r="J800" s="25">
        <v>17182.11</v>
      </c>
      <c r="K800" s="25">
        <v>17182.11</v>
      </c>
      <c r="L800" s="25">
        <v>17182.11</v>
      </c>
      <c r="M800" s="25">
        <v>17182.11</v>
      </c>
      <c r="N800" s="27">
        <f t="shared" si="12"/>
        <v>205926.98999999993</v>
      </c>
    </row>
    <row r="801" spans="1:14" x14ac:dyDescent="0.25">
      <c r="A801" s="12" t="s">
        <v>816</v>
      </c>
      <c r="B801" s="25">
        <v>1542.04</v>
      </c>
      <c r="C801" s="25">
        <v>1533.61</v>
      </c>
      <c r="D801" s="25">
        <v>1533.61</v>
      </c>
      <c r="E801" s="25">
        <v>1533.61</v>
      </c>
      <c r="F801" s="25">
        <v>1533.61</v>
      </c>
      <c r="G801" s="25">
        <v>1533.61</v>
      </c>
      <c r="H801" s="25">
        <v>1533.61</v>
      </c>
      <c r="I801" s="25">
        <v>1533.61</v>
      </c>
      <c r="J801" s="25">
        <v>1533.61</v>
      </c>
      <c r="K801" s="25">
        <v>1533.61</v>
      </c>
      <c r="L801" s="25">
        <v>1533.61</v>
      </c>
      <c r="M801" s="25">
        <v>1533.61</v>
      </c>
      <c r="N801" s="27">
        <f t="shared" si="12"/>
        <v>18411.75</v>
      </c>
    </row>
    <row r="802" spans="1:14" x14ac:dyDescent="0.25">
      <c r="A802" s="12" t="s">
        <v>817</v>
      </c>
      <c r="B802" s="25">
        <v>2366.61</v>
      </c>
      <c r="C802" s="25">
        <v>2424.63</v>
      </c>
      <c r="D802" s="25">
        <v>2424.63</v>
      </c>
      <c r="E802" s="25">
        <v>2424.63</v>
      </c>
      <c r="F802" s="25">
        <v>2424.63</v>
      </c>
      <c r="G802" s="25">
        <v>2424.63</v>
      </c>
      <c r="H802" s="25">
        <v>2424.63</v>
      </c>
      <c r="I802" s="25">
        <v>2424.63</v>
      </c>
      <c r="J802" s="25">
        <v>2424.63</v>
      </c>
      <c r="K802" s="25">
        <v>2424.63</v>
      </c>
      <c r="L802" s="25">
        <v>2424.63</v>
      </c>
      <c r="M802" s="25">
        <v>2424.63</v>
      </c>
      <c r="N802" s="27">
        <f t="shared" si="12"/>
        <v>29037.540000000008</v>
      </c>
    </row>
    <row r="803" spans="1:14" x14ac:dyDescent="0.25">
      <c r="A803" s="12" t="s">
        <v>818</v>
      </c>
      <c r="B803" s="25">
        <v>929.69</v>
      </c>
      <c r="C803" s="25">
        <v>926.71</v>
      </c>
      <c r="D803" s="25">
        <v>926.71</v>
      </c>
      <c r="E803" s="25">
        <v>926.71</v>
      </c>
      <c r="F803" s="25">
        <v>926.71</v>
      </c>
      <c r="G803" s="25">
        <v>926.71</v>
      </c>
      <c r="H803" s="25">
        <v>926.71</v>
      </c>
      <c r="I803" s="25">
        <v>926.71</v>
      </c>
      <c r="J803" s="25">
        <v>926.71</v>
      </c>
      <c r="K803" s="25">
        <v>926.71</v>
      </c>
      <c r="L803" s="25">
        <v>926.71</v>
      </c>
      <c r="M803" s="25">
        <v>926.71</v>
      </c>
      <c r="N803" s="27">
        <f t="shared" si="12"/>
        <v>11123.5</v>
      </c>
    </row>
    <row r="804" spans="1:14" x14ac:dyDescent="0.25">
      <c r="A804" s="12" t="s">
        <v>819</v>
      </c>
      <c r="B804" s="25">
        <v>2021.51</v>
      </c>
      <c r="C804" s="25">
        <v>2042.83</v>
      </c>
      <c r="D804" s="25">
        <v>2042.83</v>
      </c>
      <c r="E804" s="25">
        <v>2042.83</v>
      </c>
      <c r="F804" s="25">
        <v>2042.83</v>
      </c>
      <c r="G804" s="25">
        <v>2042.83</v>
      </c>
      <c r="H804" s="25">
        <v>2042.83</v>
      </c>
      <c r="I804" s="25">
        <v>2042.83</v>
      </c>
      <c r="J804" s="25">
        <v>2042.83</v>
      </c>
      <c r="K804" s="25">
        <v>2042.83</v>
      </c>
      <c r="L804" s="25">
        <v>2042.83</v>
      </c>
      <c r="M804" s="25">
        <v>2042.83</v>
      </c>
      <c r="N804" s="27">
        <f t="shared" si="12"/>
        <v>24492.640000000007</v>
      </c>
    </row>
    <row r="805" spans="1:14" x14ac:dyDescent="0.25">
      <c r="A805" s="12" t="s">
        <v>820</v>
      </c>
      <c r="B805" s="25">
        <v>7103.3</v>
      </c>
      <c r="C805" s="25">
        <v>7080.5</v>
      </c>
      <c r="D805" s="25">
        <v>7080.5</v>
      </c>
      <c r="E805" s="25">
        <v>7080.5</v>
      </c>
      <c r="F805" s="25">
        <v>7080.5</v>
      </c>
      <c r="G805" s="25">
        <v>7080.5</v>
      </c>
      <c r="H805" s="25">
        <v>7080.5</v>
      </c>
      <c r="I805" s="25">
        <v>7080.5</v>
      </c>
      <c r="J805" s="25">
        <v>7080.5</v>
      </c>
      <c r="K805" s="25">
        <v>7080.5</v>
      </c>
      <c r="L805" s="25">
        <v>7080.5</v>
      </c>
      <c r="M805" s="25">
        <v>7080.5</v>
      </c>
      <c r="N805" s="27">
        <f t="shared" si="12"/>
        <v>84988.800000000003</v>
      </c>
    </row>
    <row r="806" spans="1:14" x14ac:dyDescent="0.25">
      <c r="A806" s="12" t="s">
        <v>821</v>
      </c>
      <c r="B806" s="25">
        <v>5781.91</v>
      </c>
      <c r="C806" s="25">
        <v>5791.33</v>
      </c>
      <c r="D806" s="25">
        <v>5791.33</v>
      </c>
      <c r="E806" s="25">
        <v>5791.33</v>
      </c>
      <c r="F806" s="25">
        <v>5791.33</v>
      </c>
      <c r="G806" s="25">
        <v>5791.33</v>
      </c>
      <c r="H806" s="25">
        <v>5791.33</v>
      </c>
      <c r="I806" s="25">
        <v>5791.33</v>
      </c>
      <c r="J806" s="25">
        <v>5791.33</v>
      </c>
      <c r="K806" s="25">
        <v>5791.33</v>
      </c>
      <c r="L806" s="25">
        <v>5791.33</v>
      </c>
      <c r="M806" s="25">
        <v>5791.33</v>
      </c>
      <c r="N806" s="27">
        <f t="shared" si="12"/>
        <v>69486.540000000008</v>
      </c>
    </row>
    <row r="807" spans="1:14" x14ac:dyDescent="0.25">
      <c r="A807" s="12" t="s">
        <v>822</v>
      </c>
      <c r="B807" s="25">
        <v>69710.2</v>
      </c>
      <c r="C807" s="25">
        <v>70045.88</v>
      </c>
      <c r="D807" s="25">
        <v>70045.88</v>
      </c>
      <c r="E807" s="25">
        <v>70045.88</v>
      </c>
      <c r="F807" s="25">
        <v>70045.88</v>
      </c>
      <c r="G807" s="25">
        <v>70045.88</v>
      </c>
      <c r="H807" s="25">
        <v>70045.88</v>
      </c>
      <c r="I807" s="25">
        <v>70045.88</v>
      </c>
      <c r="J807" s="25">
        <v>70045.88</v>
      </c>
      <c r="K807" s="25">
        <v>70045.88</v>
      </c>
      <c r="L807" s="25">
        <v>70045.88</v>
      </c>
      <c r="M807" s="25">
        <v>70045.88</v>
      </c>
      <c r="N807" s="27">
        <f t="shared" si="12"/>
        <v>840214.88000000012</v>
      </c>
    </row>
    <row r="808" spans="1:14" x14ac:dyDescent="0.25">
      <c r="A808" s="12" t="s">
        <v>823</v>
      </c>
      <c r="B808" s="25">
        <v>44546.65</v>
      </c>
      <c r="C808" s="25">
        <v>45253.72</v>
      </c>
      <c r="D808" s="25">
        <v>45253.72</v>
      </c>
      <c r="E808" s="25">
        <v>45253.72</v>
      </c>
      <c r="F808" s="25">
        <v>45253.72</v>
      </c>
      <c r="G808" s="25">
        <v>45253.72</v>
      </c>
      <c r="H808" s="25">
        <v>45253.72</v>
      </c>
      <c r="I808" s="25">
        <v>45253.72</v>
      </c>
      <c r="J808" s="25">
        <v>45253.72</v>
      </c>
      <c r="K808" s="25">
        <v>45253.72</v>
      </c>
      <c r="L808" s="25">
        <v>45253.72</v>
      </c>
      <c r="M808" s="25">
        <v>45253.72</v>
      </c>
      <c r="N808" s="27">
        <f t="shared" si="12"/>
        <v>542337.56999999983</v>
      </c>
    </row>
    <row r="809" spans="1:14" x14ac:dyDescent="0.25">
      <c r="A809" s="12" t="s">
        <v>824</v>
      </c>
      <c r="B809" s="25">
        <v>3957.24</v>
      </c>
      <c r="C809" s="25">
        <v>4046</v>
      </c>
      <c r="D809" s="25">
        <v>4046</v>
      </c>
      <c r="E809" s="25">
        <v>4046</v>
      </c>
      <c r="F809" s="25">
        <v>4046</v>
      </c>
      <c r="G809" s="25">
        <v>4046</v>
      </c>
      <c r="H809" s="25">
        <v>4046</v>
      </c>
      <c r="I809" s="25">
        <v>4046</v>
      </c>
      <c r="J809" s="25">
        <v>4046</v>
      </c>
      <c r="K809" s="25">
        <v>4046</v>
      </c>
      <c r="L809" s="25">
        <v>4046</v>
      </c>
      <c r="M809" s="25">
        <v>4046</v>
      </c>
      <c r="N809" s="27">
        <f t="shared" si="12"/>
        <v>48463.24</v>
      </c>
    </row>
    <row r="810" spans="1:14" x14ac:dyDescent="0.25">
      <c r="A810" s="12" t="s">
        <v>825</v>
      </c>
      <c r="B810" s="25">
        <v>3213</v>
      </c>
      <c r="C810" s="25">
        <v>3157.96</v>
      </c>
      <c r="D810" s="25">
        <v>3157.96</v>
      </c>
      <c r="E810" s="25">
        <v>3157.96</v>
      </c>
      <c r="F810" s="25">
        <v>3157.96</v>
      </c>
      <c r="G810" s="25">
        <v>3157.96</v>
      </c>
      <c r="H810" s="25">
        <v>3157.96</v>
      </c>
      <c r="I810" s="25">
        <v>3157.96</v>
      </c>
      <c r="J810" s="25">
        <v>3157.96</v>
      </c>
      <c r="K810" s="25">
        <v>3157.96</v>
      </c>
      <c r="L810" s="25">
        <v>3157.96</v>
      </c>
      <c r="M810" s="25">
        <v>3157.96</v>
      </c>
      <c r="N810" s="27">
        <f t="shared" si="12"/>
        <v>37950.559999999998</v>
      </c>
    </row>
    <row r="811" spans="1:14" x14ac:dyDescent="0.25">
      <c r="A811" s="12" t="s">
        <v>826</v>
      </c>
      <c r="B811" s="25">
        <v>8260.08</v>
      </c>
      <c r="C811" s="25">
        <v>8314.6299999999992</v>
      </c>
      <c r="D811" s="25">
        <v>8314.6299999999992</v>
      </c>
      <c r="E811" s="25">
        <v>8314.6299999999992</v>
      </c>
      <c r="F811" s="25">
        <v>8314.6299999999992</v>
      </c>
      <c r="G811" s="25">
        <v>8314.6299999999992</v>
      </c>
      <c r="H811" s="25">
        <v>8314.6299999999992</v>
      </c>
      <c r="I811" s="25">
        <v>8314.6299999999992</v>
      </c>
      <c r="J811" s="25">
        <v>8314.6299999999992</v>
      </c>
      <c r="K811" s="25">
        <v>8314.6299999999992</v>
      </c>
      <c r="L811" s="25">
        <v>8314.6299999999992</v>
      </c>
      <c r="M811" s="25">
        <v>8314.6299999999992</v>
      </c>
      <c r="N811" s="27">
        <f t="shared" si="12"/>
        <v>99721.010000000009</v>
      </c>
    </row>
    <row r="812" spans="1:14" x14ac:dyDescent="0.25">
      <c r="A812" s="12" t="s">
        <v>827</v>
      </c>
      <c r="B812" s="25">
        <v>2033.41</v>
      </c>
      <c r="C812" s="25">
        <v>2041.35</v>
      </c>
      <c r="D812" s="25">
        <v>2041.35</v>
      </c>
      <c r="E812" s="25">
        <v>2041.35</v>
      </c>
      <c r="F812" s="25">
        <v>2041.35</v>
      </c>
      <c r="G812" s="25">
        <v>2041.35</v>
      </c>
      <c r="H812" s="25">
        <v>2041.35</v>
      </c>
      <c r="I812" s="25">
        <v>2041.35</v>
      </c>
      <c r="J812" s="25">
        <v>2041.35</v>
      </c>
      <c r="K812" s="25">
        <v>2041.35</v>
      </c>
      <c r="L812" s="25">
        <v>2041.35</v>
      </c>
      <c r="M812" s="25">
        <v>2041.35</v>
      </c>
      <c r="N812" s="27">
        <f t="shared" si="12"/>
        <v>24488.26</v>
      </c>
    </row>
    <row r="813" spans="1:14" x14ac:dyDescent="0.25">
      <c r="A813" s="12" t="s">
        <v>828</v>
      </c>
      <c r="B813" s="25">
        <v>3102.92</v>
      </c>
      <c r="C813" s="25">
        <v>3141.6</v>
      </c>
      <c r="D813" s="25">
        <v>3141.6</v>
      </c>
      <c r="E813" s="25">
        <v>3141.6</v>
      </c>
      <c r="F813" s="25">
        <v>3141.6</v>
      </c>
      <c r="G813" s="25">
        <v>3141.6</v>
      </c>
      <c r="H813" s="25">
        <v>3141.6</v>
      </c>
      <c r="I813" s="25">
        <v>3141.6</v>
      </c>
      <c r="J813" s="25">
        <v>3141.6</v>
      </c>
      <c r="K813" s="25">
        <v>3141.6</v>
      </c>
      <c r="L813" s="25">
        <v>3141.6</v>
      </c>
      <c r="M813" s="25">
        <v>3141.6</v>
      </c>
      <c r="N813" s="27">
        <f t="shared" si="12"/>
        <v>37660.519999999997</v>
      </c>
    </row>
    <row r="814" spans="1:14" x14ac:dyDescent="0.25">
      <c r="A814" s="12" t="s">
        <v>829</v>
      </c>
      <c r="B814" s="25">
        <v>3977.57</v>
      </c>
      <c r="C814" s="25">
        <v>3809.49</v>
      </c>
      <c r="D814" s="25">
        <v>3809.49</v>
      </c>
      <c r="E814" s="25">
        <v>3809.49</v>
      </c>
      <c r="F814" s="25">
        <v>3809.49</v>
      </c>
      <c r="G814" s="25">
        <v>3809.49</v>
      </c>
      <c r="H814" s="25">
        <v>3809.49</v>
      </c>
      <c r="I814" s="25">
        <v>3809.49</v>
      </c>
      <c r="J814" s="25">
        <v>3809.49</v>
      </c>
      <c r="K814" s="25">
        <v>3809.49</v>
      </c>
      <c r="L814" s="25">
        <v>3809.49</v>
      </c>
      <c r="M814" s="25">
        <v>3809.49</v>
      </c>
      <c r="N814" s="27">
        <f t="shared" si="12"/>
        <v>45881.959999999985</v>
      </c>
    </row>
    <row r="815" spans="1:14" x14ac:dyDescent="0.25">
      <c r="A815" s="12" t="s">
        <v>830</v>
      </c>
      <c r="B815" s="25">
        <v>39409.82</v>
      </c>
      <c r="C815" s="25">
        <v>39944.83</v>
      </c>
      <c r="D815" s="25">
        <v>39944.83</v>
      </c>
      <c r="E815" s="25">
        <v>39944.83</v>
      </c>
      <c r="F815" s="25">
        <v>39944.83</v>
      </c>
      <c r="G815" s="25">
        <v>39944.83</v>
      </c>
      <c r="H815" s="25">
        <v>39944.83</v>
      </c>
      <c r="I815" s="25">
        <v>39944.83</v>
      </c>
      <c r="J815" s="25">
        <v>39944.83</v>
      </c>
      <c r="K815" s="25">
        <v>39944.83</v>
      </c>
      <c r="L815" s="25">
        <v>39944.83</v>
      </c>
      <c r="M815" s="25">
        <v>39944.83</v>
      </c>
      <c r="N815" s="27">
        <f t="shared" si="12"/>
        <v>478802.95000000013</v>
      </c>
    </row>
    <row r="816" spans="1:14" x14ac:dyDescent="0.25">
      <c r="A816" s="12" t="s">
        <v>831</v>
      </c>
      <c r="B816" s="25">
        <v>16043.18</v>
      </c>
      <c r="C816" s="25">
        <v>16393.240000000002</v>
      </c>
      <c r="D816" s="25">
        <v>16393.240000000002</v>
      </c>
      <c r="E816" s="25">
        <v>16393.240000000002</v>
      </c>
      <c r="F816" s="25">
        <v>16393.240000000002</v>
      </c>
      <c r="G816" s="25">
        <v>16393.240000000002</v>
      </c>
      <c r="H816" s="25">
        <v>16393.240000000002</v>
      </c>
      <c r="I816" s="25">
        <v>16393.240000000002</v>
      </c>
      <c r="J816" s="25">
        <v>16393.240000000002</v>
      </c>
      <c r="K816" s="25">
        <v>16393.240000000002</v>
      </c>
      <c r="L816" s="25">
        <v>16393.240000000002</v>
      </c>
      <c r="M816" s="25">
        <v>16393.240000000002</v>
      </c>
      <c r="N816" s="27">
        <f t="shared" si="12"/>
        <v>196368.82</v>
      </c>
    </row>
    <row r="817" spans="1:14" x14ac:dyDescent="0.25">
      <c r="A817" s="12" t="s">
        <v>832</v>
      </c>
      <c r="B817" s="25">
        <v>28136.55</v>
      </c>
      <c r="C817" s="25">
        <v>28325.47</v>
      </c>
      <c r="D817" s="25">
        <v>28325.47</v>
      </c>
      <c r="E817" s="25">
        <v>28325.47</v>
      </c>
      <c r="F817" s="25">
        <v>28325.47</v>
      </c>
      <c r="G817" s="25">
        <v>28325.47</v>
      </c>
      <c r="H817" s="25">
        <v>28325.47</v>
      </c>
      <c r="I817" s="25">
        <v>28325.47</v>
      </c>
      <c r="J817" s="25">
        <v>28325.47</v>
      </c>
      <c r="K817" s="25">
        <v>28325.47</v>
      </c>
      <c r="L817" s="25">
        <v>28325.47</v>
      </c>
      <c r="M817" s="25">
        <v>28325.47</v>
      </c>
      <c r="N817" s="27">
        <f t="shared" si="12"/>
        <v>339716.72</v>
      </c>
    </row>
    <row r="818" spans="1:14" x14ac:dyDescent="0.25">
      <c r="A818" s="12" t="s">
        <v>833</v>
      </c>
      <c r="B818" s="25">
        <v>3337.95</v>
      </c>
      <c r="C818" s="25">
        <v>3370.18</v>
      </c>
      <c r="D818" s="25">
        <v>3370.18</v>
      </c>
      <c r="E818" s="25">
        <v>3370.18</v>
      </c>
      <c r="F818" s="25">
        <v>3370.18</v>
      </c>
      <c r="G818" s="25">
        <v>3370.18</v>
      </c>
      <c r="H818" s="25">
        <v>3370.18</v>
      </c>
      <c r="I818" s="25">
        <v>3370.18</v>
      </c>
      <c r="J818" s="25">
        <v>3370.18</v>
      </c>
      <c r="K818" s="25">
        <v>3370.18</v>
      </c>
      <c r="L818" s="25">
        <v>3370.18</v>
      </c>
      <c r="M818" s="25">
        <v>3370.18</v>
      </c>
      <c r="N818" s="27">
        <f t="shared" si="12"/>
        <v>40409.93</v>
      </c>
    </row>
    <row r="819" spans="1:14" x14ac:dyDescent="0.25">
      <c r="A819" s="12" t="s">
        <v>834</v>
      </c>
      <c r="B819" s="25">
        <v>12557.97</v>
      </c>
      <c r="C819" s="25">
        <v>12626.89</v>
      </c>
      <c r="D819" s="25">
        <v>12626.89</v>
      </c>
      <c r="E819" s="25">
        <v>12626.89</v>
      </c>
      <c r="F819" s="25">
        <v>12626.89</v>
      </c>
      <c r="G819" s="25">
        <v>12626.89</v>
      </c>
      <c r="H819" s="25">
        <v>12626.89</v>
      </c>
      <c r="I819" s="25">
        <v>12626.89</v>
      </c>
      <c r="J819" s="25">
        <v>12626.89</v>
      </c>
      <c r="K819" s="25">
        <v>12626.89</v>
      </c>
      <c r="L819" s="25">
        <v>12626.89</v>
      </c>
      <c r="M819" s="25">
        <v>12626.89</v>
      </c>
      <c r="N819" s="27">
        <f t="shared" si="12"/>
        <v>151453.76000000001</v>
      </c>
    </row>
    <row r="820" spans="1:14" x14ac:dyDescent="0.25">
      <c r="A820" s="12" t="s">
        <v>835</v>
      </c>
      <c r="B820" s="25">
        <v>9898.81</v>
      </c>
      <c r="C820" s="25">
        <v>10055.5</v>
      </c>
      <c r="D820" s="25">
        <v>10055.5</v>
      </c>
      <c r="E820" s="25">
        <v>10055.5</v>
      </c>
      <c r="F820" s="25">
        <v>10055.5</v>
      </c>
      <c r="G820" s="25">
        <v>10055.5</v>
      </c>
      <c r="H820" s="25">
        <v>10055.5</v>
      </c>
      <c r="I820" s="25">
        <v>10055.5</v>
      </c>
      <c r="J820" s="25">
        <v>10055.5</v>
      </c>
      <c r="K820" s="25">
        <v>10055.5</v>
      </c>
      <c r="L820" s="25">
        <v>10055.5</v>
      </c>
      <c r="M820" s="25">
        <v>10055.5</v>
      </c>
      <c r="N820" s="27">
        <f t="shared" si="12"/>
        <v>120509.31</v>
      </c>
    </row>
    <row r="821" spans="1:14" x14ac:dyDescent="0.25">
      <c r="A821" s="12" t="s">
        <v>836</v>
      </c>
      <c r="B821" s="25">
        <v>2499</v>
      </c>
      <c r="C821" s="25">
        <v>2528.25</v>
      </c>
      <c r="D821" s="25">
        <v>2528.25</v>
      </c>
      <c r="E821" s="25">
        <v>2528.25</v>
      </c>
      <c r="F821" s="25">
        <v>2528.25</v>
      </c>
      <c r="G821" s="25">
        <v>2528.25</v>
      </c>
      <c r="H821" s="25">
        <v>2528.25</v>
      </c>
      <c r="I821" s="25">
        <v>2528.25</v>
      </c>
      <c r="J821" s="25">
        <v>2528.25</v>
      </c>
      <c r="K821" s="25">
        <v>2528.25</v>
      </c>
      <c r="L821" s="25">
        <v>2528.25</v>
      </c>
      <c r="M821" s="25">
        <v>2528.25</v>
      </c>
      <c r="N821" s="27">
        <f t="shared" si="12"/>
        <v>30309.75</v>
      </c>
    </row>
    <row r="822" spans="1:14" x14ac:dyDescent="0.25">
      <c r="A822" s="12" t="s">
        <v>837</v>
      </c>
      <c r="B822" s="25">
        <v>57294.53</v>
      </c>
      <c r="C822" s="25">
        <v>58505.85</v>
      </c>
      <c r="D822" s="25">
        <v>58505.85</v>
      </c>
      <c r="E822" s="25">
        <v>58505.85</v>
      </c>
      <c r="F822" s="25">
        <v>58505.85</v>
      </c>
      <c r="G822" s="25">
        <v>58505.85</v>
      </c>
      <c r="H822" s="25">
        <v>58505.85</v>
      </c>
      <c r="I822" s="25">
        <v>58505.85</v>
      </c>
      <c r="J822" s="25">
        <v>58505.85</v>
      </c>
      <c r="K822" s="25">
        <v>58505.85</v>
      </c>
      <c r="L822" s="25">
        <v>58505.85</v>
      </c>
      <c r="M822" s="25">
        <v>58505.85</v>
      </c>
      <c r="N822" s="27">
        <f t="shared" si="12"/>
        <v>700858.87999999989</v>
      </c>
    </row>
    <row r="823" spans="1:14" x14ac:dyDescent="0.25">
      <c r="A823" s="12" t="s">
        <v>838</v>
      </c>
      <c r="B823" s="25">
        <v>6214.27</v>
      </c>
      <c r="C823" s="25">
        <v>6277.75</v>
      </c>
      <c r="D823" s="25">
        <v>6277.75</v>
      </c>
      <c r="E823" s="25">
        <v>6277.75</v>
      </c>
      <c r="F823" s="25">
        <v>6277.75</v>
      </c>
      <c r="G823" s="25">
        <v>6277.75</v>
      </c>
      <c r="H823" s="25">
        <v>6277.75</v>
      </c>
      <c r="I823" s="25">
        <v>6277.75</v>
      </c>
      <c r="J823" s="25">
        <v>6277.75</v>
      </c>
      <c r="K823" s="25">
        <v>6277.75</v>
      </c>
      <c r="L823" s="25">
        <v>6277.75</v>
      </c>
      <c r="M823" s="25">
        <v>6277.75</v>
      </c>
      <c r="N823" s="27">
        <f t="shared" si="12"/>
        <v>75269.52</v>
      </c>
    </row>
    <row r="824" spans="1:14" x14ac:dyDescent="0.25">
      <c r="A824" s="12" t="s">
        <v>839</v>
      </c>
      <c r="B824" s="25">
        <v>6183.53</v>
      </c>
      <c r="C824" s="25">
        <v>6204.86</v>
      </c>
      <c r="D824" s="25">
        <v>6204.86</v>
      </c>
      <c r="E824" s="25">
        <v>6204.86</v>
      </c>
      <c r="F824" s="25">
        <v>6204.86</v>
      </c>
      <c r="G824" s="25">
        <v>6204.86</v>
      </c>
      <c r="H824" s="25">
        <v>6204.86</v>
      </c>
      <c r="I824" s="25">
        <v>6204.86</v>
      </c>
      <c r="J824" s="25">
        <v>6204.86</v>
      </c>
      <c r="K824" s="25">
        <v>6204.86</v>
      </c>
      <c r="L824" s="25">
        <v>6204.86</v>
      </c>
      <c r="M824" s="25">
        <v>6204.86</v>
      </c>
      <c r="N824" s="27">
        <f t="shared" si="12"/>
        <v>74436.990000000005</v>
      </c>
    </row>
    <row r="825" spans="1:14" x14ac:dyDescent="0.25">
      <c r="A825" s="12" t="s">
        <v>840</v>
      </c>
      <c r="B825" s="25">
        <v>165500.73000000001</v>
      </c>
      <c r="C825" s="25">
        <v>168720.68</v>
      </c>
      <c r="D825" s="25">
        <v>168720.68</v>
      </c>
      <c r="E825" s="25">
        <v>168720.68</v>
      </c>
      <c r="F825" s="25">
        <v>168720.68</v>
      </c>
      <c r="G825" s="25">
        <v>168720.68</v>
      </c>
      <c r="H825" s="25">
        <v>168720.68</v>
      </c>
      <c r="I825" s="25">
        <v>168720.68</v>
      </c>
      <c r="J825" s="25">
        <v>168720.68</v>
      </c>
      <c r="K825" s="25">
        <v>168720.68</v>
      </c>
      <c r="L825" s="25">
        <v>168720.68</v>
      </c>
      <c r="M825" s="25">
        <v>168720.68</v>
      </c>
      <c r="N825" s="27">
        <f t="shared" si="12"/>
        <v>2021428.2099999995</v>
      </c>
    </row>
    <row r="826" spans="1:14" x14ac:dyDescent="0.25">
      <c r="A826" s="12" t="s">
        <v>841</v>
      </c>
      <c r="B826" s="25">
        <v>342772.06</v>
      </c>
      <c r="C826" s="25">
        <v>350354.35</v>
      </c>
      <c r="D826" s="25">
        <v>350354.35</v>
      </c>
      <c r="E826" s="25">
        <v>350354.35</v>
      </c>
      <c r="F826" s="25">
        <v>350354.35</v>
      </c>
      <c r="G826" s="25">
        <v>350354.35</v>
      </c>
      <c r="H826" s="25">
        <v>350354.35</v>
      </c>
      <c r="I826" s="25">
        <v>350354.35</v>
      </c>
      <c r="J826" s="25">
        <v>350354.35</v>
      </c>
      <c r="K826" s="25">
        <v>350354.35</v>
      </c>
      <c r="L826" s="25">
        <v>350354.35</v>
      </c>
      <c r="M826" s="25">
        <v>350354.35</v>
      </c>
      <c r="N826" s="27">
        <f t="shared" si="12"/>
        <v>4196669.91</v>
      </c>
    </row>
    <row r="827" spans="1:14" x14ac:dyDescent="0.25">
      <c r="A827" s="12" t="s">
        <v>842</v>
      </c>
      <c r="B827" s="25">
        <v>1294.6300000000001</v>
      </c>
      <c r="C827" s="25">
        <v>1280.24</v>
      </c>
      <c r="D827" s="25">
        <v>1280.24</v>
      </c>
      <c r="E827" s="25">
        <v>1280.24</v>
      </c>
      <c r="F827" s="25">
        <v>1280.24</v>
      </c>
      <c r="G827" s="25">
        <v>1280.24</v>
      </c>
      <c r="H827" s="25">
        <v>1280.24</v>
      </c>
      <c r="I827" s="25">
        <v>1280.24</v>
      </c>
      <c r="J827" s="25">
        <v>1280.24</v>
      </c>
      <c r="K827" s="25">
        <v>1280.24</v>
      </c>
      <c r="L827" s="25">
        <v>1280.24</v>
      </c>
      <c r="M827" s="25">
        <v>1280.24</v>
      </c>
      <c r="N827" s="27">
        <f t="shared" si="12"/>
        <v>15377.269999999999</v>
      </c>
    </row>
    <row r="828" spans="1:14" x14ac:dyDescent="0.25">
      <c r="A828" s="12" t="s">
        <v>843</v>
      </c>
      <c r="B828" s="25">
        <v>41837.42</v>
      </c>
      <c r="C828" s="25">
        <v>42374.41</v>
      </c>
      <c r="D828" s="25">
        <v>42374.41</v>
      </c>
      <c r="E828" s="25">
        <v>42374.41</v>
      </c>
      <c r="F828" s="25">
        <v>42374.41</v>
      </c>
      <c r="G828" s="25">
        <v>42374.41</v>
      </c>
      <c r="H828" s="25">
        <v>42374.41</v>
      </c>
      <c r="I828" s="25">
        <v>42374.41</v>
      </c>
      <c r="J828" s="25">
        <v>42374.41</v>
      </c>
      <c r="K828" s="25">
        <v>42374.41</v>
      </c>
      <c r="L828" s="25">
        <v>42374.41</v>
      </c>
      <c r="M828" s="25">
        <v>42374.41</v>
      </c>
      <c r="N828" s="27">
        <f t="shared" si="12"/>
        <v>507955.93000000017</v>
      </c>
    </row>
    <row r="829" spans="1:14" x14ac:dyDescent="0.25">
      <c r="A829" s="12" t="s">
        <v>844</v>
      </c>
      <c r="B829" s="25">
        <v>2134.06</v>
      </c>
      <c r="C829" s="25">
        <v>2114.73</v>
      </c>
      <c r="D829" s="25">
        <v>2114.73</v>
      </c>
      <c r="E829" s="25">
        <v>2114.73</v>
      </c>
      <c r="F829" s="25">
        <v>2114.73</v>
      </c>
      <c r="G829" s="25">
        <v>2114.73</v>
      </c>
      <c r="H829" s="25">
        <v>2114.73</v>
      </c>
      <c r="I829" s="25">
        <v>2114.73</v>
      </c>
      <c r="J829" s="25">
        <v>2114.73</v>
      </c>
      <c r="K829" s="25">
        <v>2114.73</v>
      </c>
      <c r="L829" s="25">
        <v>2114.73</v>
      </c>
      <c r="M829" s="25">
        <v>2114.73</v>
      </c>
      <c r="N829" s="27">
        <f t="shared" si="12"/>
        <v>25396.089999999997</v>
      </c>
    </row>
    <row r="830" spans="1:14" x14ac:dyDescent="0.25">
      <c r="A830" s="12" t="s">
        <v>845</v>
      </c>
      <c r="B830" s="25">
        <v>1618.4</v>
      </c>
      <c r="C830" s="25">
        <v>1614.43</v>
      </c>
      <c r="D830" s="25">
        <v>1614.43</v>
      </c>
      <c r="E830" s="25">
        <v>1614.43</v>
      </c>
      <c r="F830" s="25">
        <v>1614.43</v>
      </c>
      <c r="G830" s="25">
        <v>1614.43</v>
      </c>
      <c r="H830" s="25">
        <v>1614.43</v>
      </c>
      <c r="I830" s="25">
        <v>1614.43</v>
      </c>
      <c r="J830" s="25">
        <v>1614.43</v>
      </c>
      <c r="K830" s="25">
        <v>1614.43</v>
      </c>
      <c r="L830" s="25">
        <v>1614.43</v>
      </c>
      <c r="M830" s="25">
        <v>1614.43</v>
      </c>
      <c r="N830" s="27">
        <f t="shared" si="12"/>
        <v>19377.13</v>
      </c>
    </row>
    <row r="831" spans="1:14" x14ac:dyDescent="0.25">
      <c r="A831" s="12" t="s">
        <v>846</v>
      </c>
      <c r="B831" s="25">
        <v>5135.84</v>
      </c>
      <c r="C831" s="25">
        <v>5123.45</v>
      </c>
      <c r="D831" s="25">
        <v>5123.45</v>
      </c>
      <c r="E831" s="25">
        <v>5123.45</v>
      </c>
      <c r="F831" s="25">
        <v>5123.45</v>
      </c>
      <c r="G831" s="25">
        <v>5123.45</v>
      </c>
      <c r="H831" s="25">
        <v>5123.45</v>
      </c>
      <c r="I831" s="25">
        <v>5123.45</v>
      </c>
      <c r="J831" s="25">
        <v>5123.45</v>
      </c>
      <c r="K831" s="25">
        <v>5123.45</v>
      </c>
      <c r="L831" s="25">
        <v>5123.45</v>
      </c>
      <c r="M831" s="25">
        <v>5123.45</v>
      </c>
      <c r="N831" s="27">
        <f t="shared" si="12"/>
        <v>61493.789999999986</v>
      </c>
    </row>
    <row r="832" spans="1:14" x14ac:dyDescent="0.25">
      <c r="A832" s="12" t="s">
        <v>847</v>
      </c>
      <c r="B832" s="25">
        <v>8362.2199999999993</v>
      </c>
      <c r="C832" s="25">
        <v>8662.2099999999991</v>
      </c>
      <c r="D832" s="25">
        <v>8662.2099999999991</v>
      </c>
      <c r="E832" s="25">
        <v>8662.2099999999991</v>
      </c>
      <c r="F832" s="25">
        <v>8662.2099999999991</v>
      </c>
      <c r="G832" s="25">
        <v>8662.2099999999991</v>
      </c>
      <c r="H832" s="25">
        <v>8662.2099999999991</v>
      </c>
      <c r="I832" s="25">
        <v>8662.2099999999991</v>
      </c>
      <c r="J832" s="25">
        <v>8662.2099999999991</v>
      </c>
      <c r="K832" s="25">
        <v>8662.2099999999991</v>
      </c>
      <c r="L832" s="25">
        <v>8662.2099999999991</v>
      </c>
      <c r="M832" s="25">
        <v>8662.2099999999991</v>
      </c>
      <c r="N832" s="27">
        <f t="shared" si="12"/>
        <v>103646.52999999997</v>
      </c>
    </row>
    <row r="833" spans="1:14" x14ac:dyDescent="0.25">
      <c r="A833" s="12" t="s">
        <v>848</v>
      </c>
      <c r="B833" s="25">
        <v>3213</v>
      </c>
      <c r="C833" s="25">
        <v>3203.08</v>
      </c>
      <c r="D833" s="25">
        <v>3203.08</v>
      </c>
      <c r="E833" s="25">
        <v>3203.08</v>
      </c>
      <c r="F833" s="25">
        <v>3203.08</v>
      </c>
      <c r="G833" s="25">
        <v>3203.08</v>
      </c>
      <c r="H833" s="25">
        <v>3203.08</v>
      </c>
      <c r="I833" s="25">
        <v>3203.08</v>
      </c>
      <c r="J833" s="25">
        <v>3203.08</v>
      </c>
      <c r="K833" s="25">
        <v>3203.08</v>
      </c>
      <c r="L833" s="25">
        <v>3203.08</v>
      </c>
      <c r="M833" s="25">
        <v>3203.08</v>
      </c>
      <c r="N833" s="27">
        <f t="shared" si="12"/>
        <v>38446.880000000012</v>
      </c>
    </row>
    <row r="834" spans="1:14" x14ac:dyDescent="0.25">
      <c r="A834" s="12" t="s">
        <v>849</v>
      </c>
      <c r="B834" s="25">
        <v>1067.53</v>
      </c>
      <c r="C834" s="25">
        <v>1062.57</v>
      </c>
      <c r="D834" s="25">
        <v>1062.57</v>
      </c>
      <c r="E834" s="25">
        <v>1062.57</v>
      </c>
      <c r="F834" s="25">
        <v>1062.57</v>
      </c>
      <c r="G834" s="25">
        <v>1062.57</v>
      </c>
      <c r="H834" s="25">
        <v>1062.57</v>
      </c>
      <c r="I834" s="25">
        <v>1062.57</v>
      </c>
      <c r="J834" s="25">
        <v>1062.57</v>
      </c>
      <c r="K834" s="25">
        <v>1062.57</v>
      </c>
      <c r="L834" s="25">
        <v>1062.57</v>
      </c>
      <c r="M834" s="25">
        <v>1062.57</v>
      </c>
      <c r="N834" s="27">
        <f t="shared" ref="N834:N854" si="13">SUM(B834:M834)</f>
        <v>12755.799999999997</v>
      </c>
    </row>
    <row r="835" spans="1:14" x14ac:dyDescent="0.25">
      <c r="A835" s="12" t="s">
        <v>850</v>
      </c>
      <c r="B835" s="25">
        <v>2482.63</v>
      </c>
      <c r="C835" s="25">
        <v>2501.48</v>
      </c>
      <c r="D835" s="25">
        <v>2501.48</v>
      </c>
      <c r="E835" s="25">
        <v>2501.48</v>
      </c>
      <c r="F835" s="25">
        <v>2501.48</v>
      </c>
      <c r="G835" s="25">
        <v>2501.48</v>
      </c>
      <c r="H835" s="25">
        <v>2501.48</v>
      </c>
      <c r="I835" s="25">
        <v>2501.48</v>
      </c>
      <c r="J835" s="25">
        <v>2501.48</v>
      </c>
      <c r="K835" s="25">
        <v>2501.48</v>
      </c>
      <c r="L835" s="25">
        <v>2501.48</v>
      </c>
      <c r="M835" s="25">
        <v>2501.48</v>
      </c>
      <c r="N835" s="27">
        <f t="shared" si="13"/>
        <v>29998.909999999996</v>
      </c>
    </row>
    <row r="836" spans="1:14" x14ac:dyDescent="0.25">
      <c r="A836" s="12" t="s">
        <v>851</v>
      </c>
      <c r="B836" s="25">
        <v>67214.17</v>
      </c>
      <c r="C836" s="25">
        <v>68230.63</v>
      </c>
      <c r="D836" s="25">
        <v>68230.63</v>
      </c>
      <c r="E836" s="25">
        <v>68230.63</v>
      </c>
      <c r="F836" s="25">
        <v>68230.63</v>
      </c>
      <c r="G836" s="25">
        <v>68230.63</v>
      </c>
      <c r="H836" s="25">
        <v>68230.63</v>
      </c>
      <c r="I836" s="25">
        <v>68230.63</v>
      </c>
      <c r="J836" s="25">
        <v>68230.63</v>
      </c>
      <c r="K836" s="25">
        <v>68230.63</v>
      </c>
      <c r="L836" s="25">
        <v>68230.63</v>
      </c>
      <c r="M836" s="25">
        <v>68230.63</v>
      </c>
      <c r="N836" s="27">
        <f t="shared" si="13"/>
        <v>817751.10000000009</v>
      </c>
    </row>
    <row r="837" spans="1:14" x14ac:dyDescent="0.25">
      <c r="A837" s="12" t="s">
        <v>852</v>
      </c>
      <c r="B837" s="25">
        <v>3488.68</v>
      </c>
      <c r="C837" s="25">
        <v>3587.35</v>
      </c>
      <c r="D837" s="25">
        <v>3587.35</v>
      </c>
      <c r="E837" s="25">
        <v>3587.35</v>
      </c>
      <c r="F837" s="25">
        <v>3587.35</v>
      </c>
      <c r="G837" s="25">
        <v>3587.35</v>
      </c>
      <c r="H837" s="25">
        <v>3587.35</v>
      </c>
      <c r="I837" s="25">
        <v>3587.35</v>
      </c>
      <c r="J837" s="25">
        <v>3587.35</v>
      </c>
      <c r="K837" s="25">
        <v>3587.35</v>
      </c>
      <c r="L837" s="25">
        <v>3587.35</v>
      </c>
      <c r="M837" s="25">
        <v>3587.35</v>
      </c>
      <c r="N837" s="27">
        <f t="shared" si="13"/>
        <v>42949.529999999992</v>
      </c>
    </row>
    <row r="838" spans="1:14" x14ac:dyDescent="0.25">
      <c r="A838" s="12" t="s">
        <v>853</v>
      </c>
      <c r="B838" s="25">
        <v>19581.939999999999</v>
      </c>
      <c r="C838" s="25">
        <v>19883.41</v>
      </c>
      <c r="D838" s="25">
        <v>19883.41</v>
      </c>
      <c r="E838" s="25">
        <v>19883.41</v>
      </c>
      <c r="F838" s="25">
        <v>19883.41</v>
      </c>
      <c r="G838" s="25">
        <v>19883.41</v>
      </c>
      <c r="H838" s="25">
        <v>19883.41</v>
      </c>
      <c r="I838" s="25">
        <v>19883.41</v>
      </c>
      <c r="J838" s="25">
        <v>19883.41</v>
      </c>
      <c r="K838" s="25">
        <v>19883.41</v>
      </c>
      <c r="L838" s="25">
        <v>19883.41</v>
      </c>
      <c r="M838" s="25">
        <v>19883.41</v>
      </c>
      <c r="N838" s="27">
        <f t="shared" si="13"/>
        <v>238299.45</v>
      </c>
    </row>
    <row r="839" spans="1:14" x14ac:dyDescent="0.25">
      <c r="A839" s="12" t="s">
        <v>854</v>
      </c>
      <c r="B839" s="25">
        <v>9579.5</v>
      </c>
      <c r="C839" s="25">
        <v>9564.6299999999992</v>
      </c>
      <c r="D839" s="25">
        <v>9564.6299999999992</v>
      </c>
      <c r="E839" s="25">
        <v>9564.6299999999992</v>
      </c>
      <c r="F839" s="25">
        <v>9564.6299999999992</v>
      </c>
      <c r="G839" s="25">
        <v>9564.6299999999992</v>
      </c>
      <c r="H839" s="25">
        <v>9564.6299999999992</v>
      </c>
      <c r="I839" s="25">
        <v>9564.6299999999992</v>
      </c>
      <c r="J839" s="25">
        <v>9564.6299999999992</v>
      </c>
      <c r="K839" s="25">
        <v>9564.6299999999992</v>
      </c>
      <c r="L839" s="25">
        <v>9564.6299999999992</v>
      </c>
      <c r="M839" s="25">
        <v>9564.6299999999992</v>
      </c>
      <c r="N839" s="27">
        <f t="shared" si="13"/>
        <v>114790.43000000001</v>
      </c>
    </row>
    <row r="840" spans="1:14" x14ac:dyDescent="0.25">
      <c r="A840" s="12" t="s">
        <v>855</v>
      </c>
      <c r="B840" s="25">
        <v>10209.200000000001</v>
      </c>
      <c r="C840" s="25">
        <v>10259.780000000001</v>
      </c>
      <c r="D840" s="25">
        <v>10259.780000000001</v>
      </c>
      <c r="E840" s="25">
        <v>10259.780000000001</v>
      </c>
      <c r="F840" s="25">
        <v>10259.780000000001</v>
      </c>
      <c r="G840" s="25">
        <v>10259.780000000001</v>
      </c>
      <c r="H840" s="25">
        <v>10259.780000000001</v>
      </c>
      <c r="I840" s="25">
        <v>10259.780000000001</v>
      </c>
      <c r="J840" s="25">
        <v>10259.780000000001</v>
      </c>
      <c r="K840" s="25">
        <v>10259.780000000001</v>
      </c>
      <c r="L840" s="25">
        <v>10259.780000000001</v>
      </c>
      <c r="M840" s="25">
        <v>10259.780000000001</v>
      </c>
      <c r="N840" s="27">
        <f t="shared" si="13"/>
        <v>123066.78</v>
      </c>
    </row>
    <row r="841" spans="1:14" x14ac:dyDescent="0.25">
      <c r="A841" s="12" t="s">
        <v>856</v>
      </c>
      <c r="B841" s="25">
        <v>4638.5200000000004</v>
      </c>
      <c r="C841" s="25">
        <v>4723.8</v>
      </c>
      <c r="D841" s="25">
        <v>4723.8</v>
      </c>
      <c r="E841" s="25">
        <v>4723.8</v>
      </c>
      <c r="F841" s="25">
        <v>4723.8</v>
      </c>
      <c r="G841" s="25">
        <v>4723.8</v>
      </c>
      <c r="H841" s="25">
        <v>4723.8</v>
      </c>
      <c r="I841" s="25">
        <v>4723.8</v>
      </c>
      <c r="J841" s="25">
        <v>4723.8</v>
      </c>
      <c r="K841" s="25">
        <v>4723.8</v>
      </c>
      <c r="L841" s="25">
        <v>4723.8</v>
      </c>
      <c r="M841" s="25">
        <v>4723.8</v>
      </c>
      <c r="N841" s="27">
        <f t="shared" si="13"/>
        <v>56600.320000000014</v>
      </c>
    </row>
    <row r="842" spans="1:14" x14ac:dyDescent="0.25">
      <c r="A842" s="12" t="s">
        <v>857</v>
      </c>
      <c r="B842" s="25">
        <v>2836.16</v>
      </c>
      <c r="C842" s="25">
        <v>2842.61</v>
      </c>
      <c r="D842" s="25">
        <v>2842.61</v>
      </c>
      <c r="E842" s="25">
        <v>2842.61</v>
      </c>
      <c r="F842" s="25">
        <v>2842.61</v>
      </c>
      <c r="G842" s="25">
        <v>2842.61</v>
      </c>
      <c r="H842" s="25">
        <v>2842.61</v>
      </c>
      <c r="I842" s="25">
        <v>2842.61</v>
      </c>
      <c r="J842" s="25">
        <v>2842.61</v>
      </c>
      <c r="K842" s="25">
        <v>2842.61</v>
      </c>
      <c r="L842" s="25">
        <v>2842.61</v>
      </c>
      <c r="M842" s="25">
        <v>2842.61</v>
      </c>
      <c r="N842" s="27">
        <f t="shared" si="13"/>
        <v>34104.870000000003</v>
      </c>
    </row>
    <row r="843" spans="1:14" x14ac:dyDescent="0.25">
      <c r="A843" s="12" t="s">
        <v>858</v>
      </c>
      <c r="B843" s="25">
        <v>1982.83</v>
      </c>
      <c r="C843" s="25">
        <v>2027.96</v>
      </c>
      <c r="D843" s="25">
        <v>2027.96</v>
      </c>
      <c r="E843" s="25">
        <v>2027.96</v>
      </c>
      <c r="F843" s="25">
        <v>2027.96</v>
      </c>
      <c r="G843" s="25">
        <v>2027.96</v>
      </c>
      <c r="H843" s="25">
        <v>2027.96</v>
      </c>
      <c r="I843" s="25">
        <v>2027.96</v>
      </c>
      <c r="J843" s="25">
        <v>2027.96</v>
      </c>
      <c r="K843" s="25">
        <v>2027.96</v>
      </c>
      <c r="L843" s="25">
        <v>2027.96</v>
      </c>
      <c r="M843" s="25">
        <v>2027.96</v>
      </c>
      <c r="N843" s="27">
        <f t="shared" si="13"/>
        <v>24290.389999999996</v>
      </c>
    </row>
    <row r="844" spans="1:14" x14ac:dyDescent="0.25">
      <c r="A844" s="12" t="s">
        <v>859</v>
      </c>
      <c r="B844" s="25">
        <v>2399.33</v>
      </c>
      <c r="C844" s="25">
        <v>2405.7800000000002</v>
      </c>
      <c r="D844" s="25">
        <v>2405.7800000000002</v>
      </c>
      <c r="E844" s="25">
        <v>2405.7800000000002</v>
      </c>
      <c r="F844" s="25">
        <v>2405.7800000000002</v>
      </c>
      <c r="G844" s="25">
        <v>2405.7800000000002</v>
      </c>
      <c r="H844" s="25">
        <v>2405.7800000000002</v>
      </c>
      <c r="I844" s="25">
        <v>2405.7800000000002</v>
      </c>
      <c r="J844" s="25">
        <v>2405.7800000000002</v>
      </c>
      <c r="K844" s="25">
        <v>2405.7800000000002</v>
      </c>
      <c r="L844" s="25">
        <v>2405.7800000000002</v>
      </c>
      <c r="M844" s="25">
        <v>2405.7800000000002</v>
      </c>
      <c r="N844" s="27">
        <f t="shared" si="13"/>
        <v>28862.909999999996</v>
      </c>
    </row>
    <row r="845" spans="1:14" x14ac:dyDescent="0.25">
      <c r="A845" s="12" t="s">
        <v>860</v>
      </c>
      <c r="B845" s="25">
        <v>63268.82</v>
      </c>
      <c r="C845" s="25">
        <v>65375.13</v>
      </c>
      <c r="D845" s="25">
        <v>65375.13</v>
      </c>
      <c r="E845" s="25">
        <v>65375.13</v>
      </c>
      <c r="F845" s="25">
        <v>65375.13</v>
      </c>
      <c r="G845" s="25">
        <v>65375.13</v>
      </c>
      <c r="H845" s="25">
        <v>65375.13</v>
      </c>
      <c r="I845" s="25">
        <v>65375.13</v>
      </c>
      <c r="J845" s="25">
        <v>65375.13</v>
      </c>
      <c r="K845" s="25">
        <v>65375.13</v>
      </c>
      <c r="L845" s="25">
        <v>65375.13</v>
      </c>
      <c r="M845" s="25">
        <v>65375.13</v>
      </c>
      <c r="N845" s="27">
        <f t="shared" si="13"/>
        <v>782395.25</v>
      </c>
    </row>
    <row r="846" spans="1:14" x14ac:dyDescent="0.25">
      <c r="A846" s="12" t="s">
        <v>861</v>
      </c>
      <c r="B846" s="25">
        <v>39094.47</v>
      </c>
      <c r="C846" s="25">
        <v>39622.04</v>
      </c>
      <c r="D846" s="25">
        <v>39622.04</v>
      </c>
      <c r="E846" s="25">
        <v>39622.04</v>
      </c>
      <c r="F846" s="25">
        <v>39622.04</v>
      </c>
      <c r="G846" s="25">
        <v>39622.04</v>
      </c>
      <c r="H846" s="25">
        <v>39622.04</v>
      </c>
      <c r="I846" s="25">
        <v>39622.04</v>
      </c>
      <c r="J846" s="25">
        <v>39622.04</v>
      </c>
      <c r="K846" s="25">
        <v>39622.04</v>
      </c>
      <c r="L846" s="25">
        <v>39622.04</v>
      </c>
      <c r="M846" s="25">
        <v>39622.04</v>
      </c>
      <c r="N846" s="27">
        <f t="shared" si="13"/>
        <v>474936.90999999992</v>
      </c>
    </row>
    <row r="847" spans="1:14" x14ac:dyDescent="0.25">
      <c r="A847" s="12" t="s">
        <v>862</v>
      </c>
      <c r="B847" s="25">
        <v>1788.96</v>
      </c>
      <c r="C847" s="25">
        <v>1770.13</v>
      </c>
      <c r="D847" s="25">
        <v>1770.13</v>
      </c>
      <c r="E847" s="25">
        <v>1770.13</v>
      </c>
      <c r="F847" s="25">
        <v>1770.13</v>
      </c>
      <c r="G847" s="25">
        <v>1770.13</v>
      </c>
      <c r="H847" s="25">
        <v>1770.13</v>
      </c>
      <c r="I847" s="25">
        <v>1770.13</v>
      </c>
      <c r="J847" s="25">
        <v>1770.13</v>
      </c>
      <c r="K847" s="25">
        <v>1770.13</v>
      </c>
      <c r="L847" s="25">
        <v>1770.13</v>
      </c>
      <c r="M847" s="25">
        <v>1770.13</v>
      </c>
      <c r="N847" s="27">
        <f t="shared" si="13"/>
        <v>21260.390000000007</v>
      </c>
    </row>
    <row r="848" spans="1:14" x14ac:dyDescent="0.25">
      <c r="A848" s="12" t="s">
        <v>863</v>
      </c>
      <c r="B848" s="25">
        <v>6818.7</v>
      </c>
      <c r="C848" s="25">
        <v>6807.3</v>
      </c>
      <c r="D848" s="25">
        <v>6807.3</v>
      </c>
      <c r="E848" s="25">
        <v>6807.3</v>
      </c>
      <c r="F848" s="25">
        <v>6807.3</v>
      </c>
      <c r="G848" s="25">
        <v>6807.3</v>
      </c>
      <c r="H848" s="25">
        <v>6807.3</v>
      </c>
      <c r="I848" s="25">
        <v>6807.3</v>
      </c>
      <c r="J848" s="25">
        <v>6807.3</v>
      </c>
      <c r="K848" s="25">
        <v>6807.3</v>
      </c>
      <c r="L848" s="25">
        <v>6807.3</v>
      </c>
      <c r="M848" s="25">
        <v>6807.3</v>
      </c>
      <c r="N848" s="27">
        <f t="shared" si="13"/>
        <v>81699.000000000015</v>
      </c>
    </row>
    <row r="849" spans="1:14" x14ac:dyDescent="0.25">
      <c r="A849" s="12" t="s">
        <v>864</v>
      </c>
      <c r="B849" s="25">
        <v>4300.8500000000004</v>
      </c>
      <c r="C849" s="25">
        <v>4289.95</v>
      </c>
      <c r="D849" s="25">
        <v>4289.95</v>
      </c>
      <c r="E849" s="25">
        <v>4289.95</v>
      </c>
      <c r="F849" s="25">
        <v>4289.95</v>
      </c>
      <c r="G849" s="25">
        <v>4289.95</v>
      </c>
      <c r="H849" s="25">
        <v>4289.95</v>
      </c>
      <c r="I849" s="25">
        <v>4289.95</v>
      </c>
      <c r="J849" s="25">
        <v>4289.95</v>
      </c>
      <c r="K849" s="25">
        <v>4289.95</v>
      </c>
      <c r="L849" s="25">
        <v>4289.95</v>
      </c>
      <c r="M849" s="25">
        <v>4289.95</v>
      </c>
      <c r="N849" s="27">
        <f t="shared" si="13"/>
        <v>51490.299999999988</v>
      </c>
    </row>
    <row r="850" spans="1:14" x14ac:dyDescent="0.25">
      <c r="A850" s="12" t="s">
        <v>865</v>
      </c>
      <c r="B850" s="25">
        <v>5211.2</v>
      </c>
      <c r="C850" s="25">
        <v>5185.92</v>
      </c>
      <c r="D850" s="25">
        <v>5185.92</v>
      </c>
      <c r="E850" s="25">
        <v>5185.92</v>
      </c>
      <c r="F850" s="25">
        <v>5185.92</v>
      </c>
      <c r="G850" s="25">
        <v>5185.92</v>
      </c>
      <c r="H850" s="25">
        <v>5185.92</v>
      </c>
      <c r="I850" s="25">
        <v>5185.92</v>
      </c>
      <c r="J850" s="25">
        <v>5185.92</v>
      </c>
      <c r="K850" s="25">
        <v>5185.92</v>
      </c>
      <c r="L850" s="25">
        <v>5185.92</v>
      </c>
      <c r="M850" s="25">
        <v>5185.92</v>
      </c>
      <c r="N850" s="27">
        <f t="shared" si="13"/>
        <v>62256.319999999985</v>
      </c>
    </row>
    <row r="851" spans="1:14" x14ac:dyDescent="0.25">
      <c r="A851" s="12" t="s">
        <v>866</v>
      </c>
      <c r="B851" s="25">
        <v>2667.58</v>
      </c>
      <c r="C851" s="25">
        <v>2629.4</v>
      </c>
      <c r="D851" s="25">
        <v>2629.4</v>
      </c>
      <c r="E851" s="25">
        <v>2629.4</v>
      </c>
      <c r="F851" s="25">
        <v>2629.4</v>
      </c>
      <c r="G851" s="25">
        <v>2629.4</v>
      </c>
      <c r="H851" s="25">
        <v>2629.4</v>
      </c>
      <c r="I851" s="25">
        <v>2629.4</v>
      </c>
      <c r="J851" s="25">
        <v>2629.4</v>
      </c>
      <c r="K851" s="25">
        <v>2629.4</v>
      </c>
      <c r="L851" s="25">
        <v>2629.4</v>
      </c>
      <c r="M851" s="25">
        <v>2629.4</v>
      </c>
      <c r="N851" s="27">
        <f t="shared" si="13"/>
        <v>31590.980000000007</v>
      </c>
    </row>
    <row r="852" spans="1:14" x14ac:dyDescent="0.25">
      <c r="A852" s="12" t="s">
        <v>867</v>
      </c>
      <c r="B852" s="25">
        <v>21104.65</v>
      </c>
      <c r="C852" s="25">
        <v>21494.87</v>
      </c>
      <c r="D852" s="25">
        <v>21494.87</v>
      </c>
      <c r="E852" s="25">
        <v>21494.87</v>
      </c>
      <c r="F852" s="25">
        <v>21494.87</v>
      </c>
      <c r="G852" s="25">
        <v>21494.87</v>
      </c>
      <c r="H852" s="25">
        <v>21494.87</v>
      </c>
      <c r="I852" s="25">
        <v>21494.87</v>
      </c>
      <c r="J852" s="25">
        <v>21494.87</v>
      </c>
      <c r="K852" s="25">
        <v>21494.87</v>
      </c>
      <c r="L852" s="25">
        <v>21494.87</v>
      </c>
      <c r="M852" s="25">
        <v>21494.87</v>
      </c>
      <c r="N852" s="27">
        <f t="shared" si="13"/>
        <v>257548.21999999997</v>
      </c>
    </row>
    <row r="853" spans="1:14" x14ac:dyDescent="0.25">
      <c r="A853" s="12" t="s">
        <v>868</v>
      </c>
      <c r="B853" s="25">
        <v>2604.11</v>
      </c>
      <c r="C853" s="25">
        <v>2613.04</v>
      </c>
      <c r="D853" s="25">
        <v>2613.04</v>
      </c>
      <c r="E853" s="25">
        <v>2613.04</v>
      </c>
      <c r="F853" s="25">
        <v>2613.04</v>
      </c>
      <c r="G853" s="25">
        <v>2613.04</v>
      </c>
      <c r="H853" s="25">
        <v>2613.04</v>
      </c>
      <c r="I853" s="25">
        <v>2613.04</v>
      </c>
      <c r="J853" s="25">
        <v>2613.04</v>
      </c>
      <c r="K853" s="25">
        <v>2613.04</v>
      </c>
      <c r="L853" s="25">
        <v>2613.04</v>
      </c>
      <c r="M853" s="25">
        <v>2613.04</v>
      </c>
      <c r="N853" s="27">
        <f t="shared" si="13"/>
        <v>31347.550000000007</v>
      </c>
    </row>
    <row r="854" spans="1:14" x14ac:dyDescent="0.25">
      <c r="A854" s="12" t="s">
        <v>869</v>
      </c>
      <c r="B854" s="25">
        <v>1265.3699999999999</v>
      </c>
      <c r="C854" s="25">
        <v>1260.9000000000001</v>
      </c>
      <c r="D854" s="25">
        <v>1260.9000000000001</v>
      </c>
      <c r="E854" s="25">
        <v>1260.9000000000001</v>
      </c>
      <c r="F854" s="25">
        <v>1260.9000000000001</v>
      </c>
      <c r="G854" s="25">
        <v>1260.9000000000001</v>
      </c>
      <c r="H854" s="25">
        <v>1260.9000000000001</v>
      </c>
      <c r="I854" s="25">
        <v>1260.9000000000001</v>
      </c>
      <c r="J854" s="25">
        <v>1260.9000000000001</v>
      </c>
      <c r="K854" s="25">
        <v>1260.9000000000001</v>
      </c>
      <c r="L854" s="25">
        <v>1260.9000000000001</v>
      </c>
      <c r="M854" s="25">
        <v>1260.9000000000001</v>
      </c>
      <c r="N854" s="27">
        <f t="shared" si="13"/>
        <v>15135.269999999997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C945-CB83-403A-B20F-75072F3EAA35}">
  <dimension ref="A1:N854"/>
  <sheetViews>
    <sheetView showGridLines="0" workbookViewId="0">
      <selection activeCell="O1" sqref="O1"/>
    </sheetView>
  </sheetViews>
  <sheetFormatPr defaultRowHeight="15" x14ac:dyDescent="0.25"/>
  <cols>
    <col min="1" max="1" width="33.85546875" bestFit="1" customWidth="1"/>
    <col min="2" max="6" width="11.28515625" style="11" bestFit="1" customWidth="1"/>
    <col min="7" max="7" width="9.42578125" style="11" bestFit="1" customWidth="1"/>
    <col min="8" max="8" width="8.85546875" style="11" bestFit="1" customWidth="1"/>
    <col min="9" max="9" width="10" style="11" bestFit="1" customWidth="1"/>
    <col min="10" max="10" width="8.85546875" style="11" bestFit="1" customWidth="1"/>
    <col min="11" max="11" width="9.7109375" style="11" bestFit="1" customWidth="1"/>
    <col min="12" max="12" width="10" style="11" bestFit="1" customWidth="1"/>
    <col min="13" max="13" width="9.140625" style="11" bestFit="1" customWidth="1"/>
    <col min="14" max="14" width="12.28515625" style="11" bestFit="1" customWidth="1"/>
  </cols>
  <sheetData>
    <row r="1" spans="1:14" x14ac:dyDescent="0.25">
      <c r="A1" s="23" t="s">
        <v>877</v>
      </c>
      <c r="B1" s="21" t="s">
        <v>896</v>
      </c>
      <c r="C1" s="21" t="s">
        <v>895</v>
      </c>
      <c r="D1" s="21" t="s">
        <v>900</v>
      </c>
      <c r="E1" s="21" t="s">
        <v>892</v>
      </c>
      <c r="F1" s="21" t="s">
        <v>899</v>
      </c>
      <c r="G1" s="21" t="s">
        <v>898</v>
      </c>
      <c r="H1" s="21" t="s">
        <v>897</v>
      </c>
      <c r="I1" s="21" t="s">
        <v>893</v>
      </c>
      <c r="J1" s="21" t="s">
        <v>903</v>
      </c>
      <c r="K1" s="21" t="s">
        <v>902</v>
      </c>
      <c r="L1" s="21" t="s">
        <v>901</v>
      </c>
      <c r="M1" s="21" t="s">
        <v>894</v>
      </c>
      <c r="N1" s="24" t="s">
        <v>874</v>
      </c>
    </row>
    <row r="2" spans="1:14" x14ac:dyDescent="0.25">
      <c r="A2" s="12" t="s">
        <v>3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32">
        <f t="shared" ref="N2:N65" si="0">SUM(B2:M2)</f>
        <v>0</v>
      </c>
    </row>
    <row r="3" spans="1:14" x14ac:dyDescent="0.25">
      <c r="A3" s="12" t="s">
        <v>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32">
        <f t="shared" si="0"/>
        <v>0</v>
      </c>
    </row>
    <row r="4" spans="1:14" x14ac:dyDescent="0.25">
      <c r="A4" s="12" t="s">
        <v>7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32">
        <f t="shared" si="0"/>
        <v>0</v>
      </c>
    </row>
    <row r="5" spans="1:14" x14ac:dyDescent="0.25">
      <c r="A5" s="12" t="s">
        <v>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32">
        <f t="shared" si="0"/>
        <v>0</v>
      </c>
    </row>
    <row r="6" spans="1:14" x14ac:dyDescent="0.25">
      <c r="A6" s="12" t="s">
        <v>10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32">
        <f t="shared" si="0"/>
        <v>0</v>
      </c>
    </row>
    <row r="7" spans="1:14" x14ac:dyDescent="0.25">
      <c r="A7" s="12" t="s">
        <v>12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32">
        <f t="shared" si="0"/>
        <v>0</v>
      </c>
    </row>
    <row r="8" spans="1:14" x14ac:dyDescent="0.25">
      <c r="A8" s="12" t="s">
        <v>14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32">
        <f t="shared" si="0"/>
        <v>0</v>
      </c>
    </row>
    <row r="9" spans="1:14" x14ac:dyDescent="0.25">
      <c r="A9" s="12" t="s">
        <v>16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32">
        <f t="shared" si="0"/>
        <v>0</v>
      </c>
    </row>
    <row r="10" spans="1:14" x14ac:dyDescent="0.25">
      <c r="A10" s="12" t="s">
        <v>18</v>
      </c>
      <c r="B10" s="13">
        <v>40854.01</v>
      </c>
      <c r="C10" s="13">
        <v>33025.800000000003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32">
        <f t="shared" si="0"/>
        <v>73879.81</v>
      </c>
    </row>
    <row r="11" spans="1:14" x14ac:dyDescent="0.25">
      <c r="A11" s="12" t="s">
        <v>20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32">
        <f t="shared" si="0"/>
        <v>0</v>
      </c>
    </row>
    <row r="12" spans="1:14" x14ac:dyDescent="0.25">
      <c r="A12" s="12" t="s">
        <v>21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32">
        <f t="shared" si="0"/>
        <v>0</v>
      </c>
    </row>
    <row r="13" spans="1:14" x14ac:dyDescent="0.25">
      <c r="A13" s="12" t="s">
        <v>22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32">
        <f t="shared" si="0"/>
        <v>0</v>
      </c>
    </row>
    <row r="14" spans="1:14" x14ac:dyDescent="0.25">
      <c r="A14" s="12" t="s">
        <v>24</v>
      </c>
      <c r="B14" s="13">
        <v>2447.13</v>
      </c>
      <c r="C14" s="13">
        <v>2447.13</v>
      </c>
      <c r="D14" s="13">
        <v>2447.13</v>
      </c>
      <c r="E14" s="13">
        <v>2447.13</v>
      </c>
      <c r="F14" s="13">
        <v>2447.13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32">
        <f t="shared" si="0"/>
        <v>12235.650000000001</v>
      </c>
    </row>
    <row r="15" spans="1:14" x14ac:dyDescent="0.25">
      <c r="A15" s="12" t="s">
        <v>25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32">
        <f t="shared" si="0"/>
        <v>0</v>
      </c>
    </row>
    <row r="16" spans="1:14" x14ac:dyDescent="0.25">
      <c r="A16" s="12" t="s">
        <v>26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32">
        <f t="shared" si="0"/>
        <v>0</v>
      </c>
    </row>
    <row r="17" spans="1:14" x14ac:dyDescent="0.25">
      <c r="A17" s="12" t="s">
        <v>28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32">
        <f t="shared" si="0"/>
        <v>0</v>
      </c>
    </row>
    <row r="18" spans="1:14" x14ac:dyDescent="0.25">
      <c r="A18" s="12" t="s">
        <v>29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32">
        <f t="shared" si="0"/>
        <v>0</v>
      </c>
    </row>
    <row r="19" spans="1:14" x14ac:dyDescent="0.25">
      <c r="A19" s="12" t="s">
        <v>31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32">
        <f t="shared" si="0"/>
        <v>0</v>
      </c>
    </row>
    <row r="20" spans="1:14" x14ac:dyDescent="0.25">
      <c r="A20" s="12" t="s">
        <v>32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32">
        <f t="shared" si="0"/>
        <v>0</v>
      </c>
    </row>
    <row r="21" spans="1:14" x14ac:dyDescent="0.25">
      <c r="A21" s="12" t="s">
        <v>33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32">
        <f t="shared" si="0"/>
        <v>0</v>
      </c>
    </row>
    <row r="22" spans="1:14" x14ac:dyDescent="0.25">
      <c r="A22" s="12" t="s">
        <v>34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32">
        <f t="shared" si="0"/>
        <v>0</v>
      </c>
    </row>
    <row r="23" spans="1:14" x14ac:dyDescent="0.25">
      <c r="A23" s="12" t="s">
        <v>35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32">
        <f t="shared" si="0"/>
        <v>0</v>
      </c>
    </row>
    <row r="24" spans="1:14" x14ac:dyDescent="0.25">
      <c r="A24" s="12" t="s">
        <v>36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32">
        <f t="shared" si="0"/>
        <v>0</v>
      </c>
    </row>
    <row r="25" spans="1:14" x14ac:dyDescent="0.25">
      <c r="A25" s="12" t="s">
        <v>37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32">
        <f t="shared" si="0"/>
        <v>0</v>
      </c>
    </row>
    <row r="26" spans="1:14" x14ac:dyDescent="0.25">
      <c r="A26" s="12" t="s">
        <v>38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32">
        <f t="shared" si="0"/>
        <v>0</v>
      </c>
    </row>
    <row r="27" spans="1:14" x14ac:dyDescent="0.25">
      <c r="A27" s="12" t="s">
        <v>39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32">
        <f t="shared" si="0"/>
        <v>0</v>
      </c>
    </row>
    <row r="28" spans="1:14" x14ac:dyDescent="0.25">
      <c r="A28" s="12" t="s">
        <v>40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32">
        <f t="shared" si="0"/>
        <v>0</v>
      </c>
    </row>
    <row r="29" spans="1:14" x14ac:dyDescent="0.25">
      <c r="A29" s="12" t="s">
        <v>42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32">
        <f t="shared" si="0"/>
        <v>0</v>
      </c>
    </row>
    <row r="30" spans="1:14" x14ac:dyDescent="0.25">
      <c r="A30" s="12" t="s">
        <v>43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32">
        <f t="shared" si="0"/>
        <v>0</v>
      </c>
    </row>
    <row r="31" spans="1:14" x14ac:dyDescent="0.25">
      <c r="A31" s="12" t="s">
        <v>44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32">
        <f t="shared" si="0"/>
        <v>0</v>
      </c>
    </row>
    <row r="32" spans="1:14" x14ac:dyDescent="0.25">
      <c r="A32" s="12" t="s">
        <v>45</v>
      </c>
      <c r="B32" s="13">
        <v>5709.14</v>
      </c>
      <c r="C32" s="13">
        <v>5709.14</v>
      </c>
      <c r="D32" s="13">
        <v>5709.14</v>
      </c>
      <c r="E32" s="13">
        <v>5709.14</v>
      </c>
      <c r="F32" s="13">
        <v>5709.14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32">
        <f t="shared" si="0"/>
        <v>28545.7</v>
      </c>
    </row>
    <row r="33" spans="1:14" x14ac:dyDescent="0.25">
      <c r="A33" s="12" t="s">
        <v>46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32">
        <f t="shared" si="0"/>
        <v>0</v>
      </c>
    </row>
    <row r="34" spans="1:14" x14ac:dyDescent="0.25">
      <c r="A34" s="12" t="s">
        <v>47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32">
        <f t="shared" si="0"/>
        <v>0</v>
      </c>
    </row>
    <row r="35" spans="1:14" x14ac:dyDescent="0.25">
      <c r="A35" s="12" t="s">
        <v>48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32">
        <f t="shared" si="0"/>
        <v>0</v>
      </c>
    </row>
    <row r="36" spans="1:14" x14ac:dyDescent="0.25">
      <c r="A36" s="12" t="s">
        <v>49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32">
        <f t="shared" si="0"/>
        <v>0</v>
      </c>
    </row>
    <row r="37" spans="1:14" x14ac:dyDescent="0.25">
      <c r="A37" s="12" t="s">
        <v>50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32">
        <f t="shared" si="0"/>
        <v>0</v>
      </c>
    </row>
    <row r="38" spans="1:14" x14ac:dyDescent="0.25">
      <c r="A38" s="12" t="s">
        <v>51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32">
        <f t="shared" si="0"/>
        <v>0</v>
      </c>
    </row>
    <row r="39" spans="1:14" x14ac:dyDescent="0.25">
      <c r="A39" s="12" t="s">
        <v>52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32">
        <f t="shared" si="0"/>
        <v>0</v>
      </c>
    </row>
    <row r="40" spans="1:14" x14ac:dyDescent="0.25">
      <c r="A40" s="12" t="s">
        <v>53</v>
      </c>
      <c r="B40" s="13">
        <v>6365.21</v>
      </c>
      <c r="C40" s="13">
        <v>6365.21</v>
      </c>
      <c r="D40" s="13">
        <v>5336.21</v>
      </c>
      <c r="E40" s="13">
        <v>5336.21</v>
      </c>
      <c r="F40" s="13">
        <v>5336.21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32">
        <f t="shared" si="0"/>
        <v>28739.05</v>
      </c>
    </row>
    <row r="41" spans="1:14" x14ac:dyDescent="0.25">
      <c r="A41" s="12" t="s">
        <v>54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32">
        <f t="shared" si="0"/>
        <v>0</v>
      </c>
    </row>
    <row r="42" spans="1:14" x14ac:dyDescent="0.25">
      <c r="A42" s="12" t="s">
        <v>55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32">
        <f t="shared" si="0"/>
        <v>0</v>
      </c>
    </row>
    <row r="43" spans="1:14" x14ac:dyDescent="0.25">
      <c r="A43" s="12" t="s">
        <v>56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32">
        <f t="shared" si="0"/>
        <v>0</v>
      </c>
    </row>
    <row r="44" spans="1:14" x14ac:dyDescent="0.25">
      <c r="A44" s="12" t="s">
        <v>58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32">
        <f t="shared" si="0"/>
        <v>0</v>
      </c>
    </row>
    <row r="45" spans="1:14" x14ac:dyDescent="0.25">
      <c r="A45" s="12" t="s">
        <v>59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32">
        <f t="shared" si="0"/>
        <v>0</v>
      </c>
    </row>
    <row r="46" spans="1:14" x14ac:dyDescent="0.25">
      <c r="A46" s="12" t="s">
        <v>60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32">
        <f t="shared" si="0"/>
        <v>0</v>
      </c>
    </row>
    <row r="47" spans="1:14" x14ac:dyDescent="0.25">
      <c r="A47" s="12" t="s">
        <v>61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32">
        <f t="shared" si="0"/>
        <v>0</v>
      </c>
    </row>
    <row r="48" spans="1:14" x14ac:dyDescent="0.25">
      <c r="A48" s="12" t="s">
        <v>62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32">
        <f t="shared" si="0"/>
        <v>0</v>
      </c>
    </row>
    <row r="49" spans="1:14" x14ac:dyDescent="0.25">
      <c r="A49" s="12" t="s">
        <v>63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32">
        <f t="shared" si="0"/>
        <v>0</v>
      </c>
    </row>
    <row r="50" spans="1:14" x14ac:dyDescent="0.25">
      <c r="A50" s="12" t="s">
        <v>64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32">
        <f t="shared" si="0"/>
        <v>0</v>
      </c>
    </row>
    <row r="51" spans="1:14" x14ac:dyDescent="0.25">
      <c r="A51" s="12" t="s">
        <v>65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32">
        <f t="shared" si="0"/>
        <v>0</v>
      </c>
    </row>
    <row r="52" spans="1:14" x14ac:dyDescent="0.25">
      <c r="A52" s="12" t="s">
        <v>66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32">
        <f t="shared" si="0"/>
        <v>0</v>
      </c>
    </row>
    <row r="53" spans="1:14" x14ac:dyDescent="0.25">
      <c r="A53" s="12" t="s">
        <v>67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32">
        <f t="shared" si="0"/>
        <v>0</v>
      </c>
    </row>
    <row r="54" spans="1:14" x14ac:dyDescent="0.25">
      <c r="A54" s="12" t="s">
        <v>68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32">
        <f t="shared" si="0"/>
        <v>0</v>
      </c>
    </row>
    <row r="55" spans="1:14" x14ac:dyDescent="0.25">
      <c r="A55" s="12" t="s">
        <v>69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32">
        <f t="shared" si="0"/>
        <v>0</v>
      </c>
    </row>
    <row r="56" spans="1:14" x14ac:dyDescent="0.25">
      <c r="A56" s="12" t="s">
        <v>70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32">
        <f t="shared" si="0"/>
        <v>0</v>
      </c>
    </row>
    <row r="57" spans="1:14" x14ac:dyDescent="0.25">
      <c r="A57" s="12" t="s">
        <v>71</v>
      </c>
      <c r="B57" s="13">
        <v>15270.49</v>
      </c>
      <c r="C57" s="13">
        <v>11162.75</v>
      </c>
      <c r="D57" s="13">
        <v>10267.219999999999</v>
      </c>
      <c r="E57" s="13">
        <v>10267.219999999999</v>
      </c>
      <c r="F57" s="13">
        <v>10267.219999999999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32">
        <f t="shared" si="0"/>
        <v>57234.9</v>
      </c>
    </row>
    <row r="58" spans="1:14" x14ac:dyDescent="0.25">
      <c r="A58" s="12" t="s">
        <v>72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32">
        <f t="shared" si="0"/>
        <v>0</v>
      </c>
    </row>
    <row r="59" spans="1:14" x14ac:dyDescent="0.25">
      <c r="A59" s="12" t="s">
        <v>73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32">
        <f t="shared" si="0"/>
        <v>0</v>
      </c>
    </row>
    <row r="60" spans="1:14" x14ac:dyDescent="0.25">
      <c r="A60" s="12" t="s">
        <v>74</v>
      </c>
      <c r="B60" s="13">
        <v>12520.67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32">
        <f t="shared" si="0"/>
        <v>12520.67</v>
      </c>
    </row>
    <row r="61" spans="1:14" x14ac:dyDescent="0.25">
      <c r="A61" s="12" t="s">
        <v>75</v>
      </c>
      <c r="B61" s="13">
        <v>12079.14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32">
        <f t="shared" si="0"/>
        <v>12079.14</v>
      </c>
    </row>
    <row r="62" spans="1:14" x14ac:dyDescent="0.25">
      <c r="A62" s="12" t="s">
        <v>76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32">
        <f t="shared" si="0"/>
        <v>0</v>
      </c>
    </row>
    <row r="63" spans="1:14" x14ac:dyDescent="0.25">
      <c r="A63" s="12" t="s">
        <v>77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32">
        <f t="shared" si="0"/>
        <v>0</v>
      </c>
    </row>
    <row r="64" spans="1:14" x14ac:dyDescent="0.25">
      <c r="A64" s="12" t="s">
        <v>78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32">
        <f t="shared" si="0"/>
        <v>0</v>
      </c>
    </row>
    <row r="65" spans="1:14" x14ac:dyDescent="0.25">
      <c r="A65" s="12" t="s">
        <v>79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32">
        <f t="shared" si="0"/>
        <v>0</v>
      </c>
    </row>
    <row r="66" spans="1:14" x14ac:dyDescent="0.25">
      <c r="A66" s="12" t="s">
        <v>80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32">
        <f t="shared" ref="N66:N129" si="1">SUM(B66:M66)</f>
        <v>0</v>
      </c>
    </row>
    <row r="67" spans="1:14" x14ac:dyDescent="0.25">
      <c r="A67" s="12" t="s">
        <v>81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32">
        <f t="shared" si="1"/>
        <v>0</v>
      </c>
    </row>
    <row r="68" spans="1:14" x14ac:dyDescent="0.25">
      <c r="A68" s="12" t="s">
        <v>82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32">
        <f t="shared" si="1"/>
        <v>0</v>
      </c>
    </row>
    <row r="69" spans="1:14" x14ac:dyDescent="0.25">
      <c r="A69" s="12" t="s">
        <v>83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32">
        <f t="shared" si="1"/>
        <v>0</v>
      </c>
    </row>
    <row r="70" spans="1:14" x14ac:dyDescent="0.25">
      <c r="A70" s="12" t="s">
        <v>84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32">
        <f t="shared" si="1"/>
        <v>0</v>
      </c>
    </row>
    <row r="71" spans="1:14" x14ac:dyDescent="0.25">
      <c r="A71" s="12" t="s">
        <v>85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32">
        <f t="shared" si="1"/>
        <v>0</v>
      </c>
    </row>
    <row r="72" spans="1:14" x14ac:dyDescent="0.25">
      <c r="A72" s="12" t="s">
        <v>87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32">
        <f t="shared" si="1"/>
        <v>0</v>
      </c>
    </row>
    <row r="73" spans="1:14" x14ac:dyDescent="0.25">
      <c r="A73" s="12" t="s">
        <v>88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32">
        <f t="shared" si="1"/>
        <v>0</v>
      </c>
    </row>
    <row r="74" spans="1:14" x14ac:dyDescent="0.25">
      <c r="A74" s="12" t="s">
        <v>89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32">
        <f t="shared" si="1"/>
        <v>0</v>
      </c>
    </row>
    <row r="75" spans="1:14" x14ac:dyDescent="0.25">
      <c r="A75" s="12" t="s">
        <v>90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32">
        <f t="shared" si="1"/>
        <v>0</v>
      </c>
    </row>
    <row r="76" spans="1:14" x14ac:dyDescent="0.25">
      <c r="A76" s="12" t="s">
        <v>91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32">
        <f t="shared" si="1"/>
        <v>0</v>
      </c>
    </row>
    <row r="77" spans="1:14" x14ac:dyDescent="0.25">
      <c r="A77" s="12" t="s">
        <v>92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32">
        <f t="shared" si="1"/>
        <v>0</v>
      </c>
    </row>
    <row r="78" spans="1:14" x14ac:dyDescent="0.25">
      <c r="A78" s="12" t="s">
        <v>93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32">
        <f t="shared" si="1"/>
        <v>0</v>
      </c>
    </row>
    <row r="79" spans="1:14" x14ac:dyDescent="0.25">
      <c r="A79" s="12" t="s">
        <v>94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32">
        <f t="shared" si="1"/>
        <v>0</v>
      </c>
    </row>
    <row r="80" spans="1:14" x14ac:dyDescent="0.25">
      <c r="A80" s="12" t="s">
        <v>95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32">
        <f t="shared" si="1"/>
        <v>0</v>
      </c>
    </row>
    <row r="81" spans="1:14" x14ac:dyDescent="0.25">
      <c r="A81" s="12" t="s">
        <v>96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32">
        <f t="shared" si="1"/>
        <v>0</v>
      </c>
    </row>
    <row r="82" spans="1:14" x14ac:dyDescent="0.25">
      <c r="A82" s="12" t="s">
        <v>97</v>
      </c>
      <c r="B82" s="13">
        <v>3042.52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32">
        <f t="shared" si="1"/>
        <v>3042.52</v>
      </c>
    </row>
    <row r="83" spans="1:14" x14ac:dyDescent="0.25">
      <c r="A83" s="12" t="s">
        <v>98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32">
        <f t="shared" si="1"/>
        <v>0</v>
      </c>
    </row>
    <row r="84" spans="1:14" x14ac:dyDescent="0.25">
      <c r="A84" s="12" t="s">
        <v>99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32">
        <f t="shared" si="1"/>
        <v>0</v>
      </c>
    </row>
    <row r="85" spans="1:14" x14ac:dyDescent="0.25">
      <c r="A85" s="12" t="s">
        <v>100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32">
        <f t="shared" si="1"/>
        <v>0</v>
      </c>
    </row>
    <row r="86" spans="1:14" x14ac:dyDescent="0.25">
      <c r="A86" s="12" t="s">
        <v>101</v>
      </c>
      <c r="B86" s="13">
        <v>8923.69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32">
        <f t="shared" si="1"/>
        <v>8923.69</v>
      </c>
    </row>
    <row r="87" spans="1:14" x14ac:dyDescent="0.25">
      <c r="A87" s="12" t="s">
        <v>102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32">
        <f t="shared" si="1"/>
        <v>0</v>
      </c>
    </row>
    <row r="88" spans="1:14" x14ac:dyDescent="0.25">
      <c r="A88" s="12" t="s">
        <v>103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32">
        <f t="shared" si="1"/>
        <v>0</v>
      </c>
    </row>
    <row r="89" spans="1:14" x14ac:dyDescent="0.25">
      <c r="A89" s="12" t="s">
        <v>104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32">
        <f t="shared" si="1"/>
        <v>0</v>
      </c>
    </row>
    <row r="90" spans="1:14" x14ac:dyDescent="0.25">
      <c r="A90" s="12" t="s">
        <v>105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32">
        <f t="shared" si="1"/>
        <v>0</v>
      </c>
    </row>
    <row r="91" spans="1:14" x14ac:dyDescent="0.25">
      <c r="A91" s="12" t="s">
        <v>106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32">
        <f t="shared" si="1"/>
        <v>0</v>
      </c>
    </row>
    <row r="92" spans="1:14" x14ac:dyDescent="0.25">
      <c r="A92" s="12" t="s">
        <v>107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32">
        <f t="shared" si="1"/>
        <v>0</v>
      </c>
    </row>
    <row r="93" spans="1:14" x14ac:dyDescent="0.25">
      <c r="A93" s="12" t="s">
        <v>108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32">
        <f t="shared" si="1"/>
        <v>0</v>
      </c>
    </row>
    <row r="94" spans="1:14" x14ac:dyDescent="0.25">
      <c r="A94" s="12" t="s">
        <v>109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32">
        <f t="shared" si="1"/>
        <v>0</v>
      </c>
    </row>
    <row r="95" spans="1:14" x14ac:dyDescent="0.25">
      <c r="A95" s="12" t="s">
        <v>110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32">
        <f t="shared" si="1"/>
        <v>0</v>
      </c>
    </row>
    <row r="96" spans="1:14" x14ac:dyDescent="0.25">
      <c r="A96" s="12" t="s">
        <v>111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32">
        <f t="shared" si="1"/>
        <v>0</v>
      </c>
    </row>
    <row r="97" spans="1:14" x14ac:dyDescent="0.25">
      <c r="A97" s="12" t="s">
        <v>112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32">
        <f t="shared" si="1"/>
        <v>0</v>
      </c>
    </row>
    <row r="98" spans="1:14" x14ac:dyDescent="0.25">
      <c r="A98" s="12" t="s">
        <v>113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32">
        <f t="shared" si="1"/>
        <v>0</v>
      </c>
    </row>
    <row r="99" spans="1:14" x14ac:dyDescent="0.25">
      <c r="A99" s="12" t="s">
        <v>114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32">
        <f t="shared" si="1"/>
        <v>0</v>
      </c>
    </row>
    <row r="100" spans="1:14" x14ac:dyDescent="0.25">
      <c r="A100" s="12" t="s">
        <v>115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32">
        <f t="shared" si="1"/>
        <v>0</v>
      </c>
    </row>
    <row r="101" spans="1:14" x14ac:dyDescent="0.25">
      <c r="A101" s="12" t="s">
        <v>116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32">
        <f t="shared" si="1"/>
        <v>0</v>
      </c>
    </row>
    <row r="102" spans="1:14" x14ac:dyDescent="0.25">
      <c r="A102" s="12" t="s">
        <v>117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32">
        <f t="shared" si="1"/>
        <v>0</v>
      </c>
    </row>
    <row r="103" spans="1:14" x14ac:dyDescent="0.25">
      <c r="A103" s="12" t="s">
        <v>118</v>
      </c>
      <c r="B103" s="13">
        <v>6047.15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32">
        <f t="shared" si="1"/>
        <v>6047.15</v>
      </c>
    </row>
    <row r="104" spans="1:14" x14ac:dyDescent="0.25">
      <c r="A104" s="12" t="s">
        <v>119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32">
        <f t="shared" si="1"/>
        <v>0</v>
      </c>
    </row>
    <row r="105" spans="1:14" x14ac:dyDescent="0.25">
      <c r="A105" s="12" t="s">
        <v>120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32">
        <f t="shared" si="1"/>
        <v>0</v>
      </c>
    </row>
    <row r="106" spans="1:14" x14ac:dyDescent="0.25">
      <c r="A106" s="12" t="s">
        <v>121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32">
        <f t="shared" si="1"/>
        <v>0</v>
      </c>
    </row>
    <row r="107" spans="1:14" x14ac:dyDescent="0.25">
      <c r="A107" s="12" t="s">
        <v>122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32">
        <f t="shared" si="1"/>
        <v>0</v>
      </c>
    </row>
    <row r="108" spans="1:14" x14ac:dyDescent="0.25">
      <c r="A108" s="12" t="s">
        <v>123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32">
        <f t="shared" si="1"/>
        <v>0</v>
      </c>
    </row>
    <row r="109" spans="1:14" x14ac:dyDescent="0.25">
      <c r="A109" s="12" t="s">
        <v>124</v>
      </c>
      <c r="B109" s="13">
        <v>2587.63</v>
      </c>
      <c r="C109" s="13">
        <v>2587.63</v>
      </c>
      <c r="D109" s="13">
        <v>2587.63</v>
      </c>
      <c r="E109" s="13">
        <v>2587.63</v>
      </c>
      <c r="F109" s="13">
        <v>2587.63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32">
        <f t="shared" si="1"/>
        <v>12938.150000000001</v>
      </c>
    </row>
    <row r="110" spans="1:14" x14ac:dyDescent="0.25">
      <c r="A110" s="12" t="s">
        <v>125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32">
        <f t="shared" si="1"/>
        <v>0</v>
      </c>
    </row>
    <row r="111" spans="1:14" x14ac:dyDescent="0.25">
      <c r="A111" s="12" t="s">
        <v>126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32">
        <f t="shared" si="1"/>
        <v>0</v>
      </c>
    </row>
    <row r="112" spans="1:14" x14ac:dyDescent="0.25">
      <c r="A112" s="12" t="s">
        <v>127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32">
        <f t="shared" si="1"/>
        <v>0</v>
      </c>
    </row>
    <row r="113" spans="1:14" x14ac:dyDescent="0.25">
      <c r="A113" s="12" t="s">
        <v>128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32">
        <f t="shared" si="1"/>
        <v>0</v>
      </c>
    </row>
    <row r="114" spans="1:14" x14ac:dyDescent="0.25">
      <c r="A114" s="12" t="s">
        <v>129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32">
        <f t="shared" si="1"/>
        <v>0</v>
      </c>
    </row>
    <row r="115" spans="1:14" x14ac:dyDescent="0.25">
      <c r="A115" s="12" t="s">
        <v>130</v>
      </c>
      <c r="B115" s="13">
        <v>3641.07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32">
        <f t="shared" si="1"/>
        <v>3641.07</v>
      </c>
    </row>
    <row r="116" spans="1:14" x14ac:dyDescent="0.25">
      <c r="A116" s="12" t="s">
        <v>131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32">
        <f t="shared" si="1"/>
        <v>0</v>
      </c>
    </row>
    <row r="117" spans="1:14" x14ac:dyDescent="0.25">
      <c r="A117" s="12" t="s">
        <v>132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32">
        <f t="shared" si="1"/>
        <v>0</v>
      </c>
    </row>
    <row r="118" spans="1:14" x14ac:dyDescent="0.25">
      <c r="A118" s="12" t="s">
        <v>133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32">
        <f t="shared" si="1"/>
        <v>0</v>
      </c>
    </row>
    <row r="119" spans="1:14" x14ac:dyDescent="0.25">
      <c r="A119" s="12" t="s">
        <v>134</v>
      </c>
      <c r="B119" s="13">
        <v>4504.1400000000003</v>
      </c>
      <c r="C119" s="13">
        <v>2113.6799999999998</v>
      </c>
      <c r="D119" s="13">
        <v>1334.81</v>
      </c>
      <c r="E119" s="13">
        <v>1334.81</v>
      </c>
      <c r="F119" s="13">
        <v>1334.81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32">
        <f t="shared" si="1"/>
        <v>10622.249999999998</v>
      </c>
    </row>
    <row r="120" spans="1:14" x14ac:dyDescent="0.25">
      <c r="A120" s="12" t="s">
        <v>135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32">
        <f t="shared" si="1"/>
        <v>0</v>
      </c>
    </row>
    <row r="121" spans="1:14" x14ac:dyDescent="0.25">
      <c r="A121" s="12" t="s">
        <v>136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32">
        <f t="shared" si="1"/>
        <v>0</v>
      </c>
    </row>
    <row r="122" spans="1:14" x14ac:dyDescent="0.25">
      <c r="A122" s="12" t="s">
        <v>137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32">
        <f t="shared" si="1"/>
        <v>0</v>
      </c>
    </row>
    <row r="123" spans="1:14" x14ac:dyDescent="0.25">
      <c r="A123" s="12" t="s">
        <v>138</v>
      </c>
      <c r="B123" s="13">
        <v>6081.93</v>
      </c>
      <c r="C123" s="13">
        <v>5480.33</v>
      </c>
      <c r="D123" s="13">
        <v>4701.46</v>
      </c>
      <c r="E123" s="13">
        <v>4701.46</v>
      </c>
      <c r="F123" s="13">
        <v>4701.46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32">
        <f t="shared" si="1"/>
        <v>25666.639999999999</v>
      </c>
    </row>
    <row r="124" spans="1:14" x14ac:dyDescent="0.25">
      <c r="A124" s="12" t="s">
        <v>139</v>
      </c>
      <c r="B124" s="13">
        <v>20039.82</v>
      </c>
      <c r="C124" s="13">
        <v>4541.88</v>
      </c>
      <c r="D124" s="13">
        <v>3296.35</v>
      </c>
      <c r="E124" s="13">
        <v>3296.35</v>
      </c>
      <c r="F124" s="13">
        <v>3296.35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32">
        <f t="shared" si="1"/>
        <v>34470.75</v>
      </c>
    </row>
    <row r="125" spans="1:14" x14ac:dyDescent="0.25">
      <c r="A125" s="12" t="s">
        <v>140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32">
        <f t="shared" si="1"/>
        <v>0</v>
      </c>
    </row>
    <row r="126" spans="1:14" x14ac:dyDescent="0.25">
      <c r="A126" s="12" t="s">
        <v>141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32">
        <f t="shared" si="1"/>
        <v>0</v>
      </c>
    </row>
    <row r="127" spans="1:14" x14ac:dyDescent="0.25">
      <c r="A127" s="12" t="s">
        <v>142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32">
        <f t="shared" si="1"/>
        <v>0</v>
      </c>
    </row>
    <row r="128" spans="1:14" x14ac:dyDescent="0.25">
      <c r="A128" s="12" t="s">
        <v>143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32">
        <f t="shared" si="1"/>
        <v>0</v>
      </c>
    </row>
    <row r="129" spans="1:14" x14ac:dyDescent="0.25">
      <c r="A129" s="12" t="s">
        <v>144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32">
        <f t="shared" si="1"/>
        <v>0</v>
      </c>
    </row>
    <row r="130" spans="1:14" x14ac:dyDescent="0.25">
      <c r="A130" s="12" t="s">
        <v>145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32">
        <f t="shared" ref="N130:N193" si="2">SUM(B130:M130)</f>
        <v>0</v>
      </c>
    </row>
    <row r="131" spans="1:14" x14ac:dyDescent="0.25">
      <c r="A131" s="12" t="s">
        <v>146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32">
        <f t="shared" si="2"/>
        <v>0</v>
      </c>
    </row>
    <row r="132" spans="1:14" x14ac:dyDescent="0.25">
      <c r="A132" s="12" t="s">
        <v>147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32">
        <f t="shared" si="2"/>
        <v>0</v>
      </c>
    </row>
    <row r="133" spans="1:14" x14ac:dyDescent="0.25">
      <c r="A133" s="12" t="s">
        <v>148</v>
      </c>
      <c r="B133" s="13">
        <v>3388.94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32">
        <f t="shared" si="2"/>
        <v>3388.94</v>
      </c>
    </row>
    <row r="134" spans="1:14" x14ac:dyDescent="0.25">
      <c r="A134" s="12" t="s">
        <v>149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32">
        <f t="shared" si="2"/>
        <v>0</v>
      </c>
    </row>
    <row r="135" spans="1:14" x14ac:dyDescent="0.25">
      <c r="A135" s="12" t="s">
        <v>150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32">
        <f t="shared" si="2"/>
        <v>0</v>
      </c>
    </row>
    <row r="136" spans="1:14" x14ac:dyDescent="0.25">
      <c r="A136" s="12" t="s">
        <v>151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32">
        <f t="shared" si="2"/>
        <v>0</v>
      </c>
    </row>
    <row r="137" spans="1:14" x14ac:dyDescent="0.25">
      <c r="A137" s="12" t="s">
        <v>152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32">
        <f t="shared" si="2"/>
        <v>0</v>
      </c>
    </row>
    <row r="138" spans="1:14" x14ac:dyDescent="0.25">
      <c r="A138" s="12" t="s">
        <v>153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32">
        <f t="shared" si="2"/>
        <v>0</v>
      </c>
    </row>
    <row r="139" spans="1:14" x14ac:dyDescent="0.25">
      <c r="A139" s="12" t="s">
        <v>154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32">
        <f t="shared" si="2"/>
        <v>0</v>
      </c>
    </row>
    <row r="140" spans="1:14" x14ac:dyDescent="0.25">
      <c r="A140" s="12" t="s">
        <v>155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32">
        <f t="shared" si="2"/>
        <v>0</v>
      </c>
    </row>
    <row r="141" spans="1:14" x14ac:dyDescent="0.25">
      <c r="A141" s="12" t="s">
        <v>156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32">
        <f t="shared" si="2"/>
        <v>0</v>
      </c>
    </row>
    <row r="142" spans="1:14" x14ac:dyDescent="0.25">
      <c r="A142" s="12" t="s">
        <v>157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32">
        <f t="shared" si="2"/>
        <v>0</v>
      </c>
    </row>
    <row r="143" spans="1:14" x14ac:dyDescent="0.25">
      <c r="A143" s="12" t="s">
        <v>158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32">
        <f t="shared" si="2"/>
        <v>0</v>
      </c>
    </row>
    <row r="144" spans="1:14" x14ac:dyDescent="0.25">
      <c r="A144" s="12" t="s">
        <v>159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32">
        <f t="shared" si="2"/>
        <v>0</v>
      </c>
    </row>
    <row r="145" spans="1:14" x14ac:dyDescent="0.25">
      <c r="A145" s="12" t="s">
        <v>160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32">
        <f t="shared" si="2"/>
        <v>0</v>
      </c>
    </row>
    <row r="146" spans="1:14" x14ac:dyDescent="0.25">
      <c r="A146" s="12" t="s">
        <v>161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32">
        <f t="shared" si="2"/>
        <v>0</v>
      </c>
    </row>
    <row r="147" spans="1:14" x14ac:dyDescent="0.25">
      <c r="A147" s="12" t="s">
        <v>162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32">
        <f t="shared" si="2"/>
        <v>0</v>
      </c>
    </row>
    <row r="148" spans="1:14" x14ac:dyDescent="0.25">
      <c r="A148" s="12" t="s">
        <v>163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32">
        <f t="shared" si="2"/>
        <v>0</v>
      </c>
    </row>
    <row r="149" spans="1:14" x14ac:dyDescent="0.25">
      <c r="A149" s="12" t="s">
        <v>164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32">
        <f t="shared" si="2"/>
        <v>0</v>
      </c>
    </row>
    <row r="150" spans="1:14" x14ac:dyDescent="0.25">
      <c r="A150" s="12" t="s">
        <v>165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32">
        <f t="shared" si="2"/>
        <v>0</v>
      </c>
    </row>
    <row r="151" spans="1:14" x14ac:dyDescent="0.25">
      <c r="A151" s="12" t="s">
        <v>166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32">
        <f t="shared" si="2"/>
        <v>0</v>
      </c>
    </row>
    <row r="152" spans="1:14" x14ac:dyDescent="0.25">
      <c r="A152" s="12" t="s">
        <v>167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32">
        <f t="shared" si="2"/>
        <v>0</v>
      </c>
    </row>
    <row r="153" spans="1:14" x14ac:dyDescent="0.25">
      <c r="A153" s="12" t="s">
        <v>168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32">
        <f t="shared" si="2"/>
        <v>0</v>
      </c>
    </row>
    <row r="154" spans="1:14" x14ac:dyDescent="0.25">
      <c r="A154" s="12" t="s">
        <v>169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32">
        <f t="shared" si="2"/>
        <v>0</v>
      </c>
    </row>
    <row r="155" spans="1:14" x14ac:dyDescent="0.25">
      <c r="A155" s="12" t="s">
        <v>170</v>
      </c>
      <c r="B155" s="13">
        <v>9981.7800000000007</v>
      </c>
      <c r="C155" s="13">
        <v>9981.7800000000007</v>
      </c>
      <c r="D155" s="13">
        <v>9981.7800000000007</v>
      </c>
      <c r="E155" s="13">
        <v>9981.7800000000007</v>
      </c>
      <c r="F155" s="13">
        <v>9981.7800000000007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32">
        <f t="shared" si="2"/>
        <v>49908.9</v>
      </c>
    </row>
    <row r="156" spans="1:14" x14ac:dyDescent="0.25">
      <c r="A156" s="12" t="s">
        <v>171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32">
        <f t="shared" si="2"/>
        <v>0</v>
      </c>
    </row>
    <row r="157" spans="1:14" x14ac:dyDescent="0.25">
      <c r="A157" s="12" t="s">
        <v>172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32">
        <f t="shared" si="2"/>
        <v>0</v>
      </c>
    </row>
    <row r="158" spans="1:14" x14ac:dyDescent="0.25">
      <c r="A158" s="12" t="s">
        <v>173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32">
        <f t="shared" si="2"/>
        <v>0</v>
      </c>
    </row>
    <row r="159" spans="1:14" x14ac:dyDescent="0.25">
      <c r="A159" s="12" t="s">
        <v>174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32">
        <f t="shared" si="2"/>
        <v>0</v>
      </c>
    </row>
    <row r="160" spans="1:14" x14ac:dyDescent="0.25">
      <c r="A160" s="12" t="s">
        <v>175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32">
        <f t="shared" si="2"/>
        <v>0</v>
      </c>
    </row>
    <row r="161" spans="1:14" x14ac:dyDescent="0.25">
      <c r="A161" s="12" t="s">
        <v>176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32">
        <f t="shared" si="2"/>
        <v>0</v>
      </c>
    </row>
    <row r="162" spans="1:14" x14ac:dyDescent="0.25">
      <c r="A162" s="12" t="s">
        <v>177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32">
        <f t="shared" si="2"/>
        <v>0</v>
      </c>
    </row>
    <row r="163" spans="1:14" x14ac:dyDescent="0.25">
      <c r="A163" s="12" t="s">
        <v>178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32">
        <f t="shared" si="2"/>
        <v>0</v>
      </c>
    </row>
    <row r="164" spans="1:14" x14ac:dyDescent="0.25">
      <c r="A164" s="12" t="s">
        <v>179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32">
        <f t="shared" si="2"/>
        <v>0</v>
      </c>
    </row>
    <row r="165" spans="1:14" x14ac:dyDescent="0.25">
      <c r="A165" s="12" t="s">
        <v>180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32">
        <f t="shared" si="2"/>
        <v>0</v>
      </c>
    </row>
    <row r="166" spans="1:14" x14ac:dyDescent="0.25">
      <c r="A166" s="12" t="s">
        <v>181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32">
        <f t="shared" si="2"/>
        <v>0</v>
      </c>
    </row>
    <row r="167" spans="1:14" x14ac:dyDescent="0.25">
      <c r="A167" s="12" t="s">
        <v>182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32">
        <f t="shared" si="2"/>
        <v>0</v>
      </c>
    </row>
    <row r="168" spans="1:14" x14ac:dyDescent="0.25">
      <c r="A168" s="12" t="s">
        <v>183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32">
        <f t="shared" si="2"/>
        <v>0</v>
      </c>
    </row>
    <row r="169" spans="1:14" x14ac:dyDescent="0.25">
      <c r="A169" s="12" t="s">
        <v>184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32">
        <f t="shared" si="2"/>
        <v>0</v>
      </c>
    </row>
    <row r="170" spans="1:14" x14ac:dyDescent="0.25">
      <c r="A170" s="12" t="s">
        <v>185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32">
        <f t="shared" si="2"/>
        <v>0</v>
      </c>
    </row>
    <row r="171" spans="1:14" x14ac:dyDescent="0.25">
      <c r="A171" s="12" t="s">
        <v>186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32">
        <f t="shared" si="2"/>
        <v>0</v>
      </c>
    </row>
    <row r="172" spans="1:14" x14ac:dyDescent="0.25">
      <c r="A172" s="12" t="s">
        <v>187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32">
        <f t="shared" si="2"/>
        <v>0</v>
      </c>
    </row>
    <row r="173" spans="1:14" x14ac:dyDescent="0.25">
      <c r="A173" s="12" t="s">
        <v>188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32">
        <f t="shared" si="2"/>
        <v>0</v>
      </c>
    </row>
    <row r="174" spans="1:14" x14ac:dyDescent="0.25">
      <c r="A174" s="12" t="s">
        <v>189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32">
        <f t="shared" si="2"/>
        <v>0</v>
      </c>
    </row>
    <row r="175" spans="1:14" x14ac:dyDescent="0.25">
      <c r="A175" s="12" t="s">
        <v>190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32">
        <f t="shared" si="2"/>
        <v>0</v>
      </c>
    </row>
    <row r="176" spans="1:14" x14ac:dyDescent="0.25">
      <c r="A176" s="12" t="s">
        <v>191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32">
        <f t="shared" si="2"/>
        <v>0</v>
      </c>
    </row>
    <row r="177" spans="1:14" x14ac:dyDescent="0.25">
      <c r="A177" s="12" t="s">
        <v>192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32">
        <f t="shared" si="2"/>
        <v>0</v>
      </c>
    </row>
    <row r="178" spans="1:14" x14ac:dyDescent="0.25">
      <c r="A178" s="12" t="s">
        <v>193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32">
        <f t="shared" si="2"/>
        <v>0</v>
      </c>
    </row>
    <row r="179" spans="1:14" x14ac:dyDescent="0.25">
      <c r="A179" s="12" t="s">
        <v>194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32">
        <f t="shared" si="2"/>
        <v>0</v>
      </c>
    </row>
    <row r="180" spans="1:14" x14ac:dyDescent="0.25">
      <c r="A180" s="12" t="s">
        <v>195</v>
      </c>
      <c r="B180" s="13">
        <v>2632.27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32">
        <f t="shared" si="2"/>
        <v>2632.27</v>
      </c>
    </row>
    <row r="181" spans="1:14" x14ac:dyDescent="0.25">
      <c r="A181" s="12" t="s">
        <v>196</v>
      </c>
      <c r="B181" s="13">
        <v>15551.36</v>
      </c>
      <c r="C181" s="13">
        <v>11686.13</v>
      </c>
      <c r="D181" s="13">
        <v>10907.26</v>
      </c>
      <c r="E181" s="13">
        <v>10907.26</v>
      </c>
      <c r="F181" s="13">
        <v>10907.26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32">
        <f t="shared" si="2"/>
        <v>59959.270000000004</v>
      </c>
    </row>
    <row r="182" spans="1:14" x14ac:dyDescent="0.25">
      <c r="A182" s="12" t="s">
        <v>197</v>
      </c>
      <c r="B182" s="13">
        <v>417.22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32">
        <f t="shared" si="2"/>
        <v>417.22</v>
      </c>
    </row>
    <row r="183" spans="1:14" x14ac:dyDescent="0.25">
      <c r="A183" s="12" t="s">
        <v>198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32">
        <f t="shared" si="2"/>
        <v>0</v>
      </c>
    </row>
    <row r="184" spans="1:14" x14ac:dyDescent="0.25">
      <c r="A184" s="12" t="s">
        <v>199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32">
        <f t="shared" si="2"/>
        <v>0</v>
      </c>
    </row>
    <row r="185" spans="1:14" x14ac:dyDescent="0.25">
      <c r="A185" s="12" t="s">
        <v>200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32">
        <f t="shared" si="2"/>
        <v>0</v>
      </c>
    </row>
    <row r="186" spans="1:14" x14ac:dyDescent="0.25">
      <c r="A186" s="12" t="s">
        <v>201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32">
        <f t="shared" si="2"/>
        <v>0</v>
      </c>
    </row>
    <row r="187" spans="1:14" x14ac:dyDescent="0.25">
      <c r="A187" s="12" t="s">
        <v>202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32">
        <f t="shared" si="2"/>
        <v>0</v>
      </c>
    </row>
    <row r="188" spans="1:14" x14ac:dyDescent="0.25">
      <c r="A188" s="12" t="s">
        <v>203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32">
        <f t="shared" si="2"/>
        <v>0</v>
      </c>
    </row>
    <row r="189" spans="1:14" x14ac:dyDescent="0.25">
      <c r="A189" s="12" t="s">
        <v>204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32">
        <f t="shared" si="2"/>
        <v>0</v>
      </c>
    </row>
    <row r="190" spans="1:14" x14ac:dyDescent="0.25">
      <c r="A190" s="12" t="s">
        <v>205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32">
        <f t="shared" si="2"/>
        <v>0</v>
      </c>
    </row>
    <row r="191" spans="1:14" x14ac:dyDescent="0.25">
      <c r="A191" s="12" t="s">
        <v>206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32">
        <f t="shared" si="2"/>
        <v>0</v>
      </c>
    </row>
    <row r="192" spans="1:14" x14ac:dyDescent="0.25">
      <c r="A192" s="12" t="s">
        <v>207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32">
        <f t="shared" si="2"/>
        <v>0</v>
      </c>
    </row>
    <row r="193" spans="1:14" x14ac:dyDescent="0.25">
      <c r="A193" s="12" t="s">
        <v>208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32">
        <f t="shared" si="2"/>
        <v>0</v>
      </c>
    </row>
    <row r="194" spans="1:14" x14ac:dyDescent="0.25">
      <c r="A194" s="12" t="s">
        <v>209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32">
        <f t="shared" ref="N194:N257" si="3">SUM(B194:M194)</f>
        <v>0</v>
      </c>
    </row>
    <row r="195" spans="1:14" x14ac:dyDescent="0.25">
      <c r="A195" s="12" t="s">
        <v>210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32">
        <f t="shared" si="3"/>
        <v>0</v>
      </c>
    </row>
    <row r="196" spans="1:14" x14ac:dyDescent="0.25">
      <c r="A196" s="12" t="s">
        <v>211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32">
        <f t="shared" si="3"/>
        <v>0</v>
      </c>
    </row>
    <row r="197" spans="1:14" x14ac:dyDescent="0.25">
      <c r="A197" s="12" t="s">
        <v>212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32">
        <f t="shared" si="3"/>
        <v>0</v>
      </c>
    </row>
    <row r="198" spans="1:14" x14ac:dyDescent="0.25">
      <c r="A198" s="12" t="s">
        <v>213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32">
        <f t="shared" si="3"/>
        <v>0</v>
      </c>
    </row>
    <row r="199" spans="1:14" x14ac:dyDescent="0.25">
      <c r="A199" s="12" t="s">
        <v>214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32">
        <f t="shared" si="3"/>
        <v>0</v>
      </c>
    </row>
    <row r="200" spans="1:14" x14ac:dyDescent="0.25">
      <c r="A200" s="12" t="s">
        <v>215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32">
        <f t="shared" si="3"/>
        <v>0</v>
      </c>
    </row>
    <row r="201" spans="1:14" x14ac:dyDescent="0.25">
      <c r="A201" s="12" t="s">
        <v>216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32">
        <f t="shared" si="3"/>
        <v>0</v>
      </c>
    </row>
    <row r="202" spans="1:14" x14ac:dyDescent="0.25">
      <c r="A202" s="12" t="s">
        <v>217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32">
        <f t="shared" si="3"/>
        <v>0</v>
      </c>
    </row>
    <row r="203" spans="1:14" x14ac:dyDescent="0.25">
      <c r="A203" s="12" t="s">
        <v>218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32">
        <f t="shared" si="3"/>
        <v>0</v>
      </c>
    </row>
    <row r="204" spans="1:14" x14ac:dyDescent="0.25">
      <c r="A204" s="12" t="s">
        <v>219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32">
        <f t="shared" si="3"/>
        <v>0</v>
      </c>
    </row>
    <row r="205" spans="1:14" x14ac:dyDescent="0.25">
      <c r="A205" s="12" t="s">
        <v>220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32">
        <f t="shared" si="3"/>
        <v>0</v>
      </c>
    </row>
    <row r="206" spans="1:14" x14ac:dyDescent="0.25">
      <c r="A206" s="12" t="s">
        <v>221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32">
        <f t="shared" si="3"/>
        <v>0</v>
      </c>
    </row>
    <row r="207" spans="1:14" x14ac:dyDescent="0.25">
      <c r="A207" s="12" t="s">
        <v>222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32">
        <f t="shared" si="3"/>
        <v>0</v>
      </c>
    </row>
    <row r="208" spans="1:14" x14ac:dyDescent="0.25">
      <c r="A208" s="12" t="s">
        <v>223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32">
        <f t="shared" si="3"/>
        <v>0</v>
      </c>
    </row>
    <row r="209" spans="1:14" x14ac:dyDescent="0.25">
      <c r="A209" s="12" t="s">
        <v>224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32">
        <f t="shared" si="3"/>
        <v>0</v>
      </c>
    </row>
    <row r="210" spans="1:14" x14ac:dyDescent="0.25">
      <c r="A210" s="12" t="s">
        <v>225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32">
        <f t="shared" si="3"/>
        <v>0</v>
      </c>
    </row>
    <row r="211" spans="1:14" x14ac:dyDescent="0.25">
      <c r="A211" s="12" t="s">
        <v>226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32">
        <f t="shared" si="3"/>
        <v>0</v>
      </c>
    </row>
    <row r="212" spans="1:14" x14ac:dyDescent="0.25">
      <c r="A212" s="12" t="s">
        <v>227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32">
        <f t="shared" si="3"/>
        <v>0</v>
      </c>
    </row>
    <row r="213" spans="1:14" x14ac:dyDescent="0.25">
      <c r="A213" s="12" t="s">
        <v>228</v>
      </c>
      <c r="B213" s="13">
        <v>36350.080000000002</v>
      </c>
      <c r="C213" s="13">
        <v>25383.91</v>
      </c>
      <c r="D213" s="13">
        <v>24534.99</v>
      </c>
      <c r="E213" s="13">
        <v>24534.99</v>
      </c>
      <c r="F213" s="13">
        <v>24534.99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32">
        <f t="shared" si="3"/>
        <v>135338.96000000002</v>
      </c>
    </row>
    <row r="214" spans="1:14" x14ac:dyDescent="0.25">
      <c r="A214" s="12" t="s">
        <v>229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32">
        <f t="shared" si="3"/>
        <v>0</v>
      </c>
    </row>
    <row r="215" spans="1:14" x14ac:dyDescent="0.25">
      <c r="A215" s="12" t="s">
        <v>230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32">
        <f t="shared" si="3"/>
        <v>0</v>
      </c>
    </row>
    <row r="216" spans="1:14" x14ac:dyDescent="0.25">
      <c r="A216" s="12" t="s">
        <v>231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32">
        <f t="shared" si="3"/>
        <v>0</v>
      </c>
    </row>
    <row r="217" spans="1:14" x14ac:dyDescent="0.25">
      <c r="A217" s="12" t="s">
        <v>232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32">
        <f t="shared" si="3"/>
        <v>0</v>
      </c>
    </row>
    <row r="218" spans="1:14" x14ac:dyDescent="0.25">
      <c r="A218" s="12" t="s">
        <v>233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32">
        <f t="shared" si="3"/>
        <v>0</v>
      </c>
    </row>
    <row r="219" spans="1:14" x14ac:dyDescent="0.25">
      <c r="A219" s="12" t="s">
        <v>234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32">
        <f t="shared" si="3"/>
        <v>0</v>
      </c>
    </row>
    <row r="220" spans="1:14" x14ac:dyDescent="0.25">
      <c r="A220" s="12" t="s">
        <v>235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32">
        <f t="shared" si="3"/>
        <v>0</v>
      </c>
    </row>
    <row r="221" spans="1:14" x14ac:dyDescent="0.25">
      <c r="A221" s="12" t="s">
        <v>236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32">
        <f t="shared" si="3"/>
        <v>0</v>
      </c>
    </row>
    <row r="222" spans="1:14" x14ac:dyDescent="0.25">
      <c r="A222" s="12" t="s">
        <v>237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32">
        <f t="shared" si="3"/>
        <v>0</v>
      </c>
    </row>
    <row r="223" spans="1:14" x14ac:dyDescent="0.25">
      <c r="A223" s="12" t="s">
        <v>238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32">
        <f t="shared" si="3"/>
        <v>0</v>
      </c>
    </row>
    <row r="224" spans="1:14" x14ac:dyDescent="0.25">
      <c r="A224" s="12" t="s">
        <v>239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32">
        <f t="shared" si="3"/>
        <v>0</v>
      </c>
    </row>
    <row r="225" spans="1:14" x14ac:dyDescent="0.25">
      <c r="A225" s="12" t="s">
        <v>240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32">
        <f t="shared" si="3"/>
        <v>0</v>
      </c>
    </row>
    <row r="226" spans="1:14" x14ac:dyDescent="0.25">
      <c r="A226" s="12" t="s">
        <v>241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32">
        <f t="shared" si="3"/>
        <v>0</v>
      </c>
    </row>
    <row r="227" spans="1:14" x14ac:dyDescent="0.25">
      <c r="A227" s="12" t="s">
        <v>242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32">
        <f t="shared" si="3"/>
        <v>0</v>
      </c>
    </row>
    <row r="228" spans="1:14" x14ac:dyDescent="0.25">
      <c r="A228" s="12" t="s">
        <v>243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32">
        <f t="shared" si="3"/>
        <v>0</v>
      </c>
    </row>
    <row r="229" spans="1:14" x14ac:dyDescent="0.25">
      <c r="A229" s="12" t="s">
        <v>244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32">
        <f t="shared" si="3"/>
        <v>0</v>
      </c>
    </row>
    <row r="230" spans="1:14" x14ac:dyDescent="0.25">
      <c r="A230" s="12" t="s">
        <v>245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32">
        <f t="shared" si="3"/>
        <v>0</v>
      </c>
    </row>
    <row r="231" spans="1:14" x14ac:dyDescent="0.25">
      <c r="A231" s="12" t="s">
        <v>246</v>
      </c>
      <c r="B231" s="13">
        <v>2547.0700000000002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32">
        <f t="shared" si="3"/>
        <v>2547.0700000000002</v>
      </c>
    </row>
    <row r="232" spans="1:14" x14ac:dyDescent="0.25">
      <c r="A232" s="12" t="s">
        <v>247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32">
        <f t="shared" si="3"/>
        <v>0</v>
      </c>
    </row>
    <row r="233" spans="1:14" x14ac:dyDescent="0.25">
      <c r="A233" s="12" t="s">
        <v>248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32">
        <f t="shared" si="3"/>
        <v>0</v>
      </c>
    </row>
    <row r="234" spans="1:14" x14ac:dyDescent="0.25">
      <c r="A234" s="12" t="s">
        <v>249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32">
        <f t="shared" si="3"/>
        <v>0</v>
      </c>
    </row>
    <row r="235" spans="1:14" x14ac:dyDescent="0.25">
      <c r="A235" s="12" t="s">
        <v>250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32">
        <f t="shared" si="3"/>
        <v>0</v>
      </c>
    </row>
    <row r="236" spans="1:14" x14ac:dyDescent="0.25">
      <c r="A236" s="12" t="s">
        <v>251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32">
        <f t="shared" si="3"/>
        <v>0</v>
      </c>
    </row>
    <row r="237" spans="1:14" x14ac:dyDescent="0.25">
      <c r="A237" s="12" t="s">
        <v>252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32">
        <f t="shared" si="3"/>
        <v>0</v>
      </c>
    </row>
    <row r="238" spans="1:14" x14ac:dyDescent="0.25">
      <c r="A238" s="12" t="s">
        <v>253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32">
        <f t="shared" si="3"/>
        <v>0</v>
      </c>
    </row>
    <row r="239" spans="1:14" x14ac:dyDescent="0.25">
      <c r="A239" s="12" t="s">
        <v>254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32">
        <f t="shared" si="3"/>
        <v>0</v>
      </c>
    </row>
    <row r="240" spans="1:14" x14ac:dyDescent="0.25">
      <c r="A240" s="12" t="s">
        <v>255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32">
        <f t="shared" si="3"/>
        <v>0</v>
      </c>
    </row>
    <row r="241" spans="1:14" x14ac:dyDescent="0.25">
      <c r="A241" s="12" t="s">
        <v>256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32">
        <f t="shared" si="3"/>
        <v>0</v>
      </c>
    </row>
    <row r="242" spans="1:14" x14ac:dyDescent="0.25">
      <c r="A242" s="12" t="s">
        <v>257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32">
        <f t="shared" si="3"/>
        <v>0</v>
      </c>
    </row>
    <row r="243" spans="1:14" x14ac:dyDescent="0.25">
      <c r="A243" s="12" t="s">
        <v>258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32">
        <f t="shared" si="3"/>
        <v>0</v>
      </c>
    </row>
    <row r="244" spans="1:14" x14ac:dyDescent="0.25">
      <c r="A244" s="12" t="s">
        <v>259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32">
        <f t="shared" si="3"/>
        <v>0</v>
      </c>
    </row>
    <row r="245" spans="1:14" x14ac:dyDescent="0.25">
      <c r="A245" s="12" t="s">
        <v>260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32">
        <f t="shared" si="3"/>
        <v>0</v>
      </c>
    </row>
    <row r="246" spans="1:14" x14ac:dyDescent="0.25">
      <c r="A246" s="12" t="s">
        <v>261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32">
        <f t="shared" si="3"/>
        <v>0</v>
      </c>
    </row>
    <row r="247" spans="1:14" x14ac:dyDescent="0.25">
      <c r="A247" s="12" t="s">
        <v>262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32">
        <f t="shared" si="3"/>
        <v>0</v>
      </c>
    </row>
    <row r="248" spans="1:14" x14ac:dyDescent="0.25">
      <c r="A248" s="12" t="s">
        <v>263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32">
        <f t="shared" si="3"/>
        <v>0</v>
      </c>
    </row>
    <row r="249" spans="1:14" x14ac:dyDescent="0.25">
      <c r="A249" s="12" t="s">
        <v>264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32">
        <f t="shared" si="3"/>
        <v>0</v>
      </c>
    </row>
    <row r="250" spans="1:14" x14ac:dyDescent="0.25">
      <c r="A250" s="12" t="s">
        <v>265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32">
        <f t="shared" si="3"/>
        <v>0</v>
      </c>
    </row>
    <row r="251" spans="1:14" x14ac:dyDescent="0.25">
      <c r="A251" s="12" t="s">
        <v>266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32">
        <f t="shared" si="3"/>
        <v>0</v>
      </c>
    </row>
    <row r="252" spans="1:14" x14ac:dyDescent="0.25">
      <c r="A252" s="12" t="s">
        <v>267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32">
        <f t="shared" si="3"/>
        <v>0</v>
      </c>
    </row>
    <row r="253" spans="1:14" x14ac:dyDescent="0.25">
      <c r="A253" s="12" t="s">
        <v>268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32">
        <f t="shared" si="3"/>
        <v>0</v>
      </c>
    </row>
    <row r="254" spans="1:14" x14ac:dyDescent="0.25">
      <c r="A254" s="12" t="s">
        <v>269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32">
        <f t="shared" si="3"/>
        <v>0</v>
      </c>
    </row>
    <row r="255" spans="1:14" x14ac:dyDescent="0.25">
      <c r="A255" s="12" t="s">
        <v>270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32">
        <f t="shared" si="3"/>
        <v>0</v>
      </c>
    </row>
    <row r="256" spans="1:14" x14ac:dyDescent="0.25">
      <c r="A256" s="12" t="s">
        <v>271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32">
        <f t="shared" si="3"/>
        <v>0</v>
      </c>
    </row>
    <row r="257" spans="1:14" x14ac:dyDescent="0.25">
      <c r="A257" s="12" t="s">
        <v>272</v>
      </c>
      <c r="B257" s="13">
        <v>1897.75</v>
      </c>
      <c r="C257" s="13">
        <v>1897.75</v>
      </c>
      <c r="D257" s="13">
        <v>1897.75</v>
      </c>
      <c r="E257" s="13">
        <v>1897.75</v>
      </c>
      <c r="F257" s="13">
        <v>1897.75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32">
        <f t="shared" si="3"/>
        <v>9488.75</v>
      </c>
    </row>
    <row r="258" spans="1:14" x14ac:dyDescent="0.25">
      <c r="A258" s="12" t="s">
        <v>273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32">
        <f t="shared" ref="N258:N321" si="4">SUM(B258:M258)</f>
        <v>0</v>
      </c>
    </row>
    <row r="259" spans="1:14" x14ac:dyDescent="0.25">
      <c r="A259" s="12" t="s">
        <v>274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32">
        <f t="shared" si="4"/>
        <v>0</v>
      </c>
    </row>
    <row r="260" spans="1:14" x14ac:dyDescent="0.25">
      <c r="A260" s="12" t="s">
        <v>275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32">
        <f t="shared" si="4"/>
        <v>0</v>
      </c>
    </row>
    <row r="261" spans="1:14" x14ac:dyDescent="0.25">
      <c r="A261" s="12" t="s">
        <v>276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32">
        <f t="shared" si="4"/>
        <v>0</v>
      </c>
    </row>
    <row r="262" spans="1:14" x14ac:dyDescent="0.25">
      <c r="A262" s="12" t="s">
        <v>277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32">
        <f t="shared" si="4"/>
        <v>0</v>
      </c>
    </row>
    <row r="263" spans="1:14" x14ac:dyDescent="0.25">
      <c r="A263" s="12" t="s">
        <v>278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32">
        <f t="shared" si="4"/>
        <v>0</v>
      </c>
    </row>
    <row r="264" spans="1:14" x14ac:dyDescent="0.25">
      <c r="A264" s="12" t="s">
        <v>279</v>
      </c>
      <c r="B264" s="13">
        <v>6312.24</v>
      </c>
      <c r="C264" s="13">
        <v>6312.24</v>
      </c>
      <c r="D264" s="13">
        <v>6312.24</v>
      </c>
      <c r="E264" s="13">
        <v>6312.24</v>
      </c>
      <c r="F264" s="13">
        <v>6312.24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32">
        <f t="shared" si="4"/>
        <v>31561.199999999997</v>
      </c>
    </row>
    <row r="265" spans="1:14" x14ac:dyDescent="0.25">
      <c r="A265" s="12" t="s">
        <v>280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32">
        <f t="shared" si="4"/>
        <v>0</v>
      </c>
    </row>
    <row r="266" spans="1:14" x14ac:dyDescent="0.25">
      <c r="A266" s="12" t="s">
        <v>281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32">
        <f t="shared" si="4"/>
        <v>0</v>
      </c>
    </row>
    <row r="267" spans="1:14" x14ac:dyDescent="0.25">
      <c r="A267" s="12" t="s">
        <v>282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32">
        <f t="shared" si="4"/>
        <v>0</v>
      </c>
    </row>
    <row r="268" spans="1:14" x14ac:dyDescent="0.25">
      <c r="A268" s="12" t="s">
        <v>283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32">
        <f t="shared" si="4"/>
        <v>0</v>
      </c>
    </row>
    <row r="269" spans="1:14" x14ac:dyDescent="0.25">
      <c r="A269" s="12" t="s">
        <v>284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32">
        <f t="shared" si="4"/>
        <v>0</v>
      </c>
    </row>
    <row r="270" spans="1:14" x14ac:dyDescent="0.25">
      <c r="A270" s="12" t="s">
        <v>285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32">
        <f t="shared" si="4"/>
        <v>0</v>
      </c>
    </row>
    <row r="271" spans="1:14" x14ac:dyDescent="0.25">
      <c r="A271" s="12" t="s">
        <v>286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32">
        <f t="shared" si="4"/>
        <v>0</v>
      </c>
    </row>
    <row r="272" spans="1:14" x14ac:dyDescent="0.25">
      <c r="A272" s="12" t="s">
        <v>287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32">
        <f t="shared" si="4"/>
        <v>0</v>
      </c>
    </row>
    <row r="273" spans="1:14" x14ac:dyDescent="0.25">
      <c r="A273" s="12" t="s">
        <v>288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32">
        <f t="shared" si="4"/>
        <v>0</v>
      </c>
    </row>
    <row r="274" spans="1:14" x14ac:dyDescent="0.25">
      <c r="A274" s="12" t="s">
        <v>289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32">
        <f t="shared" si="4"/>
        <v>0</v>
      </c>
    </row>
    <row r="275" spans="1:14" x14ac:dyDescent="0.25">
      <c r="A275" s="12" t="s">
        <v>290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32">
        <f t="shared" si="4"/>
        <v>0</v>
      </c>
    </row>
    <row r="276" spans="1:14" x14ac:dyDescent="0.25">
      <c r="A276" s="12" t="s">
        <v>291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32">
        <f t="shared" si="4"/>
        <v>0</v>
      </c>
    </row>
    <row r="277" spans="1:14" x14ac:dyDescent="0.25">
      <c r="A277" s="12" t="s">
        <v>292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32">
        <f t="shared" si="4"/>
        <v>0</v>
      </c>
    </row>
    <row r="278" spans="1:14" x14ac:dyDescent="0.25">
      <c r="A278" s="12" t="s">
        <v>293</v>
      </c>
      <c r="B278" s="13">
        <v>1308.54</v>
      </c>
      <c r="C278" s="13">
        <v>1308.54</v>
      </c>
      <c r="D278" s="13">
        <v>1308.54</v>
      </c>
      <c r="E278" s="13">
        <v>1308.54</v>
      </c>
      <c r="F278" s="13">
        <v>1308.54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32">
        <f t="shared" si="4"/>
        <v>6542.7</v>
      </c>
    </row>
    <row r="279" spans="1:14" x14ac:dyDescent="0.25">
      <c r="A279" s="12" t="s">
        <v>294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32">
        <f t="shared" si="4"/>
        <v>0</v>
      </c>
    </row>
    <row r="280" spans="1:14" x14ac:dyDescent="0.25">
      <c r="A280" s="12" t="s">
        <v>295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32">
        <f t="shared" si="4"/>
        <v>0</v>
      </c>
    </row>
    <row r="281" spans="1:14" x14ac:dyDescent="0.25">
      <c r="A281" s="12" t="s">
        <v>296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32">
        <f t="shared" si="4"/>
        <v>0</v>
      </c>
    </row>
    <row r="282" spans="1:14" x14ac:dyDescent="0.25">
      <c r="A282" s="12" t="s">
        <v>297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32">
        <f t="shared" si="4"/>
        <v>0</v>
      </c>
    </row>
    <row r="283" spans="1:14" x14ac:dyDescent="0.25">
      <c r="A283" s="12" t="s">
        <v>298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32">
        <f t="shared" si="4"/>
        <v>0</v>
      </c>
    </row>
    <row r="284" spans="1:14" x14ac:dyDescent="0.25">
      <c r="A284" s="12" t="s">
        <v>299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32">
        <f t="shared" si="4"/>
        <v>0</v>
      </c>
    </row>
    <row r="285" spans="1:14" x14ac:dyDescent="0.25">
      <c r="A285" s="12" t="s">
        <v>300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32">
        <f t="shared" si="4"/>
        <v>0</v>
      </c>
    </row>
    <row r="286" spans="1:14" x14ac:dyDescent="0.25">
      <c r="A286" s="12" t="s">
        <v>301</v>
      </c>
      <c r="B286" s="13">
        <v>6801.77</v>
      </c>
      <c r="C286" s="13">
        <v>6801.77</v>
      </c>
      <c r="D286" s="13">
        <v>6801.77</v>
      </c>
      <c r="E286" s="13">
        <v>6801.77</v>
      </c>
      <c r="F286" s="13">
        <v>6801.77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32">
        <f t="shared" si="4"/>
        <v>34008.850000000006</v>
      </c>
    </row>
    <row r="287" spans="1:14" x14ac:dyDescent="0.25">
      <c r="A287" s="12" t="s">
        <v>302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32">
        <f t="shared" si="4"/>
        <v>0</v>
      </c>
    </row>
    <row r="288" spans="1:14" x14ac:dyDescent="0.25">
      <c r="A288" s="12" t="s">
        <v>303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32">
        <f t="shared" si="4"/>
        <v>0</v>
      </c>
    </row>
    <row r="289" spans="1:14" x14ac:dyDescent="0.25">
      <c r="A289" s="12" t="s">
        <v>304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32">
        <f t="shared" si="4"/>
        <v>0</v>
      </c>
    </row>
    <row r="290" spans="1:14" x14ac:dyDescent="0.25">
      <c r="A290" s="12" t="s">
        <v>305</v>
      </c>
      <c r="B290" s="13">
        <v>4110.42</v>
      </c>
      <c r="C290" s="13">
        <v>4110.42</v>
      </c>
      <c r="D290" s="13">
        <v>4110.42</v>
      </c>
      <c r="E290" s="13">
        <v>4110.42</v>
      </c>
      <c r="F290" s="13">
        <v>4110.42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32">
        <f t="shared" si="4"/>
        <v>20552.099999999999</v>
      </c>
    </row>
    <row r="291" spans="1:14" x14ac:dyDescent="0.25">
      <c r="A291" s="12" t="s">
        <v>306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32">
        <f t="shared" si="4"/>
        <v>0</v>
      </c>
    </row>
    <row r="292" spans="1:14" x14ac:dyDescent="0.25">
      <c r="A292" s="12" t="s">
        <v>307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32">
        <f t="shared" si="4"/>
        <v>0</v>
      </c>
    </row>
    <row r="293" spans="1:14" x14ac:dyDescent="0.25">
      <c r="A293" s="12" t="s">
        <v>308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32">
        <f t="shared" si="4"/>
        <v>0</v>
      </c>
    </row>
    <row r="294" spans="1:14" x14ac:dyDescent="0.25">
      <c r="A294" s="12" t="s">
        <v>309</v>
      </c>
      <c r="B294" s="13">
        <v>5597.49</v>
      </c>
      <c r="C294" s="13">
        <v>5597.49</v>
      </c>
      <c r="D294" s="13">
        <v>5463.14</v>
      </c>
      <c r="E294" s="13">
        <v>5463.14</v>
      </c>
      <c r="F294" s="13">
        <v>5463.14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32">
        <f t="shared" si="4"/>
        <v>27584.399999999998</v>
      </c>
    </row>
    <row r="295" spans="1:14" x14ac:dyDescent="0.25">
      <c r="A295" s="12" t="s">
        <v>310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32">
        <f t="shared" si="4"/>
        <v>0</v>
      </c>
    </row>
    <row r="296" spans="1:14" x14ac:dyDescent="0.25">
      <c r="A296" s="12" t="s">
        <v>311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32">
        <f t="shared" si="4"/>
        <v>0</v>
      </c>
    </row>
    <row r="297" spans="1:14" x14ac:dyDescent="0.25">
      <c r="A297" s="12" t="s">
        <v>312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32">
        <f t="shared" si="4"/>
        <v>0</v>
      </c>
    </row>
    <row r="298" spans="1:14" x14ac:dyDescent="0.25">
      <c r="A298" s="12" t="s">
        <v>313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32">
        <f t="shared" si="4"/>
        <v>0</v>
      </c>
    </row>
    <row r="299" spans="1:14" x14ac:dyDescent="0.25">
      <c r="A299" s="12" t="s">
        <v>314</v>
      </c>
      <c r="B299" s="13">
        <v>4796.88</v>
      </c>
      <c r="C299" s="13">
        <v>4796.88</v>
      </c>
      <c r="D299" s="13">
        <v>4796.88</v>
      </c>
      <c r="E299" s="13">
        <v>4796.88</v>
      </c>
      <c r="F299" s="13">
        <v>4796.88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32">
        <f t="shared" si="4"/>
        <v>23984.400000000001</v>
      </c>
    </row>
    <row r="300" spans="1:14" x14ac:dyDescent="0.25">
      <c r="A300" s="12" t="s">
        <v>315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32">
        <f t="shared" si="4"/>
        <v>0</v>
      </c>
    </row>
    <row r="301" spans="1:14" x14ac:dyDescent="0.25">
      <c r="A301" s="12" t="s">
        <v>316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32">
        <f t="shared" si="4"/>
        <v>0</v>
      </c>
    </row>
    <row r="302" spans="1:14" x14ac:dyDescent="0.25">
      <c r="A302" s="12" t="s">
        <v>317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32">
        <f t="shared" si="4"/>
        <v>0</v>
      </c>
    </row>
    <row r="303" spans="1:14" x14ac:dyDescent="0.25">
      <c r="A303" s="12" t="s">
        <v>318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32">
        <f t="shared" si="4"/>
        <v>0</v>
      </c>
    </row>
    <row r="304" spans="1:14" x14ac:dyDescent="0.25">
      <c r="A304" s="12" t="s">
        <v>319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32">
        <f t="shared" si="4"/>
        <v>0</v>
      </c>
    </row>
    <row r="305" spans="1:14" x14ac:dyDescent="0.25">
      <c r="A305" s="12" t="s">
        <v>320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32">
        <f t="shared" si="4"/>
        <v>0</v>
      </c>
    </row>
    <row r="306" spans="1:14" x14ac:dyDescent="0.25">
      <c r="A306" s="12" t="s">
        <v>321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32">
        <f t="shared" si="4"/>
        <v>0</v>
      </c>
    </row>
    <row r="307" spans="1:14" x14ac:dyDescent="0.25">
      <c r="A307" s="12" t="s">
        <v>322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32">
        <f t="shared" si="4"/>
        <v>0</v>
      </c>
    </row>
    <row r="308" spans="1:14" x14ac:dyDescent="0.25">
      <c r="A308" s="12" t="s">
        <v>323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32">
        <f t="shared" si="4"/>
        <v>0</v>
      </c>
    </row>
    <row r="309" spans="1:14" x14ac:dyDescent="0.25">
      <c r="A309" s="12" t="s">
        <v>324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32">
        <f t="shared" si="4"/>
        <v>0</v>
      </c>
    </row>
    <row r="310" spans="1:14" x14ac:dyDescent="0.25">
      <c r="A310" s="12" t="s">
        <v>325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32">
        <f t="shared" si="4"/>
        <v>0</v>
      </c>
    </row>
    <row r="311" spans="1:14" x14ac:dyDescent="0.25">
      <c r="A311" s="12" t="s">
        <v>326</v>
      </c>
      <c r="B311" s="13">
        <v>1833.27</v>
      </c>
      <c r="C311" s="13">
        <v>1833.27</v>
      </c>
      <c r="D311" s="13">
        <v>1833.27</v>
      </c>
      <c r="E311" s="13">
        <v>1833.27</v>
      </c>
      <c r="F311" s="13">
        <v>1833.27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32">
        <f t="shared" si="4"/>
        <v>9166.35</v>
      </c>
    </row>
    <row r="312" spans="1:14" x14ac:dyDescent="0.25">
      <c r="A312" s="12" t="s">
        <v>327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32">
        <f t="shared" si="4"/>
        <v>0</v>
      </c>
    </row>
    <row r="313" spans="1:14" x14ac:dyDescent="0.25">
      <c r="A313" s="12" t="s">
        <v>328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32">
        <f t="shared" si="4"/>
        <v>0</v>
      </c>
    </row>
    <row r="314" spans="1:14" x14ac:dyDescent="0.25">
      <c r="A314" s="12" t="s">
        <v>329</v>
      </c>
      <c r="B314" s="13">
        <v>4591.08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32">
        <f t="shared" si="4"/>
        <v>4591.08</v>
      </c>
    </row>
    <row r="315" spans="1:14" x14ac:dyDescent="0.25">
      <c r="A315" s="12" t="s">
        <v>330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32">
        <f t="shared" si="4"/>
        <v>0</v>
      </c>
    </row>
    <row r="316" spans="1:14" x14ac:dyDescent="0.25">
      <c r="A316" s="12" t="s">
        <v>331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32">
        <f t="shared" si="4"/>
        <v>0</v>
      </c>
    </row>
    <row r="317" spans="1:14" x14ac:dyDescent="0.25">
      <c r="A317" s="12" t="s">
        <v>332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32">
        <f t="shared" si="4"/>
        <v>0</v>
      </c>
    </row>
    <row r="318" spans="1:14" x14ac:dyDescent="0.25">
      <c r="A318" s="12" t="s">
        <v>333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32">
        <f t="shared" si="4"/>
        <v>0</v>
      </c>
    </row>
    <row r="319" spans="1:14" x14ac:dyDescent="0.25">
      <c r="A319" s="12" t="s">
        <v>334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32">
        <f t="shared" si="4"/>
        <v>0</v>
      </c>
    </row>
    <row r="320" spans="1:14" x14ac:dyDescent="0.25">
      <c r="A320" s="12" t="s">
        <v>335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32">
        <f t="shared" si="4"/>
        <v>0</v>
      </c>
    </row>
    <row r="321" spans="1:14" x14ac:dyDescent="0.25">
      <c r="A321" s="12" t="s">
        <v>336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32">
        <f t="shared" si="4"/>
        <v>0</v>
      </c>
    </row>
    <row r="322" spans="1:14" x14ac:dyDescent="0.25">
      <c r="A322" s="12" t="s">
        <v>337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32">
        <f t="shared" ref="N322:N385" si="5">SUM(B322:M322)</f>
        <v>0</v>
      </c>
    </row>
    <row r="323" spans="1:14" x14ac:dyDescent="0.25">
      <c r="A323" s="12" t="s">
        <v>338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32">
        <f t="shared" si="5"/>
        <v>0</v>
      </c>
    </row>
    <row r="324" spans="1:14" x14ac:dyDescent="0.25">
      <c r="A324" s="12" t="s">
        <v>339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32">
        <f t="shared" si="5"/>
        <v>0</v>
      </c>
    </row>
    <row r="325" spans="1:14" x14ac:dyDescent="0.25">
      <c r="A325" s="12" t="s">
        <v>340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32">
        <f t="shared" si="5"/>
        <v>0</v>
      </c>
    </row>
    <row r="326" spans="1:14" x14ac:dyDescent="0.25">
      <c r="A326" s="12" t="s">
        <v>341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32">
        <f t="shared" si="5"/>
        <v>0</v>
      </c>
    </row>
    <row r="327" spans="1:14" x14ac:dyDescent="0.25">
      <c r="A327" s="12" t="s">
        <v>342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32">
        <f t="shared" si="5"/>
        <v>0</v>
      </c>
    </row>
    <row r="328" spans="1:14" x14ac:dyDescent="0.25">
      <c r="A328" s="12" t="s">
        <v>343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32">
        <f t="shared" si="5"/>
        <v>0</v>
      </c>
    </row>
    <row r="329" spans="1:14" x14ac:dyDescent="0.25">
      <c r="A329" s="12" t="s">
        <v>344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32">
        <f t="shared" si="5"/>
        <v>0</v>
      </c>
    </row>
    <row r="330" spans="1:14" x14ac:dyDescent="0.25">
      <c r="A330" s="12" t="s">
        <v>345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32">
        <f t="shared" si="5"/>
        <v>0</v>
      </c>
    </row>
    <row r="331" spans="1:14" x14ac:dyDescent="0.25">
      <c r="A331" s="12" t="s">
        <v>346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32">
        <f t="shared" si="5"/>
        <v>0</v>
      </c>
    </row>
    <row r="332" spans="1:14" x14ac:dyDescent="0.25">
      <c r="A332" s="12" t="s">
        <v>347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32">
        <f t="shared" si="5"/>
        <v>0</v>
      </c>
    </row>
    <row r="333" spans="1:14" x14ac:dyDescent="0.25">
      <c r="A333" s="12" t="s">
        <v>348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32">
        <f t="shared" si="5"/>
        <v>0</v>
      </c>
    </row>
    <row r="334" spans="1:14" x14ac:dyDescent="0.25">
      <c r="A334" s="12" t="s">
        <v>349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32">
        <f t="shared" si="5"/>
        <v>0</v>
      </c>
    </row>
    <row r="335" spans="1:14" x14ac:dyDescent="0.25">
      <c r="A335" s="12" t="s">
        <v>350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32">
        <f t="shared" si="5"/>
        <v>0</v>
      </c>
    </row>
    <row r="336" spans="1:14" x14ac:dyDescent="0.25">
      <c r="A336" s="12" t="s">
        <v>351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32">
        <f t="shared" si="5"/>
        <v>0</v>
      </c>
    </row>
    <row r="337" spans="1:14" x14ac:dyDescent="0.25">
      <c r="A337" s="12" t="s">
        <v>352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32">
        <f t="shared" si="5"/>
        <v>0</v>
      </c>
    </row>
    <row r="338" spans="1:14" x14ac:dyDescent="0.25">
      <c r="A338" s="12" t="s">
        <v>353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32">
        <f t="shared" si="5"/>
        <v>0</v>
      </c>
    </row>
    <row r="339" spans="1:14" x14ac:dyDescent="0.25">
      <c r="A339" s="12" t="s">
        <v>354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32">
        <f t="shared" si="5"/>
        <v>0</v>
      </c>
    </row>
    <row r="340" spans="1:14" x14ac:dyDescent="0.25">
      <c r="A340" s="12" t="s">
        <v>355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32">
        <f t="shared" si="5"/>
        <v>0</v>
      </c>
    </row>
    <row r="341" spans="1:14" x14ac:dyDescent="0.25">
      <c r="A341" s="12" t="s">
        <v>356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32">
        <f t="shared" si="5"/>
        <v>0</v>
      </c>
    </row>
    <row r="342" spans="1:14" x14ac:dyDescent="0.25">
      <c r="A342" s="12" t="s">
        <v>357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32">
        <f t="shared" si="5"/>
        <v>0</v>
      </c>
    </row>
    <row r="343" spans="1:14" x14ac:dyDescent="0.25">
      <c r="A343" s="12" t="s">
        <v>358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32">
        <f t="shared" si="5"/>
        <v>0</v>
      </c>
    </row>
    <row r="344" spans="1:14" x14ac:dyDescent="0.25">
      <c r="A344" s="12" t="s">
        <v>359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32">
        <f t="shared" si="5"/>
        <v>0</v>
      </c>
    </row>
    <row r="345" spans="1:14" x14ac:dyDescent="0.25">
      <c r="A345" s="12" t="s">
        <v>360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32">
        <f t="shared" si="5"/>
        <v>0</v>
      </c>
    </row>
    <row r="346" spans="1:14" x14ac:dyDescent="0.25">
      <c r="A346" s="12" t="s">
        <v>361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32">
        <f t="shared" si="5"/>
        <v>0</v>
      </c>
    </row>
    <row r="347" spans="1:14" x14ac:dyDescent="0.25">
      <c r="A347" s="12" t="s">
        <v>362</v>
      </c>
      <c r="B347" s="13">
        <v>15734.13</v>
      </c>
      <c r="C347" s="13">
        <v>12591.79</v>
      </c>
      <c r="D347" s="13">
        <v>11579.59</v>
      </c>
      <c r="E347" s="13">
        <v>11579.59</v>
      </c>
      <c r="F347" s="13">
        <v>11579.59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32">
        <f t="shared" si="5"/>
        <v>63064.689999999988</v>
      </c>
    </row>
    <row r="348" spans="1:14" x14ac:dyDescent="0.25">
      <c r="A348" s="12" t="s">
        <v>363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32">
        <f t="shared" si="5"/>
        <v>0</v>
      </c>
    </row>
    <row r="349" spans="1:14" x14ac:dyDescent="0.25">
      <c r="A349" s="12" t="s">
        <v>364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32">
        <f t="shared" si="5"/>
        <v>0</v>
      </c>
    </row>
    <row r="350" spans="1:14" x14ac:dyDescent="0.25">
      <c r="A350" s="12" t="s">
        <v>365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32">
        <f t="shared" si="5"/>
        <v>0</v>
      </c>
    </row>
    <row r="351" spans="1:14" x14ac:dyDescent="0.25">
      <c r="A351" s="12" t="s">
        <v>366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  <c r="N351" s="32">
        <f t="shared" si="5"/>
        <v>0</v>
      </c>
    </row>
    <row r="352" spans="1:14" x14ac:dyDescent="0.25">
      <c r="A352" s="12" t="s">
        <v>367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32">
        <f t="shared" si="5"/>
        <v>0</v>
      </c>
    </row>
    <row r="353" spans="1:14" x14ac:dyDescent="0.25">
      <c r="A353" s="12" t="s">
        <v>368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32">
        <f t="shared" si="5"/>
        <v>0</v>
      </c>
    </row>
    <row r="354" spans="1:14" x14ac:dyDescent="0.25">
      <c r="A354" s="12" t="s">
        <v>369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32">
        <f t="shared" si="5"/>
        <v>0</v>
      </c>
    </row>
    <row r="355" spans="1:14" x14ac:dyDescent="0.25">
      <c r="A355" s="12" t="s">
        <v>370</v>
      </c>
      <c r="B355" s="13">
        <v>11172.54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32">
        <f t="shared" si="5"/>
        <v>11172.54</v>
      </c>
    </row>
    <row r="356" spans="1:14" x14ac:dyDescent="0.25">
      <c r="A356" s="12" t="s">
        <v>371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32">
        <f t="shared" si="5"/>
        <v>0</v>
      </c>
    </row>
    <row r="357" spans="1:14" x14ac:dyDescent="0.25">
      <c r="A357" s="12" t="s">
        <v>372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32">
        <f t="shared" si="5"/>
        <v>0</v>
      </c>
    </row>
    <row r="358" spans="1:14" x14ac:dyDescent="0.25">
      <c r="A358" s="12" t="s">
        <v>373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32">
        <f t="shared" si="5"/>
        <v>0</v>
      </c>
    </row>
    <row r="359" spans="1:14" x14ac:dyDescent="0.25">
      <c r="A359" s="12" t="s">
        <v>374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32">
        <f t="shared" si="5"/>
        <v>0</v>
      </c>
    </row>
    <row r="360" spans="1:14" x14ac:dyDescent="0.25">
      <c r="A360" s="12" t="s">
        <v>375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32">
        <f t="shared" si="5"/>
        <v>0</v>
      </c>
    </row>
    <row r="361" spans="1:14" x14ac:dyDescent="0.25">
      <c r="A361" s="12" t="s">
        <v>376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32">
        <f t="shared" si="5"/>
        <v>0</v>
      </c>
    </row>
    <row r="362" spans="1:14" x14ac:dyDescent="0.25">
      <c r="A362" s="12" t="s">
        <v>377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32">
        <f t="shared" si="5"/>
        <v>0</v>
      </c>
    </row>
    <row r="363" spans="1:14" x14ac:dyDescent="0.25">
      <c r="A363" s="12" t="s">
        <v>378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32">
        <f t="shared" si="5"/>
        <v>0</v>
      </c>
    </row>
    <row r="364" spans="1:14" x14ac:dyDescent="0.25">
      <c r="A364" s="12" t="s">
        <v>379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32">
        <f t="shared" si="5"/>
        <v>0</v>
      </c>
    </row>
    <row r="365" spans="1:14" x14ac:dyDescent="0.25">
      <c r="A365" s="12" t="s">
        <v>380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32">
        <f t="shared" si="5"/>
        <v>0</v>
      </c>
    </row>
    <row r="366" spans="1:14" x14ac:dyDescent="0.25">
      <c r="A366" s="12" t="s">
        <v>381</v>
      </c>
      <c r="B366" s="13">
        <v>5274.71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32">
        <f t="shared" si="5"/>
        <v>5274.71</v>
      </c>
    </row>
    <row r="367" spans="1:14" x14ac:dyDescent="0.25">
      <c r="A367" s="12" t="s">
        <v>382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32">
        <f t="shared" si="5"/>
        <v>0</v>
      </c>
    </row>
    <row r="368" spans="1:14" x14ac:dyDescent="0.25">
      <c r="A368" s="12" t="s">
        <v>383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32">
        <f t="shared" si="5"/>
        <v>0</v>
      </c>
    </row>
    <row r="369" spans="1:14" x14ac:dyDescent="0.25">
      <c r="A369" s="12" t="s">
        <v>384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32">
        <f t="shared" si="5"/>
        <v>0</v>
      </c>
    </row>
    <row r="370" spans="1:14" x14ac:dyDescent="0.25">
      <c r="A370" s="12" t="s">
        <v>385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32">
        <f t="shared" si="5"/>
        <v>0</v>
      </c>
    </row>
    <row r="371" spans="1:14" x14ac:dyDescent="0.25">
      <c r="A371" s="12" t="s">
        <v>386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32">
        <f t="shared" si="5"/>
        <v>0</v>
      </c>
    </row>
    <row r="372" spans="1:14" x14ac:dyDescent="0.25">
      <c r="A372" s="12" t="s">
        <v>387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32">
        <f t="shared" si="5"/>
        <v>0</v>
      </c>
    </row>
    <row r="373" spans="1:14" x14ac:dyDescent="0.25">
      <c r="A373" s="12" t="s">
        <v>388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32">
        <f t="shared" si="5"/>
        <v>0</v>
      </c>
    </row>
    <row r="374" spans="1:14" x14ac:dyDescent="0.25">
      <c r="A374" s="12" t="s">
        <v>389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32">
        <f t="shared" si="5"/>
        <v>0</v>
      </c>
    </row>
    <row r="375" spans="1:14" x14ac:dyDescent="0.25">
      <c r="A375" s="12" t="s">
        <v>390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32">
        <f t="shared" si="5"/>
        <v>0</v>
      </c>
    </row>
    <row r="376" spans="1:14" x14ac:dyDescent="0.25">
      <c r="A376" s="12" t="s">
        <v>391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32">
        <f t="shared" si="5"/>
        <v>0</v>
      </c>
    </row>
    <row r="377" spans="1:14" x14ac:dyDescent="0.25">
      <c r="A377" s="12" t="s">
        <v>392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32">
        <f t="shared" si="5"/>
        <v>0</v>
      </c>
    </row>
    <row r="378" spans="1:14" x14ac:dyDescent="0.25">
      <c r="A378" s="12" t="s">
        <v>393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32">
        <f t="shared" si="5"/>
        <v>0</v>
      </c>
    </row>
    <row r="379" spans="1:14" x14ac:dyDescent="0.25">
      <c r="A379" s="12" t="s">
        <v>394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32">
        <f t="shared" si="5"/>
        <v>0</v>
      </c>
    </row>
    <row r="380" spans="1:14" x14ac:dyDescent="0.25">
      <c r="A380" s="12" t="s">
        <v>395</v>
      </c>
      <c r="B380" s="13">
        <v>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32">
        <f t="shared" si="5"/>
        <v>0</v>
      </c>
    </row>
    <row r="381" spans="1:14" x14ac:dyDescent="0.25">
      <c r="A381" s="12" t="s">
        <v>396</v>
      </c>
      <c r="B381" s="13">
        <v>0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32">
        <f t="shared" si="5"/>
        <v>0</v>
      </c>
    </row>
    <row r="382" spans="1:14" x14ac:dyDescent="0.25">
      <c r="A382" s="12" t="s">
        <v>397</v>
      </c>
      <c r="B382" s="13">
        <v>0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32">
        <f t="shared" si="5"/>
        <v>0</v>
      </c>
    </row>
    <row r="383" spans="1:14" x14ac:dyDescent="0.25">
      <c r="A383" s="12" t="s">
        <v>398</v>
      </c>
      <c r="B383" s="13">
        <v>7777.18</v>
      </c>
      <c r="C383" s="13">
        <v>2843.02</v>
      </c>
      <c r="D383" s="13">
        <v>1830.82</v>
      </c>
      <c r="E383" s="13">
        <v>1830.82</v>
      </c>
      <c r="F383" s="13">
        <v>1830.82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32">
        <f t="shared" si="5"/>
        <v>16112.66</v>
      </c>
    </row>
    <row r="384" spans="1:14" x14ac:dyDescent="0.25">
      <c r="A384" s="12" t="s">
        <v>399</v>
      </c>
      <c r="B384" s="13">
        <v>0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32">
        <f t="shared" si="5"/>
        <v>0</v>
      </c>
    </row>
    <row r="385" spans="1:14" x14ac:dyDescent="0.25">
      <c r="A385" s="12" t="s">
        <v>400</v>
      </c>
      <c r="B385" s="13">
        <v>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32">
        <f t="shared" si="5"/>
        <v>0</v>
      </c>
    </row>
    <row r="386" spans="1:14" x14ac:dyDescent="0.25">
      <c r="A386" s="12" t="s">
        <v>401</v>
      </c>
      <c r="B386" s="13">
        <v>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32">
        <f t="shared" ref="N386:N449" si="6">SUM(B386:M386)</f>
        <v>0</v>
      </c>
    </row>
    <row r="387" spans="1:14" x14ac:dyDescent="0.25">
      <c r="A387" s="12" t="s">
        <v>402</v>
      </c>
      <c r="B387" s="13">
        <v>0</v>
      </c>
      <c r="C387" s="13">
        <v>0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32">
        <f t="shared" si="6"/>
        <v>0</v>
      </c>
    </row>
    <row r="388" spans="1:14" x14ac:dyDescent="0.25">
      <c r="A388" s="12" t="s">
        <v>403</v>
      </c>
      <c r="B388" s="13">
        <v>0</v>
      </c>
      <c r="C388" s="13">
        <v>0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32">
        <f t="shared" si="6"/>
        <v>0</v>
      </c>
    </row>
    <row r="389" spans="1:14" x14ac:dyDescent="0.25">
      <c r="A389" s="12" t="s">
        <v>404</v>
      </c>
      <c r="B389" s="13">
        <v>0</v>
      </c>
      <c r="C389" s="13">
        <v>0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32">
        <f t="shared" si="6"/>
        <v>0</v>
      </c>
    </row>
    <row r="390" spans="1:14" x14ac:dyDescent="0.25">
      <c r="A390" s="12" t="s">
        <v>405</v>
      </c>
      <c r="B390" s="13">
        <v>0</v>
      </c>
      <c r="C390" s="13">
        <v>0</v>
      </c>
      <c r="D390" s="13">
        <v>0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32">
        <f t="shared" si="6"/>
        <v>0</v>
      </c>
    </row>
    <row r="391" spans="1:14" x14ac:dyDescent="0.25">
      <c r="A391" s="12" t="s">
        <v>406</v>
      </c>
      <c r="B391" s="13">
        <v>0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32">
        <f t="shared" si="6"/>
        <v>0</v>
      </c>
    </row>
    <row r="392" spans="1:14" x14ac:dyDescent="0.25">
      <c r="A392" s="12" t="s">
        <v>407</v>
      </c>
      <c r="B392" s="13">
        <v>0</v>
      </c>
      <c r="C392" s="13">
        <v>0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32">
        <f t="shared" si="6"/>
        <v>0</v>
      </c>
    </row>
    <row r="393" spans="1:14" x14ac:dyDescent="0.25">
      <c r="A393" s="12" t="s">
        <v>408</v>
      </c>
      <c r="B393" s="13">
        <v>16836.34</v>
      </c>
      <c r="C393" s="13">
        <v>4100.29</v>
      </c>
      <c r="D393" s="13">
        <v>3091.06</v>
      </c>
      <c r="E393" s="13">
        <v>3091.06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32">
        <f t="shared" si="6"/>
        <v>27118.750000000004</v>
      </c>
    </row>
    <row r="394" spans="1:14" x14ac:dyDescent="0.25">
      <c r="A394" s="12" t="s">
        <v>409</v>
      </c>
      <c r="B394" s="13">
        <v>0</v>
      </c>
      <c r="C394" s="13">
        <v>0</v>
      </c>
      <c r="D394" s="13">
        <v>0</v>
      </c>
      <c r="E394" s="13">
        <v>0</v>
      </c>
      <c r="F394" s="13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32">
        <f t="shared" si="6"/>
        <v>0</v>
      </c>
    </row>
    <row r="395" spans="1:14" x14ac:dyDescent="0.25">
      <c r="A395" s="12" t="s">
        <v>410</v>
      </c>
      <c r="B395" s="13">
        <v>0</v>
      </c>
      <c r="C395" s="13">
        <v>0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32">
        <f t="shared" si="6"/>
        <v>0</v>
      </c>
    </row>
    <row r="396" spans="1:14" x14ac:dyDescent="0.25">
      <c r="A396" s="12" t="s">
        <v>411</v>
      </c>
      <c r="B396" s="13">
        <v>0</v>
      </c>
      <c r="C396" s="13">
        <v>0</v>
      </c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32">
        <f t="shared" si="6"/>
        <v>0</v>
      </c>
    </row>
    <row r="397" spans="1:14" x14ac:dyDescent="0.25">
      <c r="A397" s="12" t="s">
        <v>412</v>
      </c>
      <c r="B397" s="13">
        <v>0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32">
        <f t="shared" si="6"/>
        <v>0</v>
      </c>
    </row>
    <row r="398" spans="1:14" x14ac:dyDescent="0.25">
      <c r="A398" s="12" t="s">
        <v>413</v>
      </c>
      <c r="B398" s="13">
        <v>0</v>
      </c>
      <c r="C398" s="13">
        <v>0</v>
      </c>
      <c r="D398" s="13">
        <v>0</v>
      </c>
      <c r="E398" s="13">
        <v>0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32">
        <f t="shared" si="6"/>
        <v>0</v>
      </c>
    </row>
    <row r="399" spans="1:14" x14ac:dyDescent="0.25">
      <c r="A399" s="12" t="s">
        <v>414</v>
      </c>
      <c r="B399" s="13">
        <v>26398.17</v>
      </c>
      <c r="C399" s="13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32">
        <f t="shared" si="6"/>
        <v>26398.17</v>
      </c>
    </row>
    <row r="400" spans="1:14" x14ac:dyDescent="0.25">
      <c r="A400" s="12" t="s">
        <v>415</v>
      </c>
      <c r="B400" s="13">
        <v>0</v>
      </c>
      <c r="C400" s="13">
        <v>0</v>
      </c>
      <c r="D400" s="13">
        <v>0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32">
        <f t="shared" si="6"/>
        <v>0</v>
      </c>
    </row>
    <row r="401" spans="1:14" x14ac:dyDescent="0.25">
      <c r="A401" s="12" t="s">
        <v>416</v>
      </c>
      <c r="B401" s="13">
        <v>0</v>
      </c>
      <c r="C401" s="13">
        <v>0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32">
        <f t="shared" si="6"/>
        <v>0</v>
      </c>
    </row>
    <row r="402" spans="1:14" x14ac:dyDescent="0.25">
      <c r="A402" s="12" t="s">
        <v>417</v>
      </c>
      <c r="B402" s="13">
        <v>14346.82</v>
      </c>
      <c r="C402" s="13">
        <v>3822.14</v>
      </c>
      <c r="D402" s="13">
        <v>2926.61</v>
      </c>
      <c r="E402" s="13">
        <v>2926.61</v>
      </c>
      <c r="F402" s="13">
        <v>2926.61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32">
        <f t="shared" si="6"/>
        <v>26948.79</v>
      </c>
    </row>
    <row r="403" spans="1:14" x14ac:dyDescent="0.25">
      <c r="A403" s="12" t="s">
        <v>418</v>
      </c>
      <c r="B403" s="13">
        <v>0</v>
      </c>
      <c r="C403" s="13">
        <v>0</v>
      </c>
      <c r="D403" s="13">
        <v>0</v>
      </c>
      <c r="E403" s="13">
        <v>0</v>
      </c>
      <c r="F403" s="13">
        <v>0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  <c r="N403" s="32">
        <f t="shared" si="6"/>
        <v>0</v>
      </c>
    </row>
    <row r="404" spans="1:14" x14ac:dyDescent="0.25">
      <c r="A404" s="12" t="s">
        <v>419</v>
      </c>
      <c r="B404" s="13">
        <v>0</v>
      </c>
      <c r="C404" s="13">
        <v>0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0</v>
      </c>
      <c r="M404" s="13">
        <v>0</v>
      </c>
      <c r="N404" s="32">
        <f t="shared" si="6"/>
        <v>0</v>
      </c>
    </row>
    <row r="405" spans="1:14" x14ac:dyDescent="0.25">
      <c r="A405" s="12" t="s">
        <v>420</v>
      </c>
      <c r="B405" s="13">
        <v>36611.050000000003</v>
      </c>
      <c r="C405" s="13">
        <v>35374.300000000003</v>
      </c>
      <c r="D405" s="13">
        <v>34431.51</v>
      </c>
      <c r="E405" s="13">
        <v>34431.51</v>
      </c>
      <c r="F405" s="13">
        <v>34431.51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32">
        <f t="shared" si="6"/>
        <v>175279.88000000003</v>
      </c>
    </row>
    <row r="406" spans="1:14" x14ac:dyDescent="0.25">
      <c r="A406" s="12" t="s">
        <v>421</v>
      </c>
      <c r="B406" s="13">
        <v>0</v>
      </c>
      <c r="C406" s="13">
        <v>0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32">
        <f t="shared" si="6"/>
        <v>0</v>
      </c>
    </row>
    <row r="407" spans="1:14" x14ac:dyDescent="0.25">
      <c r="A407" s="12" t="s">
        <v>422</v>
      </c>
      <c r="B407" s="13">
        <v>0</v>
      </c>
      <c r="C407" s="13">
        <v>0</v>
      </c>
      <c r="D407" s="13">
        <v>0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32">
        <f t="shared" si="6"/>
        <v>0</v>
      </c>
    </row>
    <row r="408" spans="1:14" x14ac:dyDescent="0.25">
      <c r="A408" s="12" t="s">
        <v>423</v>
      </c>
      <c r="B408" s="13">
        <v>0</v>
      </c>
      <c r="C408" s="13">
        <v>0</v>
      </c>
      <c r="D408" s="13">
        <v>0</v>
      </c>
      <c r="E408" s="13">
        <v>0</v>
      </c>
      <c r="F408" s="13">
        <v>0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  <c r="N408" s="32">
        <f t="shared" si="6"/>
        <v>0</v>
      </c>
    </row>
    <row r="409" spans="1:14" x14ac:dyDescent="0.25">
      <c r="A409" s="12" t="s">
        <v>424</v>
      </c>
      <c r="B409" s="13">
        <v>0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32">
        <f t="shared" si="6"/>
        <v>0</v>
      </c>
    </row>
    <row r="410" spans="1:14" x14ac:dyDescent="0.25">
      <c r="A410" s="12" t="s">
        <v>425</v>
      </c>
      <c r="B410" s="13">
        <v>0</v>
      </c>
      <c r="C410" s="13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  <c r="N410" s="32">
        <f t="shared" si="6"/>
        <v>0</v>
      </c>
    </row>
    <row r="411" spans="1:14" x14ac:dyDescent="0.25">
      <c r="A411" s="12" t="s">
        <v>426</v>
      </c>
      <c r="B411" s="13">
        <v>0</v>
      </c>
      <c r="C411" s="13">
        <v>0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32">
        <f t="shared" si="6"/>
        <v>0</v>
      </c>
    </row>
    <row r="412" spans="1:14" x14ac:dyDescent="0.25">
      <c r="A412" s="12" t="s">
        <v>427</v>
      </c>
      <c r="B412" s="13">
        <v>0</v>
      </c>
      <c r="C412" s="13">
        <v>0</v>
      </c>
      <c r="D412" s="13">
        <v>0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32">
        <f t="shared" si="6"/>
        <v>0</v>
      </c>
    </row>
    <row r="413" spans="1:14" x14ac:dyDescent="0.25">
      <c r="A413" s="12" t="s">
        <v>428</v>
      </c>
      <c r="B413" s="13">
        <v>0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32">
        <f t="shared" si="6"/>
        <v>0</v>
      </c>
    </row>
    <row r="414" spans="1:14" x14ac:dyDescent="0.25">
      <c r="A414" s="12" t="s">
        <v>429</v>
      </c>
      <c r="B414" s="13">
        <v>0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32">
        <f t="shared" si="6"/>
        <v>0</v>
      </c>
    </row>
    <row r="415" spans="1:14" x14ac:dyDescent="0.25">
      <c r="A415" s="12" t="s">
        <v>430</v>
      </c>
      <c r="B415" s="13">
        <v>1792.92</v>
      </c>
      <c r="C415" s="13">
        <v>0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0</v>
      </c>
      <c r="N415" s="32">
        <f t="shared" si="6"/>
        <v>1792.92</v>
      </c>
    </row>
    <row r="416" spans="1:14" x14ac:dyDescent="0.25">
      <c r="A416" s="12" t="s">
        <v>431</v>
      </c>
      <c r="B416" s="13">
        <v>0</v>
      </c>
      <c r="C416" s="13">
        <v>0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32">
        <f t="shared" si="6"/>
        <v>0</v>
      </c>
    </row>
    <row r="417" spans="1:14" x14ac:dyDescent="0.25">
      <c r="A417" s="12" t="s">
        <v>432</v>
      </c>
      <c r="B417" s="13">
        <v>0</v>
      </c>
      <c r="C417" s="13">
        <v>0</v>
      </c>
      <c r="D417" s="13">
        <v>0</v>
      </c>
      <c r="E417" s="13">
        <v>0</v>
      </c>
      <c r="F417" s="13">
        <v>0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0</v>
      </c>
      <c r="N417" s="32">
        <f t="shared" si="6"/>
        <v>0</v>
      </c>
    </row>
    <row r="418" spans="1:14" x14ac:dyDescent="0.25">
      <c r="A418" s="12" t="s">
        <v>433</v>
      </c>
      <c r="B418" s="13">
        <v>2947.09</v>
      </c>
      <c r="C418" s="13">
        <v>2149.5</v>
      </c>
      <c r="D418" s="13">
        <v>1370.63</v>
      </c>
      <c r="E418" s="13">
        <v>1370.63</v>
      </c>
      <c r="F418" s="13">
        <v>1370.63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32">
        <f t="shared" si="6"/>
        <v>9208.48</v>
      </c>
    </row>
    <row r="419" spans="1:14" x14ac:dyDescent="0.25">
      <c r="A419" s="12" t="s">
        <v>434</v>
      </c>
      <c r="B419" s="13">
        <v>0</v>
      </c>
      <c r="C419" s="13">
        <v>0</v>
      </c>
      <c r="D419" s="13">
        <v>0</v>
      </c>
      <c r="E419" s="13">
        <v>0</v>
      </c>
      <c r="F419" s="13">
        <v>0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32">
        <f t="shared" si="6"/>
        <v>0</v>
      </c>
    </row>
    <row r="420" spans="1:14" x14ac:dyDescent="0.25">
      <c r="A420" s="12" t="s">
        <v>435</v>
      </c>
      <c r="B420" s="13">
        <v>0</v>
      </c>
      <c r="C420" s="13">
        <v>0</v>
      </c>
      <c r="D420" s="13">
        <v>0</v>
      </c>
      <c r="E420" s="13">
        <v>0</v>
      </c>
      <c r="F420" s="13">
        <v>0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32">
        <f t="shared" si="6"/>
        <v>0</v>
      </c>
    </row>
    <row r="421" spans="1:14" x14ac:dyDescent="0.25">
      <c r="A421" s="12" t="s">
        <v>436</v>
      </c>
      <c r="B421" s="13">
        <v>0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32">
        <f t="shared" si="6"/>
        <v>0</v>
      </c>
    </row>
    <row r="422" spans="1:14" x14ac:dyDescent="0.25">
      <c r="A422" s="12" t="s">
        <v>437</v>
      </c>
      <c r="B422" s="13">
        <v>0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32">
        <f t="shared" si="6"/>
        <v>0</v>
      </c>
    </row>
    <row r="423" spans="1:14" x14ac:dyDescent="0.25">
      <c r="A423" s="12" t="s">
        <v>438</v>
      </c>
      <c r="B423" s="13">
        <v>0</v>
      </c>
      <c r="C423" s="13">
        <v>0</v>
      </c>
      <c r="D423" s="13">
        <v>0</v>
      </c>
      <c r="E423" s="13">
        <v>0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32">
        <f t="shared" si="6"/>
        <v>0</v>
      </c>
    </row>
    <row r="424" spans="1:14" x14ac:dyDescent="0.25">
      <c r="A424" s="12" t="s">
        <v>439</v>
      </c>
      <c r="B424" s="13">
        <v>0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32">
        <f t="shared" si="6"/>
        <v>0</v>
      </c>
    </row>
    <row r="425" spans="1:14" x14ac:dyDescent="0.25">
      <c r="A425" s="12" t="s">
        <v>440</v>
      </c>
      <c r="B425" s="13">
        <v>0</v>
      </c>
      <c r="C425" s="13">
        <v>0</v>
      </c>
      <c r="D425" s="13">
        <v>0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32">
        <f t="shared" si="6"/>
        <v>0</v>
      </c>
    </row>
    <row r="426" spans="1:14" x14ac:dyDescent="0.25">
      <c r="A426" s="12" t="s">
        <v>441</v>
      </c>
      <c r="B426" s="13">
        <v>0</v>
      </c>
      <c r="C426" s="13">
        <v>0</v>
      </c>
      <c r="D426" s="13">
        <v>0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32">
        <f t="shared" si="6"/>
        <v>0</v>
      </c>
    </row>
    <row r="427" spans="1:14" x14ac:dyDescent="0.25">
      <c r="A427" s="12" t="s">
        <v>442</v>
      </c>
      <c r="B427" s="13">
        <v>0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32">
        <f t="shared" si="6"/>
        <v>0</v>
      </c>
    </row>
    <row r="428" spans="1:14" x14ac:dyDescent="0.25">
      <c r="A428" s="12" t="s">
        <v>443</v>
      </c>
      <c r="B428" s="13">
        <v>0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32">
        <f t="shared" si="6"/>
        <v>0</v>
      </c>
    </row>
    <row r="429" spans="1:14" x14ac:dyDescent="0.25">
      <c r="A429" s="12" t="s">
        <v>444</v>
      </c>
      <c r="B429" s="13">
        <v>0</v>
      </c>
      <c r="C429" s="13">
        <v>0</v>
      </c>
      <c r="D429" s="13">
        <v>0</v>
      </c>
      <c r="E429" s="13">
        <v>0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32">
        <f t="shared" si="6"/>
        <v>0</v>
      </c>
    </row>
    <row r="430" spans="1:14" x14ac:dyDescent="0.25">
      <c r="A430" s="12" t="s">
        <v>445</v>
      </c>
      <c r="B430" s="13">
        <v>0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32">
        <f t="shared" si="6"/>
        <v>0</v>
      </c>
    </row>
    <row r="431" spans="1:14" x14ac:dyDescent="0.25">
      <c r="A431" s="12" t="s">
        <v>446</v>
      </c>
      <c r="B431" s="13">
        <v>0</v>
      </c>
      <c r="C431" s="13">
        <v>0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32">
        <f t="shared" si="6"/>
        <v>0</v>
      </c>
    </row>
    <row r="432" spans="1:14" x14ac:dyDescent="0.25">
      <c r="A432" s="12" t="s">
        <v>447</v>
      </c>
      <c r="B432" s="13">
        <v>0</v>
      </c>
      <c r="C432" s="13">
        <v>0</v>
      </c>
      <c r="D432" s="13">
        <v>0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32">
        <f t="shared" si="6"/>
        <v>0</v>
      </c>
    </row>
    <row r="433" spans="1:14" x14ac:dyDescent="0.25">
      <c r="A433" s="12" t="s">
        <v>448</v>
      </c>
      <c r="B433" s="13">
        <v>0</v>
      </c>
      <c r="C433" s="13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32">
        <f t="shared" si="6"/>
        <v>0</v>
      </c>
    </row>
    <row r="434" spans="1:14" x14ac:dyDescent="0.25">
      <c r="A434" s="12" t="s">
        <v>449</v>
      </c>
      <c r="B434" s="13">
        <v>0</v>
      </c>
      <c r="C434" s="13">
        <v>0</v>
      </c>
      <c r="D434" s="13">
        <v>0</v>
      </c>
      <c r="E434" s="13">
        <v>0</v>
      </c>
      <c r="F434" s="13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32">
        <f t="shared" si="6"/>
        <v>0</v>
      </c>
    </row>
    <row r="435" spans="1:14" x14ac:dyDescent="0.25">
      <c r="A435" s="12" t="s">
        <v>450</v>
      </c>
      <c r="B435" s="13">
        <v>0</v>
      </c>
      <c r="C435" s="13">
        <v>0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32">
        <f t="shared" si="6"/>
        <v>0</v>
      </c>
    </row>
    <row r="436" spans="1:14" x14ac:dyDescent="0.25">
      <c r="A436" s="12" t="s">
        <v>451</v>
      </c>
      <c r="B436" s="13">
        <v>0</v>
      </c>
      <c r="C436" s="13">
        <v>0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32">
        <f t="shared" si="6"/>
        <v>0</v>
      </c>
    </row>
    <row r="437" spans="1:14" x14ac:dyDescent="0.25">
      <c r="A437" s="12" t="s">
        <v>452</v>
      </c>
      <c r="B437" s="13">
        <v>0</v>
      </c>
      <c r="C437" s="13">
        <v>0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32">
        <f t="shared" si="6"/>
        <v>0</v>
      </c>
    </row>
    <row r="438" spans="1:14" x14ac:dyDescent="0.25">
      <c r="A438" s="12" t="s">
        <v>453</v>
      </c>
      <c r="B438" s="13">
        <v>0</v>
      </c>
      <c r="C438" s="13">
        <v>0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32">
        <f t="shared" si="6"/>
        <v>0</v>
      </c>
    </row>
    <row r="439" spans="1:14" x14ac:dyDescent="0.25">
      <c r="A439" s="12" t="s">
        <v>454</v>
      </c>
      <c r="B439" s="13">
        <v>7975.28</v>
      </c>
      <c r="C439" s="13">
        <v>7086.35</v>
      </c>
      <c r="D439" s="13">
        <v>6190.82</v>
      </c>
      <c r="E439" s="13">
        <v>6190.82</v>
      </c>
      <c r="F439" s="13">
        <v>6190.82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32">
        <f t="shared" si="6"/>
        <v>33634.089999999997</v>
      </c>
    </row>
    <row r="440" spans="1:14" x14ac:dyDescent="0.25">
      <c r="A440" s="12" t="s">
        <v>455</v>
      </c>
      <c r="B440" s="13">
        <v>0</v>
      </c>
      <c r="C440" s="13">
        <v>0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32">
        <f t="shared" si="6"/>
        <v>0</v>
      </c>
    </row>
    <row r="441" spans="1:14" x14ac:dyDescent="0.25">
      <c r="A441" s="12" t="s">
        <v>456</v>
      </c>
      <c r="B441" s="13">
        <v>0</v>
      </c>
      <c r="C441" s="13">
        <v>0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32">
        <f t="shared" si="6"/>
        <v>0</v>
      </c>
    </row>
    <row r="442" spans="1:14" x14ac:dyDescent="0.25">
      <c r="A442" s="12" t="s">
        <v>457</v>
      </c>
      <c r="B442" s="13">
        <v>0</v>
      </c>
      <c r="C442" s="13">
        <v>0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32">
        <f t="shared" si="6"/>
        <v>0</v>
      </c>
    </row>
    <row r="443" spans="1:14" x14ac:dyDescent="0.25">
      <c r="A443" s="12" t="s">
        <v>458</v>
      </c>
      <c r="B443" s="13">
        <v>0</v>
      </c>
      <c r="C443" s="13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32">
        <f t="shared" si="6"/>
        <v>0</v>
      </c>
    </row>
    <row r="444" spans="1:14" x14ac:dyDescent="0.25">
      <c r="A444" s="12" t="s">
        <v>459</v>
      </c>
      <c r="B444" s="13">
        <v>0</v>
      </c>
      <c r="C444" s="13">
        <v>0</v>
      </c>
      <c r="D444" s="13">
        <v>0</v>
      </c>
      <c r="E444" s="13">
        <v>0</v>
      </c>
      <c r="F444" s="13">
        <v>0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32">
        <f t="shared" si="6"/>
        <v>0</v>
      </c>
    </row>
    <row r="445" spans="1:14" x14ac:dyDescent="0.25">
      <c r="A445" s="12" t="s">
        <v>460</v>
      </c>
      <c r="B445" s="13">
        <v>0</v>
      </c>
      <c r="C445" s="13">
        <v>0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32">
        <f t="shared" si="6"/>
        <v>0</v>
      </c>
    </row>
    <row r="446" spans="1:14" x14ac:dyDescent="0.25">
      <c r="A446" s="12" t="s">
        <v>461</v>
      </c>
      <c r="B446" s="13">
        <v>1234.42</v>
      </c>
      <c r="C446" s="13">
        <v>0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32">
        <f t="shared" si="6"/>
        <v>1234.42</v>
      </c>
    </row>
    <row r="447" spans="1:14" x14ac:dyDescent="0.25">
      <c r="A447" s="12" t="s">
        <v>462</v>
      </c>
      <c r="B447" s="13">
        <v>0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32">
        <f t="shared" si="6"/>
        <v>0</v>
      </c>
    </row>
    <row r="448" spans="1:14" x14ac:dyDescent="0.25">
      <c r="A448" s="12" t="s">
        <v>463</v>
      </c>
      <c r="B448" s="13">
        <v>0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32">
        <f t="shared" si="6"/>
        <v>0</v>
      </c>
    </row>
    <row r="449" spans="1:14" x14ac:dyDescent="0.25">
      <c r="A449" s="12" t="s">
        <v>464</v>
      </c>
      <c r="B449" s="13">
        <v>0</v>
      </c>
      <c r="C449" s="13">
        <v>0</v>
      </c>
      <c r="D449" s="13">
        <v>0</v>
      </c>
      <c r="E449" s="13">
        <v>0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32">
        <f t="shared" si="6"/>
        <v>0</v>
      </c>
    </row>
    <row r="450" spans="1:14" x14ac:dyDescent="0.25">
      <c r="A450" s="12" t="s">
        <v>465</v>
      </c>
      <c r="B450" s="13">
        <v>0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32">
        <f t="shared" ref="N450:N513" si="7">SUM(B450:M450)</f>
        <v>0</v>
      </c>
    </row>
    <row r="451" spans="1:14" x14ac:dyDescent="0.25">
      <c r="A451" s="12" t="s">
        <v>466</v>
      </c>
      <c r="B451" s="13">
        <v>0</v>
      </c>
      <c r="C451" s="13">
        <v>0</v>
      </c>
      <c r="D451" s="13">
        <v>0</v>
      </c>
      <c r="E451" s="13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32">
        <f t="shared" si="7"/>
        <v>0</v>
      </c>
    </row>
    <row r="452" spans="1:14" x14ac:dyDescent="0.25">
      <c r="A452" s="12" t="s">
        <v>467</v>
      </c>
      <c r="B452" s="13">
        <v>0</v>
      </c>
      <c r="C452" s="13">
        <v>0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32">
        <f t="shared" si="7"/>
        <v>0</v>
      </c>
    </row>
    <row r="453" spans="1:14" x14ac:dyDescent="0.25">
      <c r="A453" s="12" t="s">
        <v>468</v>
      </c>
      <c r="B453" s="13">
        <v>0</v>
      </c>
      <c r="C453" s="13">
        <v>0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32">
        <f t="shared" si="7"/>
        <v>0</v>
      </c>
    </row>
    <row r="454" spans="1:14" x14ac:dyDescent="0.25">
      <c r="A454" s="12" t="s">
        <v>469</v>
      </c>
      <c r="B454" s="13">
        <v>0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32">
        <f t="shared" si="7"/>
        <v>0</v>
      </c>
    </row>
    <row r="455" spans="1:14" x14ac:dyDescent="0.25">
      <c r="A455" s="12" t="s">
        <v>470</v>
      </c>
      <c r="B455" s="13">
        <v>0</v>
      </c>
      <c r="C455" s="13">
        <v>0</v>
      </c>
      <c r="D455" s="13">
        <v>0</v>
      </c>
      <c r="E455" s="13">
        <v>0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32">
        <f t="shared" si="7"/>
        <v>0</v>
      </c>
    </row>
    <row r="456" spans="1:14" x14ac:dyDescent="0.25">
      <c r="A456" s="12" t="s">
        <v>471</v>
      </c>
      <c r="B456" s="13">
        <v>0</v>
      </c>
      <c r="C456" s="13">
        <v>0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32">
        <f t="shared" si="7"/>
        <v>0</v>
      </c>
    </row>
    <row r="457" spans="1:14" x14ac:dyDescent="0.25">
      <c r="A457" s="12" t="s">
        <v>472</v>
      </c>
      <c r="B457" s="13">
        <v>0</v>
      </c>
      <c r="C457" s="13">
        <v>0</v>
      </c>
      <c r="D457" s="13">
        <v>0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32">
        <f t="shared" si="7"/>
        <v>0</v>
      </c>
    </row>
    <row r="458" spans="1:14" x14ac:dyDescent="0.25">
      <c r="A458" s="12" t="s">
        <v>473</v>
      </c>
      <c r="B458" s="13">
        <v>0</v>
      </c>
      <c r="C458" s="13">
        <v>0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32">
        <f t="shared" si="7"/>
        <v>0</v>
      </c>
    </row>
    <row r="459" spans="1:14" x14ac:dyDescent="0.25">
      <c r="A459" s="12" t="s">
        <v>474</v>
      </c>
      <c r="B459" s="13">
        <v>0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32">
        <f t="shared" si="7"/>
        <v>0</v>
      </c>
    </row>
    <row r="460" spans="1:14" x14ac:dyDescent="0.25">
      <c r="A460" s="12" t="s">
        <v>475</v>
      </c>
      <c r="B460" s="13">
        <v>0</v>
      </c>
      <c r="C460" s="13">
        <v>0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32">
        <f t="shared" si="7"/>
        <v>0</v>
      </c>
    </row>
    <row r="461" spans="1:14" x14ac:dyDescent="0.25">
      <c r="A461" s="12" t="s">
        <v>476</v>
      </c>
      <c r="B461" s="13">
        <v>0</v>
      </c>
      <c r="C461" s="13">
        <v>0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  <c r="N461" s="32">
        <f t="shared" si="7"/>
        <v>0</v>
      </c>
    </row>
    <row r="462" spans="1:14" x14ac:dyDescent="0.25">
      <c r="A462" s="12" t="s">
        <v>477</v>
      </c>
      <c r="B462" s="13">
        <v>0</v>
      </c>
      <c r="C462" s="13">
        <v>0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32">
        <f t="shared" si="7"/>
        <v>0</v>
      </c>
    </row>
    <row r="463" spans="1:14" x14ac:dyDescent="0.25">
      <c r="A463" s="12" t="s">
        <v>478</v>
      </c>
      <c r="B463" s="13">
        <v>0</v>
      </c>
      <c r="C463" s="13">
        <v>0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32">
        <f t="shared" si="7"/>
        <v>0</v>
      </c>
    </row>
    <row r="464" spans="1:14" x14ac:dyDescent="0.25">
      <c r="A464" s="12" t="s">
        <v>479</v>
      </c>
      <c r="B464" s="13">
        <v>0</v>
      </c>
      <c r="C464" s="13">
        <v>0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32">
        <f t="shared" si="7"/>
        <v>0</v>
      </c>
    </row>
    <row r="465" spans="1:14" x14ac:dyDescent="0.25">
      <c r="A465" s="12" t="s">
        <v>480</v>
      </c>
      <c r="B465" s="13">
        <v>0</v>
      </c>
      <c r="C465" s="13">
        <v>0</v>
      </c>
      <c r="D465" s="13">
        <v>0</v>
      </c>
      <c r="E465" s="13">
        <v>0</v>
      </c>
      <c r="F465" s="13">
        <v>0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32">
        <f t="shared" si="7"/>
        <v>0</v>
      </c>
    </row>
    <row r="466" spans="1:14" x14ac:dyDescent="0.25">
      <c r="A466" s="12" t="s">
        <v>481</v>
      </c>
      <c r="B466" s="13">
        <v>0</v>
      </c>
      <c r="C466" s="13">
        <v>0</v>
      </c>
      <c r="D466" s="13">
        <v>0</v>
      </c>
      <c r="E466" s="13">
        <v>0</v>
      </c>
      <c r="F466" s="13">
        <v>0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32">
        <f t="shared" si="7"/>
        <v>0</v>
      </c>
    </row>
    <row r="467" spans="1:14" x14ac:dyDescent="0.25">
      <c r="A467" s="12" t="s">
        <v>482</v>
      </c>
      <c r="B467" s="13">
        <v>0</v>
      </c>
      <c r="C467" s="13">
        <v>0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32">
        <f t="shared" si="7"/>
        <v>0</v>
      </c>
    </row>
    <row r="468" spans="1:14" x14ac:dyDescent="0.25">
      <c r="A468" s="12" t="s">
        <v>483</v>
      </c>
      <c r="B468" s="13">
        <v>0</v>
      </c>
      <c r="C468" s="13">
        <v>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32">
        <f t="shared" si="7"/>
        <v>0</v>
      </c>
    </row>
    <row r="469" spans="1:14" x14ac:dyDescent="0.25">
      <c r="A469" s="12" t="s">
        <v>484</v>
      </c>
      <c r="B469" s="13">
        <v>0</v>
      </c>
      <c r="C469" s="13">
        <v>0</v>
      </c>
      <c r="D469" s="13">
        <v>0</v>
      </c>
      <c r="E469" s="13">
        <v>0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32">
        <f t="shared" si="7"/>
        <v>0</v>
      </c>
    </row>
    <row r="470" spans="1:14" x14ac:dyDescent="0.25">
      <c r="A470" s="12" t="s">
        <v>485</v>
      </c>
      <c r="B470" s="13">
        <v>5465.25</v>
      </c>
      <c r="C470" s="13">
        <v>5465.25</v>
      </c>
      <c r="D470" s="13">
        <v>5075.1099999999997</v>
      </c>
      <c r="E470" s="13">
        <v>5075.1099999999997</v>
      </c>
      <c r="F470" s="13">
        <v>5075.1099999999997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32">
        <f t="shared" si="7"/>
        <v>26155.83</v>
      </c>
    </row>
    <row r="471" spans="1:14" x14ac:dyDescent="0.25">
      <c r="A471" s="12" t="s">
        <v>486</v>
      </c>
      <c r="B471" s="13">
        <v>0</v>
      </c>
      <c r="C471" s="13">
        <v>0</v>
      </c>
      <c r="D471" s="13">
        <v>0</v>
      </c>
      <c r="E471" s="13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  <c r="N471" s="32">
        <f t="shared" si="7"/>
        <v>0</v>
      </c>
    </row>
    <row r="472" spans="1:14" x14ac:dyDescent="0.25">
      <c r="A472" s="12" t="s">
        <v>487</v>
      </c>
      <c r="B472" s="13">
        <v>3750.3</v>
      </c>
      <c r="C472" s="13">
        <v>3750.3</v>
      </c>
      <c r="D472" s="13">
        <v>3750.3</v>
      </c>
      <c r="E472" s="13">
        <v>3750.3</v>
      </c>
      <c r="F472" s="13">
        <v>3750.3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32">
        <f t="shared" si="7"/>
        <v>18751.5</v>
      </c>
    </row>
    <row r="473" spans="1:14" x14ac:dyDescent="0.25">
      <c r="A473" s="12" t="s">
        <v>488</v>
      </c>
      <c r="B473" s="13">
        <v>0</v>
      </c>
      <c r="C473" s="13">
        <v>0</v>
      </c>
      <c r="D473" s="13">
        <v>0</v>
      </c>
      <c r="E473" s="13">
        <v>0</v>
      </c>
      <c r="F473" s="13">
        <v>0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32">
        <f t="shared" si="7"/>
        <v>0</v>
      </c>
    </row>
    <row r="474" spans="1:14" x14ac:dyDescent="0.25">
      <c r="A474" s="12" t="s">
        <v>489</v>
      </c>
      <c r="B474" s="13">
        <v>28901.74</v>
      </c>
      <c r="C474" s="13">
        <v>16109.76</v>
      </c>
      <c r="D474" s="13">
        <v>15553.43</v>
      </c>
      <c r="E474" s="13">
        <v>15553.43</v>
      </c>
      <c r="F474" s="13">
        <v>15553.43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32">
        <f t="shared" si="7"/>
        <v>91671.790000000008</v>
      </c>
    </row>
    <row r="475" spans="1:14" x14ac:dyDescent="0.25">
      <c r="A475" s="12" t="s">
        <v>490</v>
      </c>
      <c r="B475" s="13">
        <v>0</v>
      </c>
      <c r="C475" s="13">
        <v>0</v>
      </c>
      <c r="D475" s="13">
        <v>0</v>
      </c>
      <c r="E475" s="13">
        <v>0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32">
        <f t="shared" si="7"/>
        <v>0</v>
      </c>
    </row>
    <row r="476" spans="1:14" x14ac:dyDescent="0.25">
      <c r="A476" s="12" t="s">
        <v>491</v>
      </c>
      <c r="B476" s="13">
        <v>25277.279999999999</v>
      </c>
      <c r="C476" s="13">
        <v>17512.990000000002</v>
      </c>
      <c r="D476" s="13">
        <v>17002.27</v>
      </c>
      <c r="E476" s="13">
        <v>17002.27</v>
      </c>
      <c r="F476" s="13">
        <v>17002.27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32">
        <f t="shared" si="7"/>
        <v>93797.080000000016</v>
      </c>
    </row>
    <row r="477" spans="1:14" x14ac:dyDescent="0.25">
      <c r="A477" s="12" t="s">
        <v>492</v>
      </c>
      <c r="B477" s="13">
        <v>0</v>
      </c>
      <c r="C477" s="13">
        <v>0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32">
        <f t="shared" si="7"/>
        <v>0</v>
      </c>
    </row>
    <row r="478" spans="1:14" x14ac:dyDescent="0.25">
      <c r="A478" s="12" t="s">
        <v>493</v>
      </c>
      <c r="B478" s="13">
        <v>0</v>
      </c>
      <c r="C478" s="13">
        <v>0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32">
        <f t="shared" si="7"/>
        <v>0</v>
      </c>
    </row>
    <row r="479" spans="1:14" x14ac:dyDescent="0.25">
      <c r="A479" s="12" t="s">
        <v>494</v>
      </c>
      <c r="B479" s="13">
        <v>0</v>
      </c>
      <c r="C479" s="13">
        <v>0</v>
      </c>
      <c r="D479" s="13">
        <v>0</v>
      </c>
      <c r="E479" s="13">
        <v>0</v>
      </c>
      <c r="F479" s="13">
        <v>0</v>
      </c>
      <c r="G479" s="13">
        <v>0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32">
        <f t="shared" si="7"/>
        <v>0</v>
      </c>
    </row>
    <row r="480" spans="1:14" x14ac:dyDescent="0.25">
      <c r="A480" s="12" t="s">
        <v>495</v>
      </c>
      <c r="B480" s="13">
        <v>0</v>
      </c>
      <c r="C480" s="13">
        <v>0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32">
        <f t="shared" si="7"/>
        <v>0</v>
      </c>
    </row>
    <row r="481" spans="1:14" x14ac:dyDescent="0.25">
      <c r="A481" s="12" t="s">
        <v>496</v>
      </c>
      <c r="B481" s="13">
        <v>0</v>
      </c>
      <c r="C481" s="13">
        <v>0</v>
      </c>
      <c r="D481" s="13">
        <v>0</v>
      </c>
      <c r="E481" s="13">
        <v>0</v>
      </c>
      <c r="F481" s="13">
        <v>0</v>
      </c>
      <c r="G481" s="13">
        <v>0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32">
        <f t="shared" si="7"/>
        <v>0</v>
      </c>
    </row>
    <row r="482" spans="1:14" x14ac:dyDescent="0.25">
      <c r="A482" s="12" t="s">
        <v>497</v>
      </c>
      <c r="B482" s="13">
        <v>0</v>
      </c>
      <c r="C482" s="13">
        <v>0</v>
      </c>
      <c r="D482" s="13">
        <v>0</v>
      </c>
      <c r="E482" s="13">
        <v>0</v>
      </c>
      <c r="F482" s="13">
        <v>0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32">
        <f t="shared" si="7"/>
        <v>0</v>
      </c>
    </row>
    <row r="483" spans="1:14" x14ac:dyDescent="0.25">
      <c r="A483" s="12" t="s">
        <v>498</v>
      </c>
      <c r="B483" s="13">
        <v>0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32">
        <f t="shared" si="7"/>
        <v>0</v>
      </c>
    </row>
    <row r="484" spans="1:14" x14ac:dyDescent="0.25">
      <c r="A484" s="12" t="s">
        <v>499</v>
      </c>
      <c r="B484" s="13">
        <v>0</v>
      </c>
      <c r="C484" s="13">
        <v>0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32">
        <f t="shared" si="7"/>
        <v>0</v>
      </c>
    </row>
    <row r="485" spans="1:14" x14ac:dyDescent="0.25">
      <c r="A485" s="12" t="s">
        <v>500</v>
      </c>
      <c r="B485" s="13">
        <v>0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32">
        <f t="shared" si="7"/>
        <v>0</v>
      </c>
    </row>
    <row r="486" spans="1:14" x14ac:dyDescent="0.25">
      <c r="A486" s="12" t="s">
        <v>501</v>
      </c>
      <c r="B486" s="13">
        <v>0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32">
        <f t="shared" si="7"/>
        <v>0</v>
      </c>
    </row>
    <row r="487" spans="1:14" x14ac:dyDescent="0.25">
      <c r="A487" s="12" t="s">
        <v>502</v>
      </c>
      <c r="B487" s="13">
        <v>0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32">
        <f t="shared" si="7"/>
        <v>0</v>
      </c>
    </row>
    <row r="488" spans="1:14" x14ac:dyDescent="0.25">
      <c r="A488" s="12" t="s">
        <v>503</v>
      </c>
      <c r="B488" s="13">
        <v>0</v>
      </c>
      <c r="C488" s="13">
        <v>0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32">
        <f t="shared" si="7"/>
        <v>0</v>
      </c>
    </row>
    <row r="489" spans="1:14" x14ac:dyDescent="0.25">
      <c r="A489" s="12" t="s">
        <v>504</v>
      </c>
      <c r="B489" s="13">
        <v>0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32">
        <f t="shared" si="7"/>
        <v>0</v>
      </c>
    </row>
    <row r="490" spans="1:14" x14ac:dyDescent="0.25">
      <c r="A490" s="12" t="s">
        <v>505</v>
      </c>
      <c r="B490" s="13">
        <v>0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32">
        <f t="shared" si="7"/>
        <v>0</v>
      </c>
    </row>
    <row r="491" spans="1:14" x14ac:dyDescent="0.25">
      <c r="A491" s="12" t="s">
        <v>506</v>
      </c>
      <c r="B491" s="13">
        <v>0</v>
      </c>
      <c r="C491" s="13">
        <v>0</v>
      </c>
      <c r="D491" s="13">
        <v>0</v>
      </c>
      <c r="E491" s="13">
        <v>0</v>
      </c>
      <c r="F491" s="13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32">
        <f t="shared" si="7"/>
        <v>0</v>
      </c>
    </row>
    <row r="492" spans="1:14" x14ac:dyDescent="0.25">
      <c r="A492" s="12" t="s">
        <v>507</v>
      </c>
      <c r="B492" s="13">
        <v>566.45000000000005</v>
      </c>
      <c r="C492" s="13">
        <v>0</v>
      </c>
      <c r="D492" s="13">
        <v>0</v>
      </c>
      <c r="E492" s="13">
        <v>0</v>
      </c>
      <c r="F492" s="13">
        <v>0</v>
      </c>
      <c r="G492" s="13">
        <v>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32">
        <f t="shared" si="7"/>
        <v>566.45000000000005</v>
      </c>
    </row>
    <row r="493" spans="1:14" x14ac:dyDescent="0.25">
      <c r="A493" s="12" t="s">
        <v>508</v>
      </c>
      <c r="B493" s="13">
        <v>0</v>
      </c>
      <c r="C493" s="13">
        <v>0</v>
      </c>
      <c r="D493" s="13">
        <v>0</v>
      </c>
      <c r="E493" s="13">
        <v>0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32">
        <f t="shared" si="7"/>
        <v>0</v>
      </c>
    </row>
    <row r="494" spans="1:14" x14ac:dyDescent="0.25">
      <c r="A494" s="12" t="s">
        <v>509</v>
      </c>
      <c r="B494" s="13">
        <v>0</v>
      </c>
      <c r="C494" s="13">
        <v>0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32">
        <f t="shared" si="7"/>
        <v>0</v>
      </c>
    </row>
    <row r="495" spans="1:14" x14ac:dyDescent="0.25">
      <c r="A495" s="12" t="s">
        <v>510</v>
      </c>
      <c r="B495" s="13">
        <v>0</v>
      </c>
      <c r="C495" s="13">
        <v>0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32">
        <f t="shared" si="7"/>
        <v>0</v>
      </c>
    </row>
    <row r="496" spans="1:14" x14ac:dyDescent="0.25">
      <c r="A496" s="12" t="s">
        <v>511</v>
      </c>
      <c r="B496" s="13">
        <v>49149.75</v>
      </c>
      <c r="C496" s="13">
        <v>24022.73</v>
      </c>
      <c r="D496" s="13">
        <v>23047.56</v>
      </c>
      <c r="E496" s="13">
        <v>23047.56</v>
      </c>
      <c r="F496" s="13">
        <v>23047.56</v>
      </c>
      <c r="G496" s="13">
        <v>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32">
        <f t="shared" si="7"/>
        <v>142315.16</v>
      </c>
    </row>
    <row r="497" spans="1:14" x14ac:dyDescent="0.25">
      <c r="A497" s="12" t="s">
        <v>512</v>
      </c>
      <c r="B497" s="13">
        <v>0</v>
      </c>
      <c r="C497" s="13">
        <v>0</v>
      </c>
      <c r="D497" s="13">
        <v>0</v>
      </c>
      <c r="E497" s="13">
        <v>0</v>
      </c>
      <c r="F497" s="13">
        <v>0</v>
      </c>
      <c r="G497" s="13">
        <v>0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32">
        <f t="shared" si="7"/>
        <v>0</v>
      </c>
    </row>
    <row r="498" spans="1:14" x14ac:dyDescent="0.25">
      <c r="A498" s="12" t="s">
        <v>513</v>
      </c>
      <c r="B498" s="13">
        <v>0</v>
      </c>
      <c r="C498" s="13">
        <v>0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32">
        <f t="shared" si="7"/>
        <v>0</v>
      </c>
    </row>
    <row r="499" spans="1:14" x14ac:dyDescent="0.25">
      <c r="A499" s="12" t="s">
        <v>514</v>
      </c>
      <c r="B499" s="13">
        <v>0</v>
      </c>
      <c r="C499" s="13">
        <v>0</v>
      </c>
      <c r="D499" s="13">
        <v>0</v>
      </c>
      <c r="E499" s="13">
        <v>0</v>
      </c>
      <c r="F499" s="13">
        <v>0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32">
        <f t="shared" si="7"/>
        <v>0</v>
      </c>
    </row>
    <row r="500" spans="1:14" x14ac:dyDescent="0.25">
      <c r="A500" s="12" t="s">
        <v>515</v>
      </c>
      <c r="B500" s="13">
        <v>0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32">
        <f t="shared" si="7"/>
        <v>0</v>
      </c>
    </row>
    <row r="501" spans="1:14" x14ac:dyDescent="0.25">
      <c r="A501" s="12" t="s">
        <v>516</v>
      </c>
      <c r="B501" s="13">
        <v>0</v>
      </c>
      <c r="C501" s="13">
        <v>0</v>
      </c>
      <c r="D501" s="13">
        <v>0</v>
      </c>
      <c r="E501" s="13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32">
        <f t="shared" si="7"/>
        <v>0</v>
      </c>
    </row>
    <row r="502" spans="1:14" x14ac:dyDescent="0.25">
      <c r="A502" s="12" t="s">
        <v>517</v>
      </c>
      <c r="B502" s="13">
        <v>0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32">
        <f t="shared" si="7"/>
        <v>0</v>
      </c>
    </row>
    <row r="503" spans="1:14" x14ac:dyDescent="0.25">
      <c r="A503" s="12" t="s">
        <v>518</v>
      </c>
      <c r="B503" s="13">
        <v>6476.71</v>
      </c>
      <c r="C503" s="13">
        <v>0</v>
      </c>
      <c r="D503" s="13">
        <v>0</v>
      </c>
      <c r="E503" s="13">
        <v>0</v>
      </c>
      <c r="F503" s="13">
        <v>0</v>
      </c>
      <c r="G503" s="13">
        <v>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32">
        <f t="shared" si="7"/>
        <v>6476.71</v>
      </c>
    </row>
    <row r="504" spans="1:14" x14ac:dyDescent="0.25">
      <c r="A504" s="12" t="s">
        <v>519</v>
      </c>
      <c r="B504" s="13">
        <v>0</v>
      </c>
      <c r="C504" s="13">
        <v>0</v>
      </c>
      <c r="D504" s="13">
        <v>0</v>
      </c>
      <c r="E504" s="13">
        <v>0</v>
      </c>
      <c r="F504" s="13">
        <v>0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32">
        <f t="shared" si="7"/>
        <v>0</v>
      </c>
    </row>
    <row r="505" spans="1:14" x14ac:dyDescent="0.25">
      <c r="A505" s="12" t="s">
        <v>520</v>
      </c>
      <c r="B505" s="13">
        <v>12418.62</v>
      </c>
      <c r="C505" s="13">
        <v>12418.62</v>
      </c>
      <c r="D505" s="13">
        <v>10380.67</v>
      </c>
      <c r="E505" s="13">
        <v>10380.67</v>
      </c>
      <c r="F505" s="13">
        <v>10380.67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32">
        <f t="shared" si="7"/>
        <v>55979.25</v>
      </c>
    </row>
    <row r="506" spans="1:14" x14ac:dyDescent="0.25">
      <c r="A506" s="12" t="s">
        <v>521</v>
      </c>
      <c r="B506" s="13">
        <v>0</v>
      </c>
      <c r="C506" s="13">
        <v>0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32">
        <f t="shared" si="7"/>
        <v>0</v>
      </c>
    </row>
    <row r="507" spans="1:14" x14ac:dyDescent="0.25">
      <c r="A507" s="12" t="s">
        <v>522</v>
      </c>
      <c r="B507" s="13">
        <v>0</v>
      </c>
      <c r="C507" s="13">
        <v>0</v>
      </c>
      <c r="D507" s="13">
        <v>0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32">
        <f t="shared" si="7"/>
        <v>0</v>
      </c>
    </row>
    <row r="508" spans="1:14" x14ac:dyDescent="0.25">
      <c r="A508" s="12" t="s">
        <v>523</v>
      </c>
      <c r="B508" s="13">
        <v>0</v>
      </c>
      <c r="C508" s="13">
        <v>0</v>
      </c>
      <c r="D508" s="13">
        <v>0</v>
      </c>
      <c r="E508" s="13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32">
        <f t="shared" si="7"/>
        <v>0</v>
      </c>
    </row>
    <row r="509" spans="1:14" x14ac:dyDescent="0.25">
      <c r="A509" s="12" t="s">
        <v>524</v>
      </c>
      <c r="B509" s="13">
        <v>0</v>
      </c>
      <c r="C509" s="13">
        <v>0</v>
      </c>
      <c r="D509" s="13">
        <v>0</v>
      </c>
      <c r="E509" s="13">
        <v>0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32">
        <f t="shared" si="7"/>
        <v>0</v>
      </c>
    </row>
    <row r="510" spans="1:14" x14ac:dyDescent="0.25">
      <c r="A510" s="12" t="s">
        <v>525</v>
      </c>
      <c r="B510" s="13">
        <v>0</v>
      </c>
      <c r="C510" s="13">
        <v>0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32">
        <f t="shared" si="7"/>
        <v>0</v>
      </c>
    </row>
    <row r="511" spans="1:14" x14ac:dyDescent="0.25">
      <c r="A511" s="12" t="s">
        <v>526</v>
      </c>
      <c r="B511" s="13">
        <v>1522.53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32">
        <f t="shared" si="7"/>
        <v>1522.53</v>
      </c>
    </row>
    <row r="512" spans="1:14" x14ac:dyDescent="0.25">
      <c r="A512" s="12" t="s">
        <v>527</v>
      </c>
      <c r="B512" s="13">
        <v>0</v>
      </c>
      <c r="C512" s="13">
        <v>0</v>
      </c>
      <c r="D512" s="13">
        <v>0</v>
      </c>
      <c r="E512" s="13">
        <v>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32">
        <f t="shared" si="7"/>
        <v>0</v>
      </c>
    </row>
    <row r="513" spans="1:14" x14ac:dyDescent="0.25">
      <c r="A513" s="12" t="s">
        <v>528</v>
      </c>
      <c r="B513" s="13">
        <v>0</v>
      </c>
      <c r="C513" s="13">
        <v>0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32">
        <f t="shared" si="7"/>
        <v>0</v>
      </c>
    </row>
    <row r="514" spans="1:14" x14ac:dyDescent="0.25">
      <c r="A514" s="12" t="s">
        <v>529</v>
      </c>
      <c r="B514" s="13">
        <v>0</v>
      </c>
      <c r="C514" s="13">
        <v>0</v>
      </c>
      <c r="D514" s="13">
        <v>0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32">
        <f t="shared" ref="N514:N577" si="8">SUM(B514:M514)</f>
        <v>0</v>
      </c>
    </row>
    <row r="515" spans="1:14" x14ac:dyDescent="0.25">
      <c r="A515" s="12" t="s">
        <v>530</v>
      </c>
      <c r="B515" s="13">
        <v>0</v>
      </c>
      <c r="C515" s="13">
        <v>0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32">
        <f t="shared" si="8"/>
        <v>0</v>
      </c>
    </row>
    <row r="516" spans="1:14" x14ac:dyDescent="0.25">
      <c r="A516" s="12" t="s">
        <v>531</v>
      </c>
      <c r="B516" s="13">
        <v>0</v>
      </c>
      <c r="C516" s="13">
        <v>0</v>
      </c>
      <c r="D516" s="13">
        <v>0</v>
      </c>
      <c r="E516" s="13">
        <v>0</v>
      </c>
      <c r="F516" s="13">
        <v>0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32">
        <f t="shared" si="8"/>
        <v>0</v>
      </c>
    </row>
    <row r="517" spans="1:14" x14ac:dyDescent="0.25">
      <c r="A517" s="12" t="s">
        <v>532</v>
      </c>
      <c r="B517" s="13">
        <v>0</v>
      </c>
      <c r="C517" s="13">
        <v>0</v>
      </c>
      <c r="D517" s="13">
        <v>0</v>
      </c>
      <c r="E517" s="13">
        <v>0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  <c r="N517" s="32">
        <f t="shared" si="8"/>
        <v>0</v>
      </c>
    </row>
    <row r="518" spans="1:14" x14ac:dyDescent="0.25">
      <c r="A518" s="12" t="s">
        <v>533</v>
      </c>
      <c r="B518" s="13">
        <v>0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32">
        <f t="shared" si="8"/>
        <v>0</v>
      </c>
    </row>
    <row r="519" spans="1:14" x14ac:dyDescent="0.25">
      <c r="A519" s="12" t="s">
        <v>534</v>
      </c>
      <c r="B519" s="13">
        <v>0</v>
      </c>
      <c r="C519" s="13">
        <v>0</v>
      </c>
      <c r="D519" s="13">
        <v>0</v>
      </c>
      <c r="E519" s="13">
        <v>0</v>
      </c>
      <c r="F519" s="13">
        <v>0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32">
        <f t="shared" si="8"/>
        <v>0</v>
      </c>
    </row>
    <row r="520" spans="1:14" x14ac:dyDescent="0.25">
      <c r="A520" s="12" t="s">
        <v>535</v>
      </c>
      <c r="B520" s="13">
        <v>0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32">
        <f t="shared" si="8"/>
        <v>0</v>
      </c>
    </row>
    <row r="521" spans="1:14" x14ac:dyDescent="0.25">
      <c r="A521" s="12" t="s">
        <v>536</v>
      </c>
      <c r="B521" s="13">
        <v>0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32">
        <f t="shared" si="8"/>
        <v>0</v>
      </c>
    </row>
    <row r="522" spans="1:14" x14ac:dyDescent="0.25">
      <c r="A522" s="12" t="s">
        <v>537</v>
      </c>
      <c r="B522" s="13">
        <v>0</v>
      </c>
      <c r="C522" s="13">
        <v>0</v>
      </c>
      <c r="D522" s="13">
        <v>0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32">
        <f t="shared" si="8"/>
        <v>0</v>
      </c>
    </row>
    <row r="523" spans="1:14" x14ac:dyDescent="0.25">
      <c r="A523" s="12" t="s">
        <v>538</v>
      </c>
      <c r="B523" s="13">
        <v>0</v>
      </c>
      <c r="C523" s="13">
        <v>0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32">
        <f t="shared" si="8"/>
        <v>0</v>
      </c>
    </row>
    <row r="524" spans="1:14" x14ac:dyDescent="0.25">
      <c r="A524" s="12" t="s">
        <v>539</v>
      </c>
      <c r="B524" s="13">
        <v>13242.81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32">
        <f t="shared" si="8"/>
        <v>13242.81</v>
      </c>
    </row>
    <row r="525" spans="1:14" x14ac:dyDescent="0.25">
      <c r="A525" s="12" t="s">
        <v>540</v>
      </c>
      <c r="B525" s="13">
        <v>0</v>
      </c>
      <c r="C525" s="13">
        <v>0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32">
        <f t="shared" si="8"/>
        <v>0</v>
      </c>
    </row>
    <row r="526" spans="1:14" x14ac:dyDescent="0.25">
      <c r="A526" s="12" t="s">
        <v>541</v>
      </c>
      <c r="B526" s="13">
        <v>0</v>
      </c>
      <c r="C526" s="13">
        <v>0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32">
        <f t="shared" si="8"/>
        <v>0</v>
      </c>
    </row>
    <row r="527" spans="1:14" x14ac:dyDescent="0.25">
      <c r="A527" s="12" t="s">
        <v>542</v>
      </c>
      <c r="B527" s="13">
        <v>0</v>
      </c>
      <c r="C527" s="13">
        <v>0</v>
      </c>
      <c r="D527" s="13">
        <v>0</v>
      </c>
      <c r="E527" s="13">
        <v>0</v>
      </c>
      <c r="F527" s="13">
        <v>0</v>
      </c>
      <c r="G527" s="13">
        <v>0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32">
        <f t="shared" si="8"/>
        <v>0</v>
      </c>
    </row>
    <row r="528" spans="1:14" x14ac:dyDescent="0.25">
      <c r="A528" s="12" t="s">
        <v>543</v>
      </c>
      <c r="B528" s="13">
        <v>0</v>
      </c>
      <c r="C528" s="13">
        <v>0</v>
      </c>
      <c r="D528" s="13">
        <v>0</v>
      </c>
      <c r="E528" s="13">
        <v>0</v>
      </c>
      <c r="F528" s="13">
        <v>0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32">
        <f t="shared" si="8"/>
        <v>0</v>
      </c>
    </row>
    <row r="529" spans="1:14" x14ac:dyDescent="0.25">
      <c r="A529" s="12" t="s">
        <v>544</v>
      </c>
      <c r="B529" s="13">
        <v>0</v>
      </c>
      <c r="C529" s="13">
        <v>0</v>
      </c>
      <c r="D529" s="13">
        <v>0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32">
        <f t="shared" si="8"/>
        <v>0</v>
      </c>
    </row>
    <row r="530" spans="1:14" x14ac:dyDescent="0.25">
      <c r="A530" s="12" t="s">
        <v>545</v>
      </c>
      <c r="B530" s="13">
        <v>0</v>
      </c>
      <c r="C530" s="13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32">
        <f t="shared" si="8"/>
        <v>0</v>
      </c>
    </row>
    <row r="531" spans="1:14" x14ac:dyDescent="0.25">
      <c r="A531" s="12" t="s">
        <v>546</v>
      </c>
      <c r="B531" s="13">
        <v>5178.8999999999996</v>
      </c>
      <c r="C531" s="13">
        <v>5178.8999999999996</v>
      </c>
      <c r="D531" s="13">
        <v>5178.8999999999996</v>
      </c>
      <c r="E531" s="13">
        <v>5178.8999999999996</v>
      </c>
      <c r="F531" s="13">
        <v>5178.8999999999996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32">
        <f t="shared" si="8"/>
        <v>25894.5</v>
      </c>
    </row>
    <row r="532" spans="1:14" x14ac:dyDescent="0.25">
      <c r="A532" s="12" t="s">
        <v>547</v>
      </c>
      <c r="B532" s="13">
        <v>0</v>
      </c>
      <c r="C532" s="13">
        <v>0</v>
      </c>
      <c r="D532" s="13">
        <v>0</v>
      </c>
      <c r="E532" s="13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32">
        <f t="shared" si="8"/>
        <v>0</v>
      </c>
    </row>
    <row r="533" spans="1:14" x14ac:dyDescent="0.25">
      <c r="A533" s="12" t="s">
        <v>548</v>
      </c>
      <c r="B533" s="13">
        <v>0</v>
      </c>
      <c r="C533" s="13">
        <v>0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32">
        <f t="shared" si="8"/>
        <v>0</v>
      </c>
    </row>
    <row r="534" spans="1:14" x14ac:dyDescent="0.25">
      <c r="A534" s="12" t="s">
        <v>549</v>
      </c>
      <c r="B534" s="13">
        <v>26367.43</v>
      </c>
      <c r="C534" s="13">
        <v>15767.93</v>
      </c>
      <c r="D534" s="13">
        <v>16222.4</v>
      </c>
      <c r="E534" s="13">
        <v>16222.4</v>
      </c>
      <c r="F534" s="13">
        <v>16222.4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32">
        <f t="shared" si="8"/>
        <v>90802.559999999998</v>
      </c>
    </row>
    <row r="535" spans="1:14" x14ac:dyDescent="0.25">
      <c r="A535" s="12" t="s">
        <v>550</v>
      </c>
      <c r="B535" s="13">
        <v>5341.5</v>
      </c>
      <c r="C535" s="13">
        <v>3540.33</v>
      </c>
      <c r="D535" s="13">
        <v>2880.61</v>
      </c>
      <c r="E535" s="13">
        <v>2880.61</v>
      </c>
      <c r="F535" s="13">
        <v>2880.61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32">
        <f t="shared" si="8"/>
        <v>17523.66</v>
      </c>
    </row>
    <row r="536" spans="1:14" x14ac:dyDescent="0.25">
      <c r="A536" s="12" t="s">
        <v>551</v>
      </c>
      <c r="B536" s="13">
        <v>0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32">
        <f t="shared" si="8"/>
        <v>0</v>
      </c>
    </row>
    <row r="537" spans="1:14" x14ac:dyDescent="0.25">
      <c r="A537" s="12" t="s">
        <v>552</v>
      </c>
      <c r="B537" s="13">
        <v>0</v>
      </c>
      <c r="C537" s="13">
        <v>0</v>
      </c>
      <c r="D537" s="13">
        <v>0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32">
        <f t="shared" si="8"/>
        <v>0</v>
      </c>
    </row>
    <row r="538" spans="1:14" x14ac:dyDescent="0.25">
      <c r="A538" s="12" t="s">
        <v>553</v>
      </c>
      <c r="B538" s="13">
        <v>0</v>
      </c>
      <c r="C538" s="13">
        <v>0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32">
        <f t="shared" si="8"/>
        <v>0</v>
      </c>
    </row>
    <row r="539" spans="1:14" x14ac:dyDescent="0.25">
      <c r="A539" s="12" t="s">
        <v>554</v>
      </c>
      <c r="B539" s="13">
        <v>0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32">
        <f t="shared" si="8"/>
        <v>0</v>
      </c>
    </row>
    <row r="540" spans="1:14" x14ac:dyDescent="0.25">
      <c r="A540" s="12" t="s">
        <v>555</v>
      </c>
      <c r="B540" s="13">
        <v>0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32">
        <f t="shared" si="8"/>
        <v>0</v>
      </c>
    </row>
    <row r="541" spans="1:14" x14ac:dyDescent="0.25">
      <c r="A541" s="12" t="s">
        <v>556</v>
      </c>
      <c r="B541" s="13">
        <v>0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32">
        <f t="shared" si="8"/>
        <v>0</v>
      </c>
    </row>
    <row r="542" spans="1:14" x14ac:dyDescent="0.25">
      <c r="A542" s="12" t="s">
        <v>557</v>
      </c>
      <c r="B542" s="13">
        <v>0</v>
      </c>
      <c r="C542" s="13">
        <v>0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32">
        <f t="shared" si="8"/>
        <v>0</v>
      </c>
    </row>
    <row r="543" spans="1:14" x14ac:dyDescent="0.25">
      <c r="A543" s="12" t="s">
        <v>558</v>
      </c>
      <c r="B543" s="13">
        <v>0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32">
        <f t="shared" si="8"/>
        <v>0</v>
      </c>
    </row>
    <row r="544" spans="1:14" x14ac:dyDescent="0.25">
      <c r="A544" s="12" t="s">
        <v>559</v>
      </c>
      <c r="B544" s="13">
        <v>0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32">
        <f t="shared" si="8"/>
        <v>0</v>
      </c>
    </row>
    <row r="545" spans="1:14" x14ac:dyDescent="0.25">
      <c r="A545" s="12" t="s">
        <v>560</v>
      </c>
      <c r="B545" s="13">
        <v>0</v>
      </c>
      <c r="C545" s="13">
        <v>0</v>
      </c>
      <c r="D545" s="13">
        <v>0</v>
      </c>
      <c r="E545" s="13">
        <v>0</v>
      </c>
      <c r="F545" s="13">
        <v>0</v>
      </c>
      <c r="G545" s="13">
        <v>0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32">
        <f t="shared" si="8"/>
        <v>0</v>
      </c>
    </row>
    <row r="546" spans="1:14" x14ac:dyDescent="0.25">
      <c r="A546" s="12" t="s">
        <v>561</v>
      </c>
      <c r="B546" s="13">
        <v>1324.22</v>
      </c>
      <c r="C546" s="13">
        <v>0</v>
      </c>
      <c r="D546" s="13">
        <v>0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32">
        <f t="shared" si="8"/>
        <v>1324.22</v>
      </c>
    </row>
    <row r="547" spans="1:14" x14ac:dyDescent="0.25">
      <c r="A547" s="12" t="s">
        <v>562</v>
      </c>
      <c r="B547" s="13">
        <v>0</v>
      </c>
      <c r="C547" s="13">
        <v>0</v>
      </c>
      <c r="D547" s="13">
        <v>0</v>
      </c>
      <c r="E547" s="13">
        <v>0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32">
        <f t="shared" si="8"/>
        <v>0</v>
      </c>
    </row>
    <row r="548" spans="1:14" x14ac:dyDescent="0.25">
      <c r="A548" s="12" t="s">
        <v>563</v>
      </c>
      <c r="B548" s="13">
        <v>0</v>
      </c>
      <c r="C548" s="13">
        <v>0</v>
      </c>
      <c r="D548" s="13">
        <v>0</v>
      </c>
      <c r="E548" s="13">
        <v>0</v>
      </c>
      <c r="F548" s="13">
        <v>0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32">
        <f t="shared" si="8"/>
        <v>0</v>
      </c>
    </row>
    <row r="549" spans="1:14" x14ac:dyDescent="0.25">
      <c r="A549" s="12" t="s">
        <v>564</v>
      </c>
      <c r="B549" s="13">
        <v>0</v>
      </c>
      <c r="C549" s="13">
        <v>0</v>
      </c>
      <c r="D549" s="13">
        <v>0</v>
      </c>
      <c r="E549" s="13">
        <v>0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32">
        <f t="shared" si="8"/>
        <v>0</v>
      </c>
    </row>
    <row r="550" spans="1:14" x14ac:dyDescent="0.25">
      <c r="A550" s="12" t="s">
        <v>565</v>
      </c>
      <c r="B550" s="13">
        <v>0</v>
      </c>
      <c r="C550" s="13">
        <v>0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32">
        <f t="shared" si="8"/>
        <v>0</v>
      </c>
    </row>
    <row r="551" spans="1:14" x14ac:dyDescent="0.25">
      <c r="A551" s="12" t="s">
        <v>566</v>
      </c>
      <c r="B551" s="13">
        <v>0</v>
      </c>
      <c r="C551" s="13">
        <v>0</v>
      </c>
      <c r="D551" s="13">
        <v>0</v>
      </c>
      <c r="E551" s="13">
        <v>0</v>
      </c>
      <c r="F551" s="13">
        <v>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32">
        <f t="shared" si="8"/>
        <v>0</v>
      </c>
    </row>
    <row r="552" spans="1:14" x14ac:dyDescent="0.25">
      <c r="A552" s="12" t="s">
        <v>567</v>
      </c>
      <c r="B552" s="13">
        <v>0</v>
      </c>
      <c r="C552" s="13">
        <v>0</v>
      </c>
      <c r="D552" s="13">
        <v>0</v>
      </c>
      <c r="E552" s="13">
        <v>0</v>
      </c>
      <c r="F552" s="13">
        <v>0</v>
      </c>
      <c r="G552" s="13">
        <v>0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32">
        <f t="shared" si="8"/>
        <v>0</v>
      </c>
    </row>
    <row r="553" spans="1:14" x14ac:dyDescent="0.25">
      <c r="A553" s="12" t="s">
        <v>568</v>
      </c>
      <c r="B553" s="13">
        <v>0</v>
      </c>
      <c r="C553" s="13">
        <v>0</v>
      </c>
      <c r="D553" s="13">
        <v>0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32">
        <f t="shared" si="8"/>
        <v>0</v>
      </c>
    </row>
    <row r="554" spans="1:14" x14ac:dyDescent="0.25">
      <c r="A554" s="12" t="s">
        <v>569</v>
      </c>
      <c r="B554" s="13">
        <v>0</v>
      </c>
      <c r="C554" s="13">
        <v>0</v>
      </c>
      <c r="D554" s="13">
        <v>0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32">
        <f t="shared" si="8"/>
        <v>0</v>
      </c>
    </row>
    <row r="555" spans="1:14" x14ac:dyDescent="0.25">
      <c r="A555" s="12" t="s">
        <v>570</v>
      </c>
      <c r="B555" s="13">
        <v>0</v>
      </c>
      <c r="C555" s="13">
        <v>0</v>
      </c>
      <c r="D555" s="13">
        <v>0</v>
      </c>
      <c r="E555" s="13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32">
        <f t="shared" si="8"/>
        <v>0</v>
      </c>
    </row>
    <row r="556" spans="1:14" x14ac:dyDescent="0.25">
      <c r="A556" s="12" t="s">
        <v>571</v>
      </c>
      <c r="B556" s="13">
        <v>0</v>
      </c>
      <c r="C556" s="13">
        <v>0</v>
      </c>
      <c r="D556" s="13">
        <v>0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32">
        <f t="shared" si="8"/>
        <v>0</v>
      </c>
    </row>
    <row r="557" spans="1:14" x14ac:dyDescent="0.25">
      <c r="A557" s="12" t="s">
        <v>572</v>
      </c>
      <c r="B557" s="13">
        <v>0</v>
      </c>
      <c r="C557" s="13">
        <v>0</v>
      </c>
      <c r="D557" s="13">
        <v>0</v>
      </c>
      <c r="E557" s="13">
        <v>0</v>
      </c>
      <c r="F557" s="13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32">
        <f t="shared" si="8"/>
        <v>0</v>
      </c>
    </row>
    <row r="558" spans="1:14" x14ac:dyDescent="0.25">
      <c r="A558" s="12" t="s">
        <v>573</v>
      </c>
      <c r="B558" s="13">
        <v>0</v>
      </c>
      <c r="C558" s="13">
        <v>0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32">
        <f t="shared" si="8"/>
        <v>0</v>
      </c>
    </row>
    <row r="559" spans="1:14" x14ac:dyDescent="0.25">
      <c r="A559" s="12" t="s">
        <v>574</v>
      </c>
      <c r="B559" s="13">
        <v>0</v>
      </c>
      <c r="C559" s="13">
        <v>0</v>
      </c>
      <c r="D559" s="13">
        <v>0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32">
        <f t="shared" si="8"/>
        <v>0</v>
      </c>
    </row>
    <row r="560" spans="1:14" x14ac:dyDescent="0.25">
      <c r="A560" s="12" t="s">
        <v>575</v>
      </c>
      <c r="B560" s="13">
        <v>0</v>
      </c>
      <c r="C560" s="13">
        <v>0</v>
      </c>
      <c r="D560" s="13">
        <v>0</v>
      </c>
      <c r="E560" s="13">
        <v>0</v>
      </c>
      <c r="F560" s="13">
        <v>0</v>
      </c>
      <c r="G560" s="13">
        <v>0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32">
        <f t="shared" si="8"/>
        <v>0</v>
      </c>
    </row>
    <row r="561" spans="1:14" x14ac:dyDescent="0.25">
      <c r="A561" s="12" t="s">
        <v>576</v>
      </c>
      <c r="B561" s="13">
        <v>0</v>
      </c>
      <c r="C561" s="13">
        <v>0</v>
      </c>
      <c r="D561" s="13">
        <v>0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32">
        <f t="shared" si="8"/>
        <v>0</v>
      </c>
    </row>
    <row r="562" spans="1:14" x14ac:dyDescent="0.25">
      <c r="A562" s="12" t="s">
        <v>577</v>
      </c>
      <c r="B562" s="13">
        <v>0</v>
      </c>
      <c r="C562" s="13">
        <v>0</v>
      </c>
      <c r="D562" s="13">
        <v>0</v>
      </c>
      <c r="E562" s="13">
        <v>0</v>
      </c>
      <c r="F562" s="13">
        <v>0</v>
      </c>
      <c r="G562" s="13">
        <v>0</v>
      </c>
      <c r="H562" s="13">
        <v>0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32">
        <f t="shared" si="8"/>
        <v>0</v>
      </c>
    </row>
    <row r="563" spans="1:14" x14ac:dyDescent="0.25">
      <c r="A563" s="12" t="s">
        <v>578</v>
      </c>
      <c r="B563" s="13">
        <v>0</v>
      </c>
      <c r="C563" s="13">
        <v>0</v>
      </c>
      <c r="D563" s="13">
        <v>0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32">
        <f t="shared" si="8"/>
        <v>0</v>
      </c>
    </row>
    <row r="564" spans="1:14" x14ac:dyDescent="0.25">
      <c r="A564" s="12" t="s">
        <v>579</v>
      </c>
      <c r="B564" s="13">
        <v>0</v>
      </c>
      <c r="C564" s="13">
        <v>0</v>
      </c>
      <c r="D564" s="13">
        <v>0</v>
      </c>
      <c r="E564" s="13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32">
        <f t="shared" si="8"/>
        <v>0</v>
      </c>
    </row>
    <row r="565" spans="1:14" x14ac:dyDescent="0.25">
      <c r="A565" s="12" t="s">
        <v>580</v>
      </c>
      <c r="B565" s="13">
        <v>0</v>
      </c>
      <c r="C565" s="13">
        <v>0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32">
        <f t="shared" si="8"/>
        <v>0</v>
      </c>
    </row>
    <row r="566" spans="1:14" x14ac:dyDescent="0.25">
      <c r="A566" s="12" t="s">
        <v>581</v>
      </c>
      <c r="B566" s="13">
        <v>0</v>
      </c>
      <c r="C566" s="13">
        <v>0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32">
        <f t="shared" si="8"/>
        <v>0</v>
      </c>
    </row>
    <row r="567" spans="1:14" x14ac:dyDescent="0.25">
      <c r="A567" s="12" t="s">
        <v>582</v>
      </c>
      <c r="B567" s="13">
        <v>0</v>
      </c>
      <c r="C567" s="13">
        <v>0</v>
      </c>
      <c r="D567" s="13">
        <v>0</v>
      </c>
      <c r="E567" s="13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32">
        <f t="shared" si="8"/>
        <v>0</v>
      </c>
    </row>
    <row r="568" spans="1:14" x14ac:dyDescent="0.25">
      <c r="A568" s="12" t="s">
        <v>583</v>
      </c>
      <c r="B568" s="13">
        <v>0</v>
      </c>
      <c r="C568" s="13">
        <v>0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32">
        <f t="shared" si="8"/>
        <v>0</v>
      </c>
    </row>
    <row r="569" spans="1:14" x14ac:dyDescent="0.25">
      <c r="A569" s="12" t="s">
        <v>584</v>
      </c>
      <c r="B569" s="13">
        <v>0</v>
      </c>
      <c r="C569" s="13">
        <v>0</v>
      </c>
      <c r="D569" s="13">
        <v>0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32">
        <f t="shared" si="8"/>
        <v>0</v>
      </c>
    </row>
    <row r="570" spans="1:14" x14ac:dyDescent="0.25">
      <c r="A570" s="12" t="s">
        <v>585</v>
      </c>
      <c r="B570" s="13">
        <v>0</v>
      </c>
      <c r="C570" s="13">
        <v>0</v>
      </c>
      <c r="D570" s="13">
        <v>0</v>
      </c>
      <c r="E570" s="13">
        <v>0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32">
        <f t="shared" si="8"/>
        <v>0</v>
      </c>
    </row>
    <row r="571" spans="1:14" x14ac:dyDescent="0.25">
      <c r="A571" s="12" t="s">
        <v>586</v>
      </c>
      <c r="B571" s="13">
        <v>0</v>
      </c>
      <c r="C571" s="13">
        <v>0</v>
      </c>
      <c r="D571" s="13">
        <v>0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32">
        <f t="shared" si="8"/>
        <v>0</v>
      </c>
    </row>
    <row r="572" spans="1:14" x14ac:dyDescent="0.25">
      <c r="A572" s="12" t="s">
        <v>587</v>
      </c>
      <c r="B572" s="13">
        <v>13263.4</v>
      </c>
      <c r="C572" s="13">
        <v>10196.09</v>
      </c>
      <c r="D572" s="13">
        <v>9579.5</v>
      </c>
      <c r="E572" s="13">
        <v>9579.5</v>
      </c>
      <c r="F572" s="13">
        <v>9579.5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32">
        <f t="shared" si="8"/>
        <v>52197.99</v>
      </c>
    </row>
    <row r="573" spans="1:14" x14ac:dyDescent="0.25">
      <c r="A573" s="12" t="s">
        <v>588</v>
      </c>
      <c r="B573" s="13">
        <v>0</v>
      </c>
      <c r="C573" s="13">
        <v>0</v>
      </c>
      <c r="D573" s="13">
        <v>0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32">
        <f t="shared" si="8"/>
        <v>0</v>
      </c>
    </row>
    <row r="574" spans="1:14" x14ac:dyDescent="0.25">
      <c r="A574" s="12" t="s">
        <v>589</v>
      </c>
      <c r="B574" s="13">
        <v>0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32">
        <f t="shared" si="8"/>
        <v>0</v>
      </c>
    </row>
    <row r="575" spans="1:14" x14ac:dyDescent="0.25">
      <c r="A575" s="12" t="s">
        <v>590</v>
      </c>
      <c r="B575" s="13">
        <v>0</v>
      </c>
      <c r="C575" s="13">
        <v>0</v>
      </c>
      <c r="D575" s="13">
        <v>0</v>
      </c>
      <c r="E575" s="13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  <c r="N575" s="32">
        <f t="shared" si="8"/>
        <v>0</v>
      </c>
    </row>
    <row r="576" spans="1:14" x14ac:dyDescent="0.25">
      <c r="A576" s="12" t="s">
        <v>591</v>
      </c>
      <c r="B576" s="13">
        <v>0</v>
      </c>
      <c r="C576" s="13">
        <v>0</v>
      </c>
      <c r="D576" s="13">
        <v>0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32">
        <f t="shared" si="8"/>
        <v>0</v>
      </c>
    </row>
    <row r="577" spans="1:14" x14ac:dyDescent="0.25">
      <c r="A577" s="12" t="s">
        <v>592</v>
      </c>
      <c r="B577" s="13">
        <v>0</v>
      </c>
      <c r="C577" s="13">
        <v>0</v>
      </c>
      <c r="D577" s="13">
        <v>0</v>
      </c>
      <c r="E577" s="13">
        <v>0</v>
      </c>
      <c r="F577" s="13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  <c r="N577" s="32">
        <f t="shared" si="8"/>
        <v>0</v>
      </c>
    </row>
    <row r="578" spans="1:14" x14ac:dyDescent="0.25">
      <c r="A578" s="12" t="s">
        <v>593</v>
      </c>
      <c r="B578" s="13">
        <v>0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32">
        <f t="shared" ref="N578:N641" si="9">SUM(B578:M578)</f>
        <v>0</v>
      </c>
    </row>
    <row r="579" spans="1:14" x14ac:dyDescent="0.25">
      <c r="A579" s="12" t="s">
        <v>594</v>
      </c>
      <c r="B579" s="13">
        <v>0</v>
      </c>
      <c r="C579" s="13">
        <v>0</v>
      </c>
      <c r="D579" s="13">
        <v>0</v>
      </c>
      <c r="E579" s="13">
        <v>0</v>
      </c>
      <c r="F579" s="13">
        <v>0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  <c r="N579" s="32">
        <f t="shared" si="9"/>
        <v>0</v>
      </c>
    </row>
    <row r="580" spans="1:14" x14ac:dyDescent="0.25">
      <c r="A580" s="12" t="s">
        <v>595</v>
      </c>
      <c r="B580" s="13">
        <v>0</v>
      </c>
      <c r="C580" s="13">
        <v>0</v>
      </c>
      <c r="D580" s="13">
        <v>0</v>
      </c>
      <c r="E580" s="13">
        <v>0</v>
      </c>
      <c r="F580" s="13">
        <v>0</v>
      </c>
      <c r="G580" s="13">
        <v>0</v>
      </c>
      <c r="H580" s="13">
        <v>0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32">
        <f t="shared" si="9"/>
        <v>0</v>
      </c>
    </row>
    <row r="581" spans="1:14" x14ac:dyDescent="0.25">
      <c r="A581" s="12" t="s">
        <v>596</v>
      </c>
      <c r="B581" s="13">
        <v>0</v>
      </c>
      <c r="C581" s="13">
        <v>0</v>
      </c>
      <c r="D581" s="13">
        <v>0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32">
        <f t="shared" si="9"/>
        <v>0</v>
      </c>
    </row>
    <row r="582" spans="1:14" x14ac:dyDescent="0.25">
      <c r="A582" s="12" t="s">
        <v>597</v>
      </c>
      <c r="B582" s="13">
        <v>0</v>
      </c>
      <c r="C582" s="13">
        <v>0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32">
        <f t="shared" si="9"/>
        <v>0</v>
      </c>
    </row>
    <row r="583" spans="1:14" x14ac:dyDescent="0.25">
      <c r="A583" s="12" t="s">
        <v>598</v>
      </c>
      <c r="B583" s="13">
        <v>0</v>
      </c>
      <c r="C583" s="13">
        <v>0</v>
      </c>
      <c r="D583" s="13">
        <v>0</v>
      </c>
      <c r="E583" s="13">
        <v>0</v>
      </c>
      <c r="F583" s="13">
        <v>0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32">
        <f t="shared" si="9"/>
        <v>0</v>
      </c>
    </row>
    <row r="584" spans="1:14" x14ac:dyDescent="0.25">
      <c r="A584" s="12" t="s">
        <v>599</v>
      </c>
      <c r="B584" s="13">
        <v>0</v>
      </c>
      <c r="C584" s="13">
        <v>0</v>
      </c>
      <c r="D584" s="13">
        <v>0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32">
        <f t="shared" si="9"/>
        <v>0</v>
      </c>
    </row>
    <row r="585" spans="1:14" x14ac:dyDescent="0.25">
      <c r="A585" s="12" t="s">
        <v>600</v>
      </c>
      <c r="B585" s="13">
        <v>959.2</v>
      </c>
      <c r="C585" s="13">
        <v>0</v>
      </c>
      <c r="D585" s="13">
        <v>0</v>
      </c>
      <c r="E585" s="13">
        <v>0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32">
        <f t="shared" si="9"/>
        <v>959.2</v>
      </c>
    </row>
    <row r="586" spans="1:14" x14ac:dyDescent="0.25">
      <c r="A586" s="12" t="s">
        <v>601</v>
      </c>
      <c r="B586" s="13">
        <v>271.64999999999998</v>
      </c>
      <c r="C586" s="13">
        <v>0</v>
      </c>
      <c r="D586" s="13">
        <v>0</v>
      </c>
      <c r="E586" s="13">
        <v>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32">
        <f t="shared" si="9"/>
        <v>271.64999999999998</v>
      </c>
    </row>
    <row r="587" spans="1:14" x14ac:dyDescent="0.25">
      <c r="A587" s="12" t="s">
        <v>602</v>
      </c>
      <c r="B587" s="13">
        <v>0</v>
      </c>
      <c r="C587" s="13">
        <v>0</v>
      </c>
      <c r="D587" s="13">
        <v>0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32">
        <f t="shared" si="9"/>
        <v>0</v>
      </c>
    </row>
    <row r="588" spans="1:14" x14ac:dyDescent="0.25">
      <c r="A588" s="12" t="s">
        <v>603</v>
      </c>
      <c r="B588" s="13">
        <v>0</v>
      </c>
      <c r="C588" s="13">
        <v>0</v>
      </c>
      <c r="D588" s="13">
        <v>0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32">
        <f t="shared" si="9"/>
        <v>0</v>
      </c>
    </row>
    <row r="589" spans="1:14" x14ac:dyDescent="0.25">
      <c r="A589" s="12" t="s">
        <v>604</v>
      </c>
      <c r="B589" s="13">
        <v>0</v>
      </c>
      <c r="C589" s="13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32">
        <f t="shared" si="9"/>
        <v>0</v>
      </c>
    </row>
    <row r="590" spans="1:14" x14ac:dyDescent="0.25">
      <c r="A590" s="12" t="s">
        <v>605</v>
      </c>
      <c r="B590" s="13">
        <v>0</v>
      </c>
      <c r="C590" s="13">
        <v>0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32">
        <f t="shared" si="9"/>
        <v>0</v>
      </c>
    </row>
    <row r="591" spans="1:14" x14ac:dyDescent="0.25">
      <c r="A591" s="12" t="s">
        <v>606</v>
      </c>
      <c r="B591" s="13">
        <v>0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L591" s="13">
        <v>0</v>
      </c>
      <c r="M591" s="13">
        <v>0</v>
      </c>
      <c r="N591" s="32">
        <f t="shared" si="9"/>
        <v>0</v>
      </c>
    </row>
    <row r="592" spans="1:14" x14ac:dyDescent="0.25">
      <c r="A592" s="12" t="s">
        <v>607</v>
      </c>
      <c r="B592" s="13">
        <v>0</v>
      </c>
      <c r="C592" s="13">
        <v>0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32">
        <f t="shared" si="9"/>
        <v>0</v>
      </c>
    </row>
    <row r="593" spans="1:14" x14ac:dyDescent="0.25">
      <c r="A593" s="12" t="s">
        <v>608</v>
      </c>
      <c r="B593" s="13">
        <v>0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32">
        <f t="shared" si="9"/>
        <v>0</v>
      </c>
    </row>
    <row r="594" spans="1:14" x14ac:dyDescent="0.25">
      <c r="A594" s="12" t="s">
        <v>609</v>
      </c>
      <c r="B594" s="13">
        <v>0</v>
      </c>
      <c r="C594" s="13">
        <v>0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32">
        <f t="shared" si="9"/>
        <v>0</v>
      </c>
    </row>
    <row r="595" spans="1:14" x14ac:dyDescent="0.25">
      <c r="A595" s="12" t="s">
        <v>610</v>
      </c>
      <c r="B595" s="13">
        <v>0</v>
      </c>
      <c r="C595" s="13">
        <v>0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32">
        <f t="shared" si="9"/>
        <v>0</v>
      </c>
    </row>
    <row r="596" spans="1:14" x14ac:dyDescent="0.25">
      <c r="A596" s="12" t="s">
        <v>611</v>
      </c>
      <c r="B596" s="13">
        <v>0</v>
      </c>
      <c r="C596" s="13">
        <v>0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32">
        <f t="shared" si="9"/>
        <v>0</v>
      </c>
    </row>
    <row r="597" spans="1:14" x14ac:dyDescent="0.25">
      <c r="A597" s="12" t="s">
        <v>612</v>
      </c>
      <c r="B597" s="13">
        <v>0</v>
      </c>
      <c r="C597" s="13">
        <v>0</v>
      </c>
      <c r="D597" s="13">
        <v>0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32">
        <f t="shared" si="9"/>
        <v>0</v>
      </c>
    </row>
    <row r="598" spans="1:14" x14ac:dyDescent="0.25">
      <c r="A598" s="12" t="s">
        <v>613</v>
      </c>
      <c r="B598" s="13">
        <v>0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32">
        <f t="shared" si="9"/>
        <v>0</v>
      </c>
    </row>
    <row r="599" spans="1:14" x14ac:dyDescent="0.25">
      <c r="A599" s="12" t="s">
        <v>614</v>
      </c>
      <c r="B599" s="13">
        <v>0</v>
      </c>
      <c r="C599" s="13">
        <v>0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32">
        <f t="shared" si="9"/>
        <v>0</v>
      </c>
    </row>
    <row r="600" spans="1:14" x14ac:dyDescent="0.25">
      <c r="A600" s="12" t="s">
        <v>615</v>
      </c>
      <c r="B600" s="13">
        <v>0</v>
      </c>
      <c r="C600" s="13">
        <v>0</v>
      </c>
      <c r="D600" s="13">
        <v>0</v>
      </c>
      <c r="E600" s="13">
        <v>0</v>
      </c>
      <c r="F600" s="13">
        <v>0</v>
      </c>
      <c r="G600" s="13">
        <v>0</v>
      </c>
      <c r="H600" s="13">
        <v>0</v>
      </c>
      <c r="I600" s="13">
        <v>0</v>
      </c>
      <c r="J600" s="13">
        <v>0</v>
      </c>
      <c r="K600" s="13">
        <v>0</v>
      </c>
      <c r="L600" s="13">
        <v>0</v>
      </c>
      <c r="M600" s="13">
        <v>0</v>
      </c>
      <c r="N600" s="32">
        <f t="shared" si="9"/>
        <v>0</v>
      </c>
    </row>
    <row r="601" spans="1:14" x14ac:dyDescent="0.25">
      <c r="A601" s="12" t="s">
        <v>616</v>
      </c>
      <c r="B601" s="13">
        <v>0</v>
      </c>
      <c r="C601" s="13">
        <v>0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13">
        <v>0</v>
      </c>
      <c r="N601" s="32">
        <f t="shared" si="9"/>
        <v>0</v>
      </c>
    </row>
    <row r="602" spans="1:14" x14ac:dyDescent="0.25">
      <c r="A602" s="12" t="s">
        <v>617</v>
      </c>
      <c r="B602" s="13">
        <v>0</v>
      </c>
      <c r="C602" s="13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32">
        <f t="shared" si="9"/>
        <v>0</v>
      </c>
    </row>
    <row r="603" spans="1:14" x14ac:dyDescent="0.25">
      <c r="A603" s="12" t="s">
        <v>618</v>
      </c>
      <c r="B603" s="13">
        <v>0</v>
      </c>
      <c r="C603" s="13">
        <v>0</v>
      </c>
      <c r="D603" s="13">
        <v>0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32">
        <f t="shared" si="9"/>
        <v>0</v>
      </c>
    </row>
    <row r="604" spans="1:14" x14ac:dyDescent="0.25">
      <c r="A604" s="12" t="s">
        <v>619</v>
      </c>
      <c r="B604" s="13">
        <v>0</v>
      </c>
      <c r="C604" s="13">
        <v>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32">
        <f t="shared" si="9"/>
        <v>0</v>
      </c>
    </row>
    <row r="605" spans="1:14" x14ac:dyDescent="0.25">
      <c r="A605" s="12" t="s">
        <v>620</v>
      </c>
      <c r="B605" s="13">
        <v>0</v>
      </c>
      <c r="C605" s="13">
        <v>0</v>
      </c>
      <c r="D605" s="13">
        <v>0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32">
        <f t="shared" si="9"/>
        <v>0</v>
      </c>
    </row>
    <row r="606" spans="1:14" x14ac:dyDescent="0.25">
      <c r="A606" s="12" t="s">
        <v>621</v>
      </c>
      <c r="B606" s="13">
        <v>0</v>
      </c>
      <c r="C606" s="13">
        <v>0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32">
        <f t="shared" si="9"/>
        <v>0</v>
      </c>
    </row>
    <row r="607" spans="1:14" x14ac:dyDescent="0.25">
      <c r="A607" s="12" t="s">
        <v>622</v>
      </c>
      <c r="B607" s="13">
        <v>0</v>
      </c>
      <c r="C607" s="13">
        <v>0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32">
        <f t="shared" si="9"/>
        <v>0</v>
      </c>
    </row>
    <row r="608" spans="1:14" x14ac:dyDescent="0.25">
      <c r="A608" s="12" t="s">
        <v>623</v>
      </c>
      <c r="B608" s="13">
        <v>0</v>
      </c>
      <c r="C608" s="13">
        <v>0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32">
        <f t="shared" si="9"/>
        <v>0</v>
      </c>
    </row>
    <row r="609" spans="1:14" x14ac:dyDescent="0.25">
      <c r="A609" s="12" t="s">
        <v>624</v>
      </c>
      <c r="B609" s="13">
        <v>0</v>
      </c>
      <c r="C609" s="13">
        <v>0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32">
        <f t="shared" si="9"/>
        <v>0</v>
      </c>
    </row>
    <row r="610" spans="1:14" x14ac:dyDescent="0.25">
      <c r="A610" s="12" t="s">
        <v>625</v>
      </c>
      <c r="B610" s="13">
        <v>0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32">
        <f t="shared" si="9"/>
        <v>0</v>
      </c>
    </row>
    <row r="611" spans="1:14" x14ac:dyDescent="0.25">
      <c r="A611" s="12" t="s">
        <v>626</v>
      </c>
      <c r="B611" s="13">
        <v>0</v>
      </c>
      <c r="C611" s="13">
        <v>0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32">
        <f t="shared" si="9"/>
        <v>0</v>
      </c>
    </row>
    <row r="612" spans="1:14" x14ac:dyDescent="0.25">
      <c r="A612" s="12" t="s">
        <v>627</v>
      </c>
      <c r="B612" s="13">
        <v>0</v>
      </c>
      <c r="C612" s="13">
        <v>0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32">
        <f t="shared" si="9"/>
        <v>0</v>
      </c>
    </row>
    <row r="613" spans="1:14" x14ac:dyDescent="0.25">
      <c r="A613" s="12" t="s">
        <v>628</v>
      </c>
      <c r="B613" s="13">
        <v>0</v>
      </c>
      <c r="C613" s="13">
        <v>0</v>
      </c>
      <c r="D613" s="13">
        <v>0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32">
        <f t="shared" si="9"/>
        <v>0</v>
      </c>
    </row>
    <row r="614" spans="1:14" x14ac:dyDescent="0.25">
      <c r="A614" s="12" t="s">
        <v>629</v>
      </c>
      <c r="B614" s="13">
        <v>0</v>
      </c>
      <c r="C614" s="13">
        <v>0</v>
      </c>
      <c r="D614" s="13">
        <v>0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32">
        <f t="shared" si="9"/>
        <v>0</v>
      </c>
    </row>
    <row r="615" spans="1:14" x14ac:dyDescent="0.25">
      <c r="A615" s="12" t="s">
        <v>630</v>
      </c>
      <c r="B615" s="13">
        <v>0</v>
      </c>
      <c r="C615" s="13">
        <v>0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32">
        <f t="shared" si="9"/>
        <v>0</v>
      </c>
    </row>
    <row r="616" spans="1:14" x14ac:dyDescent="0.25">
      <c r="A616" s="12" t="s">
        <v>631</v>
      </c>
      <c r="B616" s="13">
        <v>0</v>
      </c>
      <c r="C616" s="13">
        <v>0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32">
        <f t="shared" si="9"/>
        <v>0</v>
      </c>
    </row>
    <row r="617" spans="1:14" x14ac:dyDescent="0.25">
      <c r="A617" s="12" t="s">
        <v>632</v>
      </c>
      <c r="B617" s="13">
        <v>0</v>
      </c>
      <c r="C617" s="13">
        <v>0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32">
        <f t="shared" si="9"/>
        <v>0</v>
      </c>
    </row>
    <row r="618" spans="1:14" x14ac:dyDescent="0.25">
      <c r="A618" s="12" t="s">
        <v>633</v>
      </c>
      <c r="B618" s="13">
        <v>0</v>
      </c>
      <c r="C618" s="13">
        <v>0</v>
      </c>
      <c r="D618" s="13">
        <v>0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  <c r="N618" s="32">
        <f t="shared" si="9"/>
        <v>0</v>
      </c>
    </row>
    <row r="619" spans="1:14" x14ac:dyDescent="0.25">
      <c r="A619" s="12" t="s">
        <v>634</v>
      </c>
      <c r="B619" s="13">
        <v>0</v>
      </c>
      <c r="C619" s="13">
        <v>0</v>
      </c>
      <c r="D619" s="13">
        <v>0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32">
        <f t="shared" si="9"/>
        <v>0</v>
      </c>
    </row>
    <row r="620" spans="1:14" x14ac:dyDescent="0.25">
      <c r="A620" s="12" t="s">
        <v>635</v>
      </c>
      <c r="B620" s="13">
        <v>0</v>
      </c>
      <c r="C620" s="13">
        <v>0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32">
        <f t="shared" si="9"/>
        <v>0</v>
      </c>
    </row>
    <row r="621" spans="1:14" x14ac:dyDescent="0.25">
      <c r="A621" s="12" t="s">
        <v>636</v>
      </c>
      <c r="B621" s="13">
        <v>0</v>
      </c>
      <c r="C621" s="13">
        <v>0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32">
        <f t="shared" si="9"/>
        <v>0</v>
      </c>
    </row>
    <row r="622" spans="1:14" x14ac:dyDescent="0.25">
      <c r="A622" s="12" t="s">
        <v>637</v>
      </c>
      <c r="B622" s="13">
        <v>3246.6</v>
      </c>
      <c r="C622" s="13">
        <v>0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  <c r="N622" s="32">
        <f t="shared" si="9"/>
        <v>3246.6</v>
      </c>
    </row>
    <row r="623" spans="1:14" x14ac:dyDescent="0.25">
      <c r="A623" s="12" t="s">
        <v>638</v>
      </c>
      <c r="B623" s="13">
        <v>3453.33</v>
      </c>
      <c r="C623" s="13">
        <v>17.72</v>
      </c>
      <c r="D623" s="13">
        <v>0</v>
      </c>
      <c r="E623" s="13">
        <v>0</v>
      </c>
      <c r="F623" s="13">
        <v>0</v>
      </c>
      <c r="G623" s="13">
        <v>0</v>
      </c>
      <c r="H623" s="13">
        <v>0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32">
        <f t="shared" si="9"/>
        <v>3471.0499999999997</v>
      </c>
    </row>
    <row r="624" spans="1:14" x14ac:dyDescent="0.25">
      <c r="A624" s="12" t="s">
        <v>639</v>
      </c>
      <c r="B624" s="13">
        <v>0</v>
      </c>
      <c r="C624" s="13">
        <v>0</v>
      </c>
      <c r="D624" s="13">
        <v>0</v>
      </c>
      <c r="E624" s="13">
        <v>0</v>
      </c>
      <c r="F624" s="13">
        <v>0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32">
        <f t="shared" si="9"/>
        <v>0</v>
      </c>
    </row>
    <row r="625" spans="1:14" x14ac:dyDescent="0.25">
      <c r="A625" s="12" t="s">
        <v>640</v>
      </c>
      <c r="B625" s="13">
        <v>0</v>
      </c>
      <c r="C625" s="13">
        <v>0</v>
      </c>
      <c r="D625" s="13">
        <v>0</v>
      </c>
      <c r="E625" s="13">
        <v>0</v>
      </c>
      <c r="F625" s="13">
        <v>0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32">
        <f t="shared" si="9"/>
        <v>0</v>
      </c>
    </row>
    <row r="626" spans="1:14" x14ac:dyDescent="0.25">
      <c r="A626" s="12" t="s">
        <v>641</v>
      </c>
      <c r="B626" s="13">
        <v>0</v>
      </c>
      <c r="C626" s="13">
        <v>0</v>
      </c>
      <c r="D626" s="13">
        <v>0</v>
      </c>
      <c r="E626" s="13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32">
        <f t="shared" si="9"/>
        <v>0</v>
      </c>
    </row>
    <row r="627" spans="1:14" x14ac:dyDescent="0.25">
      <c r="A627" s="12" t="s">
        <v>642</v>
      </c>
      <c r="B627" s="13">
        <v>0</v>
      </c>
      <c r="C627" s="13">
        <v>0</v>
      </c>
      <c r="D627" s="13">
        <v>0</v>
      </c>
      <c r="E627" s="13">
        <v>0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32">
        <f t="shared" si="9"/>
        <v>0</v>
      </c>
    </row>
    <row r="628" spans="1:14" x14ac:dyDescent="0.25">
      <c r="A628" s="12" t="s">
        <v>643</v>
      </c>
      <c r="B628" s="13">
        <v>1248.8900000000001</v>
      </c>
      <c r="C628" s="13">
        <v>1248.8900000000001</v>
      </c>
      <c r="D628" s="13">
        <v>1248.8900000000001</v>
      </c>
      <c r="E628" s="13">
        <v>1248.8900000000001</v>
      </c>
      <c r="F628" s="13">
        <v>1248.8900000000001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32">
        <f t="shared" si="9"/>
        <v>6244.4500000000007</v>
      </c>
    </row>
    <row r="629" spans="1:14" x14ac:dyDescent="0.25">
      <c r="A629" s="12" t="s">
        <v>644</v>
      </c>
      <c r="B629" s="13">
        <v>0</v>
      </c>
      <c r="C629" s="13">
        <v>0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32">
        <f t="shared" si="9"/>
        <v>0</v>
      </c>
    </row>
    <row r="630" spans="1:14" x14ac:dyDescent="0.25">
      <c r="A630" s="12" t="s">
        <v>645</v>
      </c>
      <c r="B630" s="13">
        <v>0</v>
      </c>
      <c r="C630" s="13">
        <v>0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32">
        <f t="shared" si="9"/>
        <v>0</v>
      </c>
    </row>
    <row r="631" spans="1:14" x14ac:dyDescent="0.25">
      <c r="A631" s="12" t="s">
        <v>646</v>
      </c>
      <c r="B631" s="13">
        <v>0</v>
      </c>
      <c r="C631" s="13">
        <v>0</v>
      </c>
      <c r="D631" s="13">
        <v>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32">
        <f t="shared" si="9"/>
        <v>0</v>
      </c>
    </row>
    <row r="632" spans="1:14" x14ac:dyDescent="0.25">
      <c r="A632" s="12" t="s">
        <v>647</v>
      </c>
      <c r="B632" s="13">
        <v>0</v>
      </c>
      <c r="C632" s="13">
        <v>0</v>
      </c>
      <c r="D632" s="13">
        <v>0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  <c r="N632" s="32">
        <f t="shared" si="9"/>
        <v>0</v>
      </c>
    </row>
    <row r="633" spans="1:14" x14ac:dyDescent="0.25">
      <c r="A633" s="12" t="s">
        <v>648</v>
      </c>
      <c r="B633" s="13">
        <v>0</v>
      </c>
      <c r="C633" s="13">
        <v>0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32">
        <f t="shared" si="9"/>
        <v>0</v>
      </c>
    </row>
    <row r="634" spans="1:14" x14ac:dyDescent="0.25">
      <c r="A634" s="12" t="s">
        <v>649</v>
      </c>
      <c r="B634" s="13">
        <v>0</v>
      </c>
      <c r="C634" s="13">
        <v>0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32">
        <f t="shared" si="9"/>
        <v>0</v>
      </c>
    </row>
    <row r="635" spans="1:14" x14ac:dyDescent="0.25">
      <c r="A635" s="12" t="s">
        <v>650</v>
      </c>
      <c r="B635" s="13">
        <v>0</v>
      </c>
      <c r="C635" s="13">
        <v>0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32">
        <f t="shared" si="9"/>
        <v>0</v>
      </c>
    </row>
    <row r="636" spans="1:14" x14ac:dyDescent="0.25">
      <c r="A636" s="12" t="s">
        <v>651</v>
      </c>
      <c r="B636" s="13">
        <v>0</v>
      </c>
      <c r="C636" s="13">
        <v>0</v>
      </c>
      <c r="D636" s="13">
        <v>0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32">
        <f t="shared" si="9"/>
        <v>0</v>
      </c>
    </row>
    <row r="637" spans="1:14" x14ac:dyDescent="0.25">
      <c r="A637" s="12" t="s">
        <v>652</v>
      </c>
      <c r="B637" s="13">
        <v>0</v>
      </c>
      <c r="C637" s="13">
        <v>0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32">
        <f t="shared" si="9"/>
        <v>0</v>
      </c>
    </row>
    <row r="638" spans="1:14" x14ac:dyDescent="0.25">
      <c r="A638" s="12" t="s">
        <v>653</v>
      </c>
      <c r="B638" s="13">
        <v>0</v>
      </c>
      <c r="C638" s="13">
        <v>0</v>
      </c>
      <c r="D638" s="13">
        <v>0</v>
      </c>
      <c r="E638" s="13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32">
        <f t="shared" si="9"/>
        <v>0</v>
      </c>
    </row>
    <row r="639" spans="1:14" x14ac:dyDescent="0.25">
      <c r="A639" s="12" t="s">
        <v>654</v>
      </c>
      <c r="B639" s="13">
        <v>0</v>
      </c>
      <c r="C639" s="13">
        <v>0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32">
        <f t="shared" si="9"/>
        <v>0</v>
      </c>
    </row>
    <row r="640" spans="1:14" x14ac:dyDescent="0.25">
      <c r="A640" s="12" t="s">
        <v>655</v>
      </c>
      <c r="B640" s="13">
        <v>0</v>
      </c>
      <c r="C640" s="13">
        <v>0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32">
        <f t="shared" si="9"/>
        <v>0</v>
      </c>
    </row>
    <row r="641" spans="1:14" x14ac:dyDescent="0.25">
      <c r="A641" s="12" t="s">
        <v>656</v>
      </c>
      <c r="B641" s="13">
        <v>0</v>
      </c>
      <c r="C641" s="13">
        <v>0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32">
        <f t="shared" si="9"/>
        <v>0</v>
      </c>
    </row>
    <row r="642" spans="1:14" x14ac:dyDescent="0.25">
      <c r="A642" s="12" t="s">
        <v>657</v>
      </c>
      <c r="B642" s="13">
        <v>0</v>
      </c>
      <c r="C642" s="13">
        <v>0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32">
        <f t="shared" ref="N642:N705" si="10">SUM(B642:M642)</f>
        <v>0</v>
      </c>
    </row>
    <row r="643" spans="1:14" x14ac:dyDescent="0.25">
      <c r="A643" s="12" t="s">
        <v>658</v>
      </c>
      <c r="B643" s="13">
        <v>0</v>
      </c>
      <c r="C643" s="13">
        <v>0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32">
        <f t="shared" si="10"/>
        <v>0</v>
      </c>
    </row>
    <row r="644" spans="1:14" x14ac:dyDescent="0.25">
      <c r="A644" s="12" t="s">
        <v>659</v>
      </c>
      <c r="B644" s="13">
        <v>0</v>
      </c>
      <c r="C644" s="13">
        <v>0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32">
        <f t="shared" si="10"/>
        <v>0</v>
      </c>
    </row>
    <row r="645" spans="1:14" x14ac:dyDescent="0.25">
      <c r="A645" s="12" t="s">
        <v>660</v>
      </c>
      <c r="B645" s="13">
        <v>0</v>
      </c>
      <c r="C645" s="13">
        <v>0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32">
        <f t="shared" si="10"/>
        <v>0</v>
      </c>
    </row>
    <row r="646" spans="1:14" x14ac:dyDescent="0.25">
      <c r="A646" s="12" t="s">
        <v>661</v>
      </c>
      <c r="B646" s="13">
        <v>0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32">
        <f t="shared" si="10"/>
        <v>0</v>
      </c>
    </row>
    <row r="647" spans="1:14" x14ac:dyDescent="0.25">
      <c r="A647" s="12" t="s">
        <v>662</v>
      </c>
      <c r="B647" s="13">
        <v>0</v>
      </c>
      <c r="C647" s="13">
        <v>0</v>
      </c>
      <c r="D647" s="13">
        <v>0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32">
        <f t="shared" si="10"/>
        <v>0</v>
      </c>
    </row>
    <row r="648" spans="1:14" x14ac:dyDescent="0.25">
      <c r="A648" s="12" t="s">
        <v>663</v>
      </c>
      <c r="B648" s="13">
        <v>0</v>
      </c>
      <c r="C648" s="13">
        <v>0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32">
        <f t="shared" si="10"/>
        <v>0</v>
      </c>
    </row>
    <row r="649" spans="1:14" x14ac:dyDescent="0.25">
      <c r="A649" s="12" t="s">
        <v>664</v>
      </c>
      <c r="B649" s="13">
        <v>0</v>
      </c>
      <c r="C649" s="13">
        <v>0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32">
        <f t="shared" si="10"/>
        <v>0</v>
      </c>
    </row>
    <row r="650" spans="1:14" x14ac:dyDescent="0.25">
      <c r="A650" s="12" t="s">
        <v>665</v>
      </c>
      <c r="B650" s="13">
        <v>0</v>
      </c>
      <c r="C650" s="13">
        <v>0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32">
        <f t="shared" si="10"/>
        <v>0</v>
      </c>
    </row>
    <row r="651" spans="1:14" x14ac:dyDescent="0.25">
      <c r="A651" s="12" t="s">
        <v>666</v>
      </c>
      <c r="B651" s="13">
        <v>0</v>
      </c>
      <c r="C651" s="13">
        <v>0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32">
        <f t="shared" si="10"/>
        <v>0</v>
      </c>
    </row>
    <row r="652" spans="1:14" x14ac:dyDescent="0.25">
      <c r="A652" s="12" t="s">
        <v>667</v>
      </c>
      <c r="B652" s="13">
        <v>0</v>
      </c>
      <c r="C652" s="13">
        <v>0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  <c r="N652" s="32">
        <f t="shared" si="10"/>
        <v>0</v>
      </c>
    </row>
    <row r="653" spans="1:14" x14ac:dyDescent="0.25">
      <c r="A653" s="12" t="s">
        <v>668</v>
      </c>
      <c r="B653" s="13">
        <v>0</v>
      </c>
      <c r="C653" s="13">
        <v>0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32">
        <f t="shared" si="10"/>
        <v>0</v>
      </c>
    </row>
    <row r="654" spans="1:14" x14ac:dyDescent="0.25">
      <c r="A654" s="12" t="s">
        <v>669</v>
      </c>
      <c r="B654" s="13">
        <v>0</v>
      </c>
      <c r="C654" s="13">
        <v>0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32">
        <f t="shared" si="10"/>
        <v>0</v>
      </c>
    </row>
    <row r="655" spans="1:14" x14ac:dyDescent="0.25">
      <c r="A655" s="12" t="s">
        <v>670</v>
      </c>
      <c r="B655" s="13">
        <v>4608.24</v>
      </c>
      <c r="C655" s="13">
        <v>1477.95</v>
      </c>
      <c r="D655" s="13">
        <v>699.08</v>
      </c>
      <c r="E655" s="13">
        <v>699.08</v>
      </c>
      <c r="F655" s="13">
        <v>699.08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32">
        <f t="shared" si="10"/>
        <v>8183.4299999999994</v>
      </c>
    </row>
    <row r="656" spans="1:14" x14ac:dyDescent="0.25">
      <c r="A656" s="12" t="s">
        <v>671</v>
      </c>
      <c r="B656" s="13">
        <v>0</v>
      </c>
      <c r="C656" s="13">
        <v>0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32">
        <f t="shared" si="10"/>
        <v>0</v>
      </c>
    </row>
    <row r="657" spans="1:14" x14ac:dyDescent="0.25">
      <c r="A657" s="12" t="s">
        <v>672</v>
      </c>
      <c r="B657" s="13">
        <v>0</v>
      </c>
      <c r="C657" s="13">
        <v>0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32">
        <f t="shared" si="10"/>
        <v>0</v>
      </c>
    </row>
    <row r="658" spans="1:14" x14ac:dyDescent="0.25">
      <c r="A658" s="12" t="s">
        <v>673</v>
      </c>
      <c r="B658" s="13">
        <v>0</v>
      </c>
      <c r="C658" s="13">
        <v>0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32">
        <f t="shared" si="10"/>
        <v>0</v>
      </c>
    </row>
    <row r="659" spans="1:14" x14ac:dyDescent="0.25">
      <c r="A659" s="12" t="s">
        <v>674</v>
      </c>
      <c r="B659" s="13">
        <v>0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32">
        <f t="shared" si="10"/>
        <v>0</v>
      </c>
    </row>
    <row r="660" spans="1:14" x14ac:dyDescent="0.25">
      <c r="A660" s="12" t="s">
        <v>675</v>
      </c>
      <c r="B660" s="13">
        <v>0</v>
      </c>
      <c r="C660" s="13">
        <v>0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32">
        <f t="shared" si="10"/>
        <v>0</v>
      </c>
    </row>
    <row r="661" spans="1:14" x14ac:dyDescent="0.25">
      <c r="A661" s="12" t="s">
        <v>676</v>
      </c>
      <c r="B661" s="13">
        <v>13840.16</v>
      </c>
      <c r="C661" s="13">
        <v>13840.16</v>
      </c>
      <c r="D661" s="13">
        <v>13840.16</v>
      </c>
      <c r="E661" s="13">
        <v>13840.16</v>
      </c>
      <c r="F661" s="13">
        <v>13840.16</v>
      </c>
      <c r="G661" s="13">
        <v>0</v>
      </c>
      <c r="H661" s="13">
        <v>0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  <c r="N661" s="32">
        <f t="shared" si="10"/>
        <v>69200.800000000003</v>
      </c>
    </row>
    <row r="662" spans="1:14" x14ac:dyDescent="0.25">
      <c r="A662" s="12" t="s">
        <v>677</v>
      </c>
      <c r="B662" s="13">
        <v>0</v>
      </c>
      <c r="C662" s="13">
        <v>0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32">
        <f t="shared" si="10"/>
        <v>0</v>
      </c>
    </row>
    <row r="663" spans="1:14" x14ac:dyDescent="0.25">
      <c r="A663" s="12" t="s">
        <v>678</v>
      </c>
      <c r="B663" s="13">
        <v>0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32">
        <f t="shared" si="10"/>
        <v>0</v>
      </c>
    </row>
    <row r="664" spans="1:14" x14ac:dyDescent="0.25">
      <c r="A664" s="12" t="s">
        <v>679</v>
      </c>
      <c r="B664" s="13">
        <v>0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32">
        <f t="shared" si="10"/>
        <v>0</v>
      </c>
    </row>
    <row r="665" spans="1:14" x14ac:dyDescent="0.25">
      <c r="A665" s="12" t="s">
        <v>680</v>
      </c>
      <c r="B665" s="13">
        <v>12760.76</v>
      </c>
      <c r="C665" s="13">
        <v>3299.12</v>
      </c>
      <c r="D665" s="13">
        <v>1820.25</v>
      </c>
      <c r="E665" s="13">
        <v>1820.25</v>
      </c>
      <c r="F665" s="13">
        <v>1820.25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32">
        <f t="shared" si="10"/>
        <v>21520.63</v>
      </c>
    </row>
    <row r="666" spans="1:14" x14ac:dyDescent="0.25">
      <c r="A666" s="12" t="s">
        <v>681</v>
      </c>
      <c r="B666" s="13">
        <v>0</v>
      </c>
      <c r="C666" s="13">
        <v>0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32">
        <f t="shared" si="10"/>
        <v>0</v>
      </c>
    </row>
    <row r="667" spans="1:14" x14ac:dyDescent="0.25">
      <c r="A667" s="12" t="s">
        <v>682</v>
      </c>
      <c r="B667" s="13">
        <v>0</v>
      </c>
      <c r="C667" s="13">
        <v>0</v>
      </c>
      <c r="D667" s="13">
        <v>0</v>
      </c>
      <c r="E667" s="13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32">
        <f t="shared" si="10"/>
        <v>0</v>
      </c>
    </row>
    <row r="668" spans="1:14" x14ac:dyDescent="0.25">
      <c r="A668" s="12" t="s">
        <v>683</v>
      </c>
      <c r="B668" s="13">
        <v>0</v>
      </c>
      <c r="C668" s="13">
        <v>0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32">
        <f t="shared" si="10"/>
        <v>0</v>
      </c>
    </row>
    <row r="669" spans="1:14" x14ac:dyDescent="0.25">
      <c r="A669" s="12" t="s">
        <v>684</v>
      </c>
      <c r="B669" s="13">
        <v>0</v>
      </c>
      <c r="C669" s="13">
        <v>0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32">
        <f t="shared" si="10"/>
        <v>0</v>
      </c>
    </row>
    <row r="670" spans="1:14" x14ac:dyDescent="0.25">
      <c r="A670" s="12" t="s">
        <v>685</v>
      </c>
      <c r="B670" s="13">
        <v>0</v>
      </c>
      <c r="C670" s="13">
        <v>0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32">
        <f t="shared" si="10"/>
        <v>0</v>
      </c>
    </row>
    <row r="671" spans="1:14" x14ac:dyDescent="0.25">
      <c r="A671" s="12" t="s">
        <v>686</v>
      </c>
      <c r="B671" s="13">
        <v>8230.06</v>
      </c>
      <c r="C671" s="13">
        <v>6690.45</v>
      </c>
      <c r="D671" s="13">
        <v>5943.8</v>
      </c>
      <c r="E671" s="13">
        <v>5943.8</v>
      </c>
      <c r="F671" s="13">
        <v>5943.8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32">
        <f t="shared" si="10"/>
        <v>32751.909999999996</v>
      </c>
    </row>
    <row r="672" spans="1:14" x14ac:dyDescent="0.25">
      <c r="A672" s="12" t="s">
        <v>687</v>
      </c>
      <c r="B672" s="13">
        <v>0</v>
      </c>
      <c r="C672" s="13">
        <v>0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32">
        <f t="shared" si="10"/>
        <v>0</v>
      </c>
    </row>
    <row r="673" spans="1:14" x14ac:dyDescent="0.25">
      <c r="A673" s="12" t="s">
        <v>688</v>
      </c>
      <c r="B673" s="13">
        <v>0</v>
      </c>
      <c r="C673" s="13">
        <v>0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32">
        <f t="shared" si="10"/>
        <v>0</v>
      </c>
    </row>
    <row r="674" spans="1:14" x14ac:dyDescent="0.25">
      <c r="A674" s="12" t="s">
        <v>689</v>
      </c>
      <c r="B674" s="13">
        <v>0</v>
      </c>
      <c r="C674" s="13">
        <v>0</v>
      </c>
      <c r="D674" s="13">
        <v>0</v>
      </c>
      <c r="E674" s="13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32">
        <f t="shared" si="10"/>
        <v>0</v>
      </c>
    </row>
    <row r="675" spans="1:14" x14ac:dyDescent="0.25">
      <c r="A675" s="12" t="s">
        <v>690</v>
      </c>
      <c r="B675" s="13">
        <v>0</v>
      </c>
      <c r="C675" s="13">
        <v>0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32">
        <f t="shared" si="10"/>
        <v>0</v>
      </c>
    </row>
    <row r="676" spans="1:14" x14ac:dyDescent="0.25">
      <c r="A676" s="12" t="s">
        <v>691</v>
      </c>
      <c r="B676" s="13">
        <v>0</v>
      </c>
      <c r="C676" s="13">
        <v>0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32">
        <f t="shared" si="10"/>
        <v>0</v>
      </c>
    </row>
    <row r="677" spans="1:14" x14ac:dyDescent="0.25">
      <c r="A677" s="12" t="s">
        <v>692</v>
      </c>
      <c r="B677" s="13">
        <v>0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32">
        <f t="shared" si="10"/>
        <v>0</v>
      </c>
    </row>
    <row r="678" spans="1:14" x14ac:dyDescent="0.25">
      <c r="A678" s="12" t="s">
        <v>693</v>
      </c>
      <c r="B678" s="13">
        <v>0</v>
      </c>
      <c r="C678" s="13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32">
        <f t="shared" si="10"/>
        <v>0</v>
      </c>
    </row>
    <row r="679" spans="1:14" x14ac:dyDescent="0.25">
      <c r="A679" s="12" t="s">
        <v>694</v>
      </c>
      <c r="B679" s="13">
        <v>12677.5</v>
      </c>
      <c r="C679" s="13">
        <v>12677.5</v>
      </c>
      <c r="D679" s="13">
        <v>12440.52</v>
      </c>
      <c r="E679" s="13">
        <v>12440.52</v>
      </c>
      <c r="F679" s="13">
        <v>12440.52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32">
        <f t="shared" si="10"/>
        <v>62676.560000000012</v>
      </c>
    </row>
    <row r="680" spans="1:14" x14ac:dyDescent="0.25">
      <c r="A680" s="12" t="s">
        <v>695</v>
      </c>
      <c r="B680" s="13">
        <v>0</v>
      </c>
      <c r="C680" s="13">
        <v>0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32">
        <f t="shared" si="10"/>
        <v>0</v>
      </c>
    </row>
    <row r="681" spans="1:14" x14ac:dyDescent="0.25">
      <c r="A681" s="12" t="s">
        <v>696</v>
      </c>
      <c r="B681" s="13">
        <v>0</v>
      </c>
      <c r="C681" s="13">
        <v>0</v>
      </c>
      <c r="D681" s="13">
        <v>0</v>
      </c>
      <c r="E681" s="13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32">
        <f t="shared" si="10"/>
        <v>0</v>
      </c>
    </row>
    <row r="682" spans="1:14" x14ac:dyDescent="0.25">
      <c r="A682" s="12" t="s">
        <v>697</v>
      </c>
      <c r="B682" s="13">
        <v>0</v>
      </c>
      <c r="C682" s="13">
        <v>0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32">
        <f t="shared" si="10"/>
        <v>0</v>
      </c>
    </row>
    <row r="683" spans="1:14" x14ac:dyDescent="0.25">
      <c r="A683" s="12" t="s">
        <v>698</v>
      </c>
      <c r="B683" s="13">
        <v>0</v>
      </c>
      <c r="C683" s="13">
        <v>0</v>
      </c>
      <c r="D683" s="13">
        <v>0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32">
        <f t="shared" si="10"/>
        <v>0</v>
      </c>
    </row>
    <row r="684" spans="1:14" x14ac:dyDescent="0.25">
      <c r="A684" s="12" t="s">
        <v>699</v>
      </c>
      <c r="B684" s="13">
        <v>0</v>
      </c>
      <c r="C684" s="13">
        <v>0</v>
      </c>
      <c r="D684" s="13">
        <v>0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32">
        <f t="shared" si="10"/>
        <v>0</v>
      </c>
    </row>
    <row r="685" spans="1:14" x14ac:dyDescent="0.25">
      <c r="A685" s="12" t="s">
        <v>700</v>
      </c>
      <c r="B685" s="13">
        <v>0</v>
      </c>
      <c r="C685" s="13">
        <v>0</v>
      </c>
      <c r="D685" s="13">
        <v>0</v>
      </c>
      <c r="E685" s="13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32">
        <f t="shared" si="10"/>
        <v>0</v>
      </c>
    </row>
    <row r="686" spans="1:14" x14ac:dyDescent="0.25">
      <c r="A686" s="12" t="s">
        <v>701</v>
      </c>
      <c r="B686" s="13">
        <v>0</v>
      </c>
      <c r="C686" s="13">
        <v>0</v>
      </c>
      <c r="D686" s="13">
        <v>0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32">
        <f t="shared" si="10"/>
        <v>0</v>
      </c>
    </row>
    <row r="687" spans="1:14" x14ac:dyDescent="0.25">
      <c r="A687" s="12" t="s">
        <v>702</v>
      </c>
      <c r="B687" s="13">
        <v>0</v>
      </c>
      <c r="C687" s="13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32">
        <f t="shared" si="10"/>
        <v>0</v>
      </c>
    </row>
    <row r="688" spans="1:14" x14ac:dyDescent="0.25">
      <c r="A688" s="12" t="s">
        <v>703</v>
      </c>
      <c r="B688" s="13">
        <v>0</v>
      </c>
      <c r="C688" s="13">
        <v>0</v>
      </c>
      <c r="D688" s="13">
        <v>0</v>
      </c>
      <c r="E688" s="13">
        <v>0</v>
      </c>
      <c r="F688" s="13">
        <v>0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32">
        <f t="shared" si="10"/>
        <v>0</v>
      </c>
    </row>
    <row r="689" spans="1:14" x14ac:dyDescent="0.25">
      <c r="A689" s="12" t="s">
        <v>704</v>
      </c>
      <c r="B689" s="13">
        <v>0</v>
      </c>
      <c r="C689" s="13">
        <v>0</v>
      </c>
      <c r="D689" s="13">
        <v>0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32">
        <f t="shared" si="10"/>
        <v>0</v>
      </c>
    </row>
    <row r="690" spans="1:14" x14ac:dyDescent="0.25">
      <c r="A690" s="12" t="s">
        <v>705</v>
      </c>
      <c r="B690" s="13">
        <v>0</v>
      </c>
      <c r="C690" s="13">
        <v>0</v>
      </c>
      <c r="D690" s="13">
        <v>0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32">
        <f t="shared" si="10"/>
        <v>0</v>
      </c>
    </row>
    <row r="691" spans="1:14" x14ac:dyDescent="0.25">
      <c r="A691" s="12" t="s">
        <v>706</v>
      </c>
      <c r="B691" s="13">
        <v>0</v>
      </c>
      <c r="C691" s="13">
        <v>0</v>
      </c>
      <c r="D691" s="13">
        <v>0</v>
      </c>
      <c r="E691" s="13">
        <v>0</v>
      </c>
      <c r="F691" s="13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32">
        <f t="shared" si="10"/>
        <v>0</v>
      </c>
    </row>
    <row r="692" spans="1:14" x14ac:dyDescent="0.25">
      <c r="A692" s="12" t="s">
        <v>707</v>
      </c>
      <c r="B692" s="13">
        <v>0</v>
      </c>
      <c r="C692" s="13">
        <v>0</v>
      </c>
      <c r="D692" s="13">
        <v>0</v>
      </c>
      <c r="E692" s="13">
        <v>0</v>
      </c>
      <c r="F692" s="13">
        <v>0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32">
        <f t="shared" si="10"/>
        <v>0</v>
      </c>
    </row>
    <row r="693" spans="1:14" x14ac:dyDescent="0.25">
      <c r="A693" s="12" t="s">
        <v>708</v>
      </c>
      <c r="B693" s="13">
        <v>0</v>
      </c>
      <c r="C693" s="13">
        <v>0</v>
      </c>
      <c r="D693" s="13">
        <v>0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  <c r="N693" s="32">
        <f t="shared" si="10"/>
        <v>0</v>
      </c>
    </row>
    <row r="694" spans="1:14" x14ac:dyDescent="0.25">
      <c r="A694" s="12" t="s">
        <v>709</v>
      </c>
      <c r="B694" s="13">
        <v>0</v>
      </c>
      <c r="C694" s="13">
        <v>0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32">
        <f t="shared" si="10"/>
        <v>0</v>
      </c>
    </row>
    <row r="695" spans="1:14" x14ac:dyDescent="0.25">
      <c r="A695" s="12" t="s">
        <v>710</v>
      </c>
      <c r="B695" s="13">
        <v>0</v>
      </c>
      <c r="C695" s="13">
        <v>0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32">
        <f t="shared" si="10"/>
        <v>0</v>
      </c>
    </row>
    <row r="696" spans="1:14" x14ac:dyDescent="0.25">
      <c r="A696" s="12" t="s">
        <v>711</v>
      </c>
      <c r="B696" s="13">
        <v>0</v>
      </c>
      <c r="C696" s="13">
        <v>0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32">
        <f t="shared" si="10"/>
        <v>0</v>
      </c>
    </row>
    <row r="697" spans="1:14" x14ac:dyDescent="0.25">
      <c r="A697" s="12" t="s">
        <v>712</v>
      </c>
      <c r="B697" s="13">
        <v>0</v>
      </c>
      <c r="C697" s="13">
        <v>0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32">
        <f t="shared" si="10"/>
        <v>0</v>
      </c>
    </row>
    <row r="698" spans="1:14" x14ac:dyDescent="0.25">
      <c r="A698" s="12" t="s">
        <v>713</v>
      </c>
      <c r="B698" s="13">
        <v>0</v>
      </c>
      <c r="C698" s="13">
        <v>0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32">
        <f t="shared" si="10"/>
        <v>0</v>
      </c>
    </row>
    <row r="699" spans="1:14" x14ac:dyDescent="0.25">
      <c r="A699" s="12" t="s">
        <v>714</v>
      </c>
      <c r="B699" s="13">
        <v>0</v>
      </c>
      <c r="C699" s="13">
        <v>0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32">
        <f t="shared" si="10"/>
        <v>0</v>
      </c>
    </row>
    <row r="700" spans="1:14" x14ac:dyDescent="0.25">
      <c r="A700" s="12" t="s">
        <v>715</v>
      </c>
      <c r="B700" s="13">
        <v>0</v>
      </c>
      <c r="C700" s="13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32">
        <f t="shared" si="10"/>
        <v>0</v>
      </c>
    </row>
    <row r="701" spans="1:14" x14ac:dyDescent="0.25">
      <c r="A701" s="12" t="s">
        <v>716</v>
      </c>
      <c r="B701" s="13">
        <v>233.2</v>
      </c>
      <c r="C701" s="13">
        <v>0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32">
        <f t="shared" si="10"/>
        <v>233.2</v>
      </c>
    </row>
    <row r="702" spans="1:14" x14ac:dyDescent="0.25">
      <c r="A702" s="12" t="s">
        <v>717</v>
      </c>
      <c r="B702" s="13">
        <v>5662.3</v>
      </c>
      <c r="C702" s="13">
        <v>1452.87</v>
      </c>
      <c r="D702" s="13">
        <v>711.18</v>
      </c>
      <c r="E702" s="13">
        <v>711.18</v>
      </c>
      <c r="F702" s="13">
        <v>711.18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32">
        <f t="shared" si="10"/>
        <v>9248.7100000000009</v>
      </c>
    </row>
    <row r="703" spans="1:14" x14ac:dyDescent="0.25">
      <c r="A703" s="12" t="s">
        <v>718</v>
      </c>
      <c r="B703" s="13">
        <v>0</v>
      </c>
      <c r="C703" s="13">
        <v>0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32">
        <f t="shared" si="10"/>
        <v>0</v>
      </c>
    </row>
    <row r="704" spans="1:14" x14ac:dyDescent="0.25">
      <c r="A704" s="12" t="s">
        <v>719</v>
      </c>
      <c r="B704" s="13">
        <v>0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32">
        <f t="shared" si="10"/>
        <v>0</v>
      </c>
    </row>
    <row r="705" spans="1:14" x14ac:dyDescent="0.25">
      <c r="A705" s="12" t="s">
        <v>720</v>
      </c>
      <c r="B705" s="13">
        <v>9980.7099999999991</v>
      </c>
      <c r="C705" s="13">
        <v>0</v>
      </c>
      <c r="D705" s="13">
        <v>0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32">
        <f t="shared" si="10"/>
        <v>9980.7099999999991</v>
      </c>
    </row>
    <row r="706" spans="1:14" x14ac:dyDescent="0.25">
      <c r="A706" s="12" t="s">
        <v>721</v>
      </c>
      <c r="B706" s="13">
        <v>0</v>
      </c>
      <c r="C706" s="13">
        <v>0</v>
      </c>
      <c r="D706" s="13">
        <v>0</v>
      </c>
      <c r="E706" s="13">
        <v>0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32">
        <f t="shared" ref="N706:N769" si="11">SUM(B706:M706)</f>
        <v>0</v>
      </c>
    </row>
    <row r="707" spans="1:14" x14ac:dyDescent="0.25">
      <c r="A707" s="12" t="s">
        <v>722</v>
      </c>
      <c r="B707" s="13">
        <v>7851.17</v>
      </c>
      <c r="C707" s="13">
        <v>1920.78</v>
      </c>
      <c r="D707" s="13">
        <v>1469.09</v>
      </c>
      <c r="E707" s="13">
        <v>1469.09</v>
      </c>
      <c r="F707" s="13">
        <v>1469.09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32">
        <f t="shared" si="11"/>
        <v>14179.220000000001</v>
      </c>
    </row>
    <row r="708" spans="1:14" x14ac:dyDescent="0.25">
      <c r="A708" s="12" t="s">
        <v>723</v>
      </c>
      <c r="B708" s="13">
        <v>0</v>
      </c>
      <c r="C708" s="13">
        <v>0</v>
      </c>
      <c r="D708" s="13">
        <v>0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32">
        <f t="shared" si="11"/>
        <v>0</v>
      </c>
    </row>
    <row r="709" spans="1:14" x14ac:dyDescent="0.25">
      <c r="A709" s="12" t="s">
        <v>724</v>
      </c>
      <c r="B709" s="13">
        <v>0</v>
      </c>
      <c r="C709" s="13">
        <v>0</v>
      </c>
      <c r="D709" s="13">
        <v>0</v>
      </c>
      <c r="E709" s="13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32">
        <f t="shared" si="11"/>
        <v>0</v>
      </c>
    </row>
    <row r="710" spans="1:14" x14ac:dyDescent="0.25">
      <c r="A710" s="12" t="s">
        <v>725</v>
      </c>
      <c r="B710" s="13">
        <v>0</v>
      </c>
      <c r="C710" s="13">
        <v>0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32">
        <f t="shared" si="11"/>
        <v>0</v>
      </c>
    </row>
    <row r="711" spans="1:14" x14ac:dyDescent="0.25">
      <c r="A711" s="12" t="s">
        <v>726</v>
      </c>
      <c r="B711" s="13">
        <v>0</v>
      </c>
      <c r="C711" s="13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32">
        <f t="shared" si="11"/>
        <v>0</v>
      </c>
    </row>
    <row r="712" spans="1:14" x14ac:dyDescent="0.25">
      <c r="A712" s="12" t="s">
        <v>727</v>
      </c>
      <c r="B712" s="13">
        <v>0</v>
      </c>
      <c r="C712" s="13">
        <v>0</v>
      </c>
      <c r="D712" s="13">
        <v>0</v>
      </c>
      <c r="E712" s="13">
        <v>0</v>
      </c>
      <c r="F712" s="13">
        <v>0</v>
      </c>
      <c r="G712" s="13">
        <v>0</v>
      </c>
      <c r="H712" s="13">
        <v>0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32">
        <f t="shared" si="11"/>
        <v>0</v>
      </c>
    </row>
    <row r="713" spans="1:14" x14ac:dyDescent="0.25">
      <c r="A713" s="12" t="s">
        <v>728</v>
      </c>
      <c r="B713" s="13">
        <v>2056.12</v>
      </c>
      <c r="C713" s="13">
        <v>0</v>
      </c>
      <c r="D713" s="13">
        <v>0</v>
      </c>
      <c r="E713" s="13">
        <v>0</v>
      </c>
      <c r="F713" s="13">
        <v>0</v>
      </c>
      <c r="G713" s="13">
        <v>0</v>
      </c>
      <c r="H713" s="13">
        <v>0</v>
      </c>
      <c r="I713" s="13">
        <v>0</v>
      </c>
      <c r="J713" s="13">
        <v>0</v>
      </c>
      <c r="K713" s="13">
        <v>0</v>
      </c>
      <c r="L713" s="13">
        <v>0</v>
      </c>
      <c r="M713" s="13">
        <v>0</v>
      </c>
      <c r="N713" s="32">
        <f t="shared" si="11"/>
        <v>2056.12</v>
      </c>
    </row>
    <row r="714" spans="1:14" x14ac:dyDescent="0.25">
      <c r="A714" s="12" t="s">
        <v>729</v>
      </c>
      <c r="B714" s="13">
        <v>0</v>
      </c>
      <c r="C714" s="13">
        <v>0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32">
        <f t="shared" si="11"/>
        <v>0</v>
      </c>
    </row>
    <row r="715" spans="1:14" x14ac:dyDescent="0.25">
      <c r="A715" s="12" t="s">
        <v>730</v>
      </c>
      <c r="B715" s="13">
        <v>0</v>
      </c>
      <c r="C715" s="13">
        <v>0</v>
      </c>
      <c r="D715" s="13">
        <v>0</v>
      </c>
      <c r="E715" s="13">
        <v>0</v>
      </c>
      <c r="F715" s="13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32">
        <f t="shared" si="11"/>
        <v>0</v>
      </c>
    </row>
    <row r="716" spans="1:14" x14ac:dyDescent="0.25">
      <c r="A716" s="12" t="s">
        <v>731</v>
      </c>
      <c r="B716" s="13">
        <v>0</v>
      </c>
      <c r="C716" s="13">
        <v>0</v>
      </c>
      <c r="D716" s="13">
        <v>0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32">
        <f t="shared" si="11"/>
        <v>0</v>
      </c>
    </row>
    <row r="717" spans="1:14" x14ac:dyDescent="0.25">
      <c r="A717" s="12" t="s">
        <v>732</v>
      </c>
      <c r="B717" s="13">
        <v>0</v>
      </c>
      <c r="C717" s="13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32">
        <f t="shared" si="11"/>
        <v>0</v>
      </c>
    </row>
    <row r="718" spans="1:14" x14ac:dyDescent="0.25">
      <c r="A718" s="12" t="s">
        <v>733</v>
      </c>
      <c r="B718" s="13">
        <v>20083.09</v>
      </c>
      <c r="C718" s="13">
        <v>14361.5</v>
      </c>
      <c r="D718" s="13">
        <v>13465.97</v>
      </c>
      <c r="E718" s="13">
        <v>13465.97</v>
      </c>
      <c r="F718" s="13">
        <v>13465.97</v>
      </c>
      <c r="G718" s="13">
        <v>0</v>
      </c>
      <c r="H718" s="13">
        <v>0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32">
        <f t="shared" si="11"/>
        <v>74842.5</v>
      </c>
    </row>
    <row r="719" spans="1:14" x14ac:dyDescent="0.25">
      <c r="A719" s="12" t="s">
        <v>734</v>
      </c>
      <c r="B719" s="13">
        <v>3538.18</v>
      </c>
      <c r="C719" s="13">
        <v>439.68</v>
      </c>
      <c r="D719" s="13">
        <v>0</v>
      </c>
      <c r="E719" s="13">
        <v>0</v>
      </c>
      <c r="F719" s="13">
        <v>0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32">
        <f t="shared" si="11"/>
        <v>3977.8599999999997</v>
      </c>
    </row>
    <row r="720" spans="1:14" x14ac:dyDescent="0.25">
      <c r="A720" s="12" t="s">
        <v>735</v>
      </c>
      <c r="B720" s="13">
        <v>0</v>
      </c>
      <c r="C720" s="13">
        <v>0</v>
      </c>
      <c r="D720" s="13">
        <v>0</v>
      </c>
      <c r="E720" s="13">
        <v>0</v>
      </c>
      <c r="F720" s="13">
        <v>0</v>
      </c>
      <c r="G720" s="13">
        <v>0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32">
        <f t="shared" si="11"/>
        <v>0</v>
      </c>
    </row>
    <row r="721" spans="1:14" x14ac:dyDescent="0.25">
      <c r="A721" s="12" t="s">
        <v>736</v>
      </c>
      <c r="B721" s="13">
        <v>0</v>
      </c>
      <c r="C721" s="13">
        <v>0</v>
      </c>
      <c r="D721" s="13">
        <v>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32">
        <f t="shared" si="11"/>
        <v>0</v>
      </c>
    </row>
    <row r="722" spans="1:14" x14ac:dyDescent="0.25">
      <c r="A722" s="12" t="s">
        <v>737</v>
      </c>
      <c r="B722" s="13">
        <v>0</v>
      </c>
      <c r="C722" s="13">
        <v>0</v>
      </c>
      <c r="D722" s="13">
        <v>0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0</v>
      </c>
      <c r="M722" s="13">
        <v>0</v>
      </c>
      <c r="N722" s="32">
        <f t="shared" si="11"/>
        <v>0</v>
      </c>
    </row>
    <row r="723" spans="1:14" x14ac:dyDescent="0.25">
      <c r="A723" s="12" t="s">
        <v>738</v>
      </c>
      <c r="B723" s="13">
        <v>0</v>
      </c>
      <c r="C723" s="13">
        <v>0</v>
      </c>
      <c r="D723" s="13">
        <v>0</v>
      </c>
      <c r="E723" s="13">
        <v>0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0</v>
      </c>
      <c r="L723" s="13">
        <v>0</v>
      </c>
      <c r="M723" s="13">
        <v>0</v>
      </c>
      <c r="N723" s="32">
        <f t="shared" si="11"/>
        <v>0</v>
      </c>
    </row>
    <row r="724" spans="1:14" x14ac:dyDescent="0.25">
      <c r="A724" s="12" t="s">
        <v>739</v>
      </c>
      <c r="B724" s="13">
        <v>0</v>
      </c>
      <c r="C724" s="13">
        <v>0</v>
      </c>
      <c r="D724" s="13">
        <v>0</v>
      </c>
      <c r="E724" s="13">
        <v>0</v>
      </c>
      <c r="F724" s="13">
        <v>0</v>
      </c>
      <c r="G724" s="13">
        <v>0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32">
        <f t="shared" si="11"/>
        <v>0</v>
      </c>
    </row>
    <row r="725" spans="1:14" x14ac:dyDescent="0.25">
      <c r="A725" s="12" t="s">
        <v>740</v>
      </c>
      <c r="B725" s="13">
        <v>0</v>
      </c>
      <c r="C725" s="13">
        <v>0</v>
      </c>
      <c r="D725" s="13">
        <v>0</v>
      </c>
      <c r="E725" s="13">
        <v>0</v>
      </c>
      <c r="F725" s="13">
        <v>0</v>
      </c>
      <c r="G725" s="13">
        <v>0</v>
      </c>
      <c r="H725" s="13">
        <v>0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32">
        <f t="shared" si="11"/>
        <v>0</v>
      </c>
    </row>
    <row r="726" spans="1:14" x14ac:dyDescent="0.25">
      <c r="A726" s="12" t="s">
        <v>741</v>
      </c>
      <c r="B726" s="13">
        <v>0</v>
      </c>
      <c r="C726" s="13">
        <v>0</v>
      </c>
      <c r="D726" s="13">
        <v>0</v>
      </c>
      <c r="E726" s="13">
        <v>0</v>
      </c>
      <c r="F726" s="13">
        <v>0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32">
        <f t="shared" si="11"/>
        <v>0</v>
      </c>
    </row>
    <row r="727" spans="1:14" x14ac:dyDescent="0.25">
      <c r="A727" s="12" t="s">
        <v>742</v>
      </c>
      <c r="B727" s="13">
        <v>0</v>
      </c>
      <c r="C727" s="13">
        <v>0</v>
      </c>
      <c r="D727" s="13">
        <v>0</v>
      </c>
      <c r="E727" s="13">
        <v>0</v>
      </c>
      <c r="F727" s="13">
        <v>0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32">
        <f t="shared" si="11"/>
        <v>0</v>
      </c>
    </row>
    <row r="728" spans="1:14" x14ac:dyDescent="0.25">
      <c r="A728" s="12" t="s">
        <v>743</v>
      </c>
      <c r="B728" s="13">
        <v>4205.8</v>
      </c>
      <c r="C728" s="13">
        <v>298.31</v>
      </c>
      <c r="D728" s="13">
        <v>0</v>
      </c>
      <c r="E728" s="13">
        <v>0</v>
      </c>
      <c r="F728" s="13">
        <v>0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32">
        <f t="shared" si="11"/>
        <v>4504.1100000000006</v>
      </c>
    </row>
    <row r="729" spans="1:14" x14ac:dyDescent="0.25">
      <c r="A729" s="12" t="s">
        <v>744</v>
      </c>
      <c r="B729" s="13">
        <v>0</v>
      </c>
      <c r="C729" s="13">
        <v>0</v>
      </c>
      <c r="D729" s="13">
        <v>0</v>
      </c>
      <c r="E729" s="13">
        <v>0</v>
      </c>
      <c r="F729" s="13">
        <v>0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0</v>
      </c>
      <c r="M729" s="13">
        <v>0</v>
      </c>
      <c r="N729" s="32">
        <f t="shared" si="11"/>
        <v>0</v>
      </c>
    </row>
    <row r="730" spans="1:14" x14ac:dyDescent="0.25">
      <c r="A730" s="12" t="s">
        <v>745</v>
      </c>
      <c r="B730" s="13">
        <v>19223.82</v>
      </c>
      <c r="C730" s="13">
        <v>0</v>
      </c>
      <c r="D730" s="13">
        <v>0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32">
        <f t="shared" si="11"/>
        <v>19223.82</v>
      </c>
    </row>
    <row r="731" spans="1:14" x14ac:dyDescent="0.25">
      <c r="A731" s="12" t="s">
        <v>746</v>
      </c>
      <c r="B731" s="13">
        <v>0</v>
      </c>
      <c r="C731" s="13">
        <v>0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32">
        <f t="shared" si="11"/>
        <v>0</v>
      </c>
    </row>
    <row r="732" spans="1:14" x14ac:dyDescent="0.25">
      <c r="A732" s="12" t="s">
        <v>747</v>
      </c>
      <c r="B732" s="13">
        <v>0</v>
      </c>
      <c r="C732" s="13">
        <v>0</v>
      </c>
      <c r="D732" s="13">
        <v>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32">
        <f t="shared" si="11"/>
        <v>0</v>
      </c>
    </row>
    <row r="733" spans="1:14" x14ac:dyDescent="0.25">
      <c r="A733" s="12" t="s">
        <v>748</v>
      </c>
      <c r="B733" s="13">
        <v>0</v>
      </c>
      <c r="C733" s="13">
        <v>0</v>
      </c>
      <c r="D733" s="13">
        <v>0</v>
      </c>
      <c r="E733" s="13">
        <v>0</v>
      </c>
      <c r="F733" s="13">
        <v>0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32">
        <f t="shared" si="11"/>
        <v>0</v>
      </c>
    </row>
    <row r="734" spans="1:14" x14ac:dyDescent="0.25">
      <c r="A734" s="12" t="s">
        <v>749</v>
      </c>
      <c r="B734" s="13">
        <v>0</v>
      </c>
      <c r="C734" s="13">
        <v>0</v>
      </c>
      <c r="D734" s="13">
        <v>0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32">
        <f t="shared" si="11"/>
        <v>0</v>
      </c>
    </row>
    <row r="735" spans="1:14" x14ac:dyDescent="0.25">
      <c r="A735" s="12" t="s">
        <v>750</v>
      </c>
      <c r="B735" s="13">
        <v>0</v>
      </c>
      <c r="C735" s="13">
        <v>0</v>
      </c>
      <c r="D735" s="13">
        <v>0</v>
      </c>
      <c r="E735" s="13">
        <v>0</v>
      </c>
      <c r="F735" s="13">
        <v>0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32">
        <f t="shared" si="11"/>
        <v>0</v>
      </c>
    </row>
    <row r="736" spans="1:14" x14ac:dyDescent="0.25">
      <c r="A736" s="12" t="s">
        <v>751</v>
      </c>
      <c r="B736" s="13">
        <v>0</v>
      </c>
      <c r="C736" s="13">
        <v>0</v>
      </c>
      <c r="D736" s="13">
        <v>0</v>
      </c>
      <c r="E736" s="13">
        <v>0</v>
      </c>
      <c r="F736" s="13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32">
        <f t="shared" si="11"/>
        <v>0</v>
      </c>
    </row>
    <row r="737" spans="1:14" x14ac:dyDescent="0.25">
      <c r="A737" s="12" t="s">
        <v>752</v>
      </c>
      <c r="B737" s="13">
        <v>0</v>
      </c>
      <c r="C737" s="13">
        <v>0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32">
        <f t="shared" si="11"/>
        <v>0</v>
      </c>
    </row>
    <row r="738" spans="1:14" x14ac:dyDescent="0.25">
      <c r="A738" s="12" t="s">
        <v>753</v>
      </c>
      <c r="B738" s="13">
        <v>0</v>
      </c>
      <c r="C738" s="13">
        <v>0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32">
        <f t="shared" si="11"/>
        <v>0</v>
      </c>
    </row>
    <row r="739" spans="1:14" x14ac:dyDescent="0.25">
      <c r="A739" s="12" t="s">
        <v>754</v>
      </c>
      <c r="B739" s="13">
        <v>0</v>
      </c>
      <c r="C739" s="13">
        <v>0</v>
      </c>
      <c r="D739" s="13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32">
        <f t="shared" si="11"/>
        <v>0</v>
      </c>
    </row>
    <row r="740" spans="1:14" x14ac:dyDescent="0.25">
      <c r="A740" s="12" t="s">
        <v>755</v>
      </c>
      <c r="B740" s="13">
        <v>0</v>
      </c>
      <c r="C740" s="13">
        <v>0</v>
      </c>
      <c r="D740" s="13">
        <v>0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32">
        <f t="shared" si="11"/>
        <v>0</v>
      </c>
    </row>
    <row r="741" spans="1:14" x14ac:dyDescent="0.25">
      <c r="A741" s="12" t="s">
        <v>756</v>
      </c>
      <c r="B741" s="13">
        <v>0</v>
      </c>
      <c r="C741" s="13">
        <v>0</v>
      </c>
      <c r="D741" s="13">
        <v>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32">
        <f t="shared" si="11"/>
        <v>0</v>
      </c>
    </row>
    <row r="742" spans="1:14" x14ac:dyDescent="0.25">
      <c r="A742" s="12" t="s">
        <v>757</v>
      </c>
      <c r="B742" s="13">
        <v>0</v>
      </c>
      <c r="C742" s="13">
        <v>0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32">
        <f t="shared" si="11"/>
        <v>0</v>
      </c>
    </row>
    <row r="743" spans="1:14" x14ac:dyDescent="0.25">
      <c r="A743" s="12" t="s">
        <v>758</v>
      </c>
      <c r="B743" s="13">
        <v>0</v>
      </c>
      <c r="C743" s="13">
        <v>0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32">
        <f t="shared" si="11"/>
        <v>0</v>
      </c>
    </row>
    <row r="744" spans="1:14" x14ac:dyDescent="0.25">
      <c r="A744" s="12" t="s">
        <v>759</v>
      </c>
      <c r="B744" s="13">
        <v>0</v>
      </c>
      <c r="C744" s="13">
        <v>0</v>
      </c>
      <c r="D744" s="13">
        <v>0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32">
        <f t="shared" si="11"/>
        <v>0</v>
      </c>
    </row>
    <row r="745" spans="1:14" x14ac:dyDescent="0.25">
      <c r="A745" s="12" t="s">
        <v>760</v>
      </c>
      <c r="B745" s="13">
        <v>0</v>
      </c>
      <c r="C745" s="13">
        <v>0</v>
      </c>
      <c r="D745" s="13">
        <v>0</v>
      </c>
      <c r="E745" s="13">
        <v>0</v>
      </c>
      <c r="F745" s="13">
        <v>0</v>
      </c>
      <c r="G745" s="13">
        <v>0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32">
        <f t="shared" si="11"/>
        <v>0</v>
      </c>
    </row>
    <row r="746" spans="1:14" x14ac:dyDescent="0.25">
      <c r="A746" s="12" t="s">
        <v>761</v>
      </c>
      <c r="B746" s="13">
        <v>4560.41</v>
      </c>
      <c r="C746" s="13">
        <v>1727.38</v>
      </c>
      <c r="D746" s="13">
        <v>952.97</v>
      </c>
      <c r="E746" s="13">
        <v>952.97</v>
      </c>
      <c r="F746" s="13">
        <v>952.97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32">
        <f t="shared" si="11"/>
        <v>9146.6999999999989</v>
      </c>
    </row>
    <row r="747" spans="1:14" x14ac:dyDescent="0.25">
      <c r="A747" s="12" t="s">
        <v>762</v>
      </c>
      <c r="B747" s="13">
        <v>0</v>
      </c>
      <c r="C747" s="13">
        <v>0</v>
      </c>
      <c r="D747" s="13">
        <v>0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32">
        <f t="shared" si="11"/>
        <v>0</v>
      </c>
    </row>
    <row r="748" spans="1:14" x14ac:dyDescent="0.25">
      <c r="A748" s="12" t="s">
        <v>763</v>
      </c>
      <c r="B748" s="13">
        <v>0</v>
      </c>
      <c r="C748" s="13">
        <v>0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32">
        <f t="shared" si="11"/>
        <v>0</v>
      </c>
    </row>
    <row r="749" spans="1:14" x14ac:dyDescent="0.25">
      <c r="A749" s="12" t="s">
        <v>764</v>
      </c>
      <c r="B749" s="13">
        <v>0</v>
      </c>
      <c r="C749" s="13">
        <v>0</v>
      </c>
      <c r="D749" s="13">
        <v>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32">
        <f t="shared" si="11"/>
        <v>0</v>
      </c>
    </row>
    <row r="750" spans="1:14" x14ac:dyDescent="0.25">
      <c r="A750" s="12" t="s">
        <v>765</v>
      </c>
      <c r="B750" s="13">
        <v>11665.74</v>
      </c>
      <c r="C750" s="13">
        <v>11665.74</v>
      </c>
      <c r="D750" s="13">
        <v>9120.2000000000007</v>
      </c>
      <c r="E750" s="13">
        <v>9120.2000000000007</v>
      </c>
      <c r="F750" s="13">
        <v>9120.2000000000007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32">
        <f t="shared" si="11"/>
        <v>50692.08</v>
      </c>
    </row>
    <row r="751" spans="1:14" x14ac:dyDescent="0.25">
      <c r="A751" s="12" t="s">
        <v>766</v>
      </c>
      <c r="B751" s="13">
        <v>0</v>
      </c>
      <c r="C751" s="13">
        <v>0</v>
      </c>
      <c r="D751" s="13">
        <v>0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32">
        <f t="shared" si="11"/>
        <v>0</v>
      </c>
    </row>
    <row r="752" spans="1:14" x14ac:dyDescent="0.25">
      <c r="A752" s="12" t="s">
        <v>767</v>
      </c>
      <c r="B752" s="13">
        <v>2497.85</v>
      </c>
      <c r="C752" s="13">
        <v>2497.85</v>
      </c>
      <c r="D752" s="13">
        <v>1159.3399999999999</v>
      </c>
      <c r="E752" s="13">
        <v>1159.3399999999999</v>
      </c>
      <c r="F752" s="13">
        <v>1159.3399999999999</v>
      </c>
      <c r="G752" s="13">
        <v>0</v>
      </c>
      <c r="H752" s="13">
        <v>0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32">
        <f t="shared" si="11"/>
        <v>8473.7199999999993</v>
      </c>
    </row>
    <row r="753" spans="1:14" x14ac:dyDescent="0.25">
      <c r="A753" s="12" t="s">
        <v>768</v>
      </c>
      <c r="B753" s="13">
        <v>0</v>
      </c>
      <c r="C753" s="13">
        <v>0</v>
      </c>
      <c r="D753" s="13">
        <v>0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32">
        <f t="shared" si="11"/>
        <v>0</v>
      </c>
    </row>
    <row r="754" spans="1:14" x14ac:dyDescent="0.25">
      <c r="A754" s="12" t="s">
        <v>769</v>
      </c>
      <c r="B754" s="13">
        <v>0</v>
      </c>
      <c r="C754" s="13">
        <v>0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32">
        <f t="shared" si="11"/>
        <v>0</v>
      </c>
    </row>
    <row r="755" spans="1:14" x14ac:dyDescent="0.25">
      <c r="A755" s="12" t="s">
        <v>770</v>
      </c>
      <c r="B755" s="13">
        <v>0</v>
      </c>
      <c r="C755" s="13">
        <v>0</v>
      </c>
      <c r="D755" s="13">
        <v>0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3">
        <v>0</v>
      </c>
      <c r="K755" s="13">
        <v>0</v>
      </c>
      <c r="L755" s="13">
        <v>0</v>
      </c>
      <c r="M755" s="13">
        <v>0</v>
      </c>
      <c r="N755" s="32">
        <f t="shared" si="11"/>
        <v>0</v>
      </c>
    </row>
    <row r="756" spans="1:14" x14ac:dyDescent="0.25">
      <c r="A756" s="12" t="s">
        <v>771</v>
      </c>
      <c r="B756" s="13">
        <v>0</v>
      </c>
      <c r="C756" s="13">
        <v>0</v>
      </c>
      <c r="D756" s="13">
        <v>0</v>
      </c>
      <c r="E756" s="13">
        <v>0</v>
      </c>
      <c r="F756" s="13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32">
        <f t="shared" si="11"/>
        <v>0</v>
      </c>
    </row>
    <row r="757" spans="1:14" x14ac:dyDescent="0.25">
      <c r="A757" s="12" t="s">
        <v>772</v>
      </c>
      <c r="B757" s="13">
        <v>0</v>
      </c>
      <c r="C757" s="13">
        <v>0</v>
      </c>
      <c r="D757" s="13">
        <v>0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32">
        <f t="shared" si="11"/>
        <v>0</v>
      </c>
    </row>
    <row r="758" spans="1:14" x14ac:dyDescent="0.25">
      <c r="A758" s="12" t="s">
        <v>773</v>
      </c>
      <c r="B758" s="13">
        <v>1986.39</v>
      </c>
      <c r="C758" s="13">
        <v>1986.39</v>
      </c>
      <c r="D758" s="13">
        <v>1986.39</v>
      </c>
      <c r="E758" s="13">
        <v>1986.39</v>
      </c>
      <c r="F758" s="13">
        <v>1986.39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32">
        <f t="shared" si="11"/>
        <v>9931.9500000000007</v>
      </c>
    </row>
    <row r="759" spans="1:14" x14ac:dyDescent="0.25">
      <c r="A759" s="12" t="s">
        <v>774</v>
      </c>
      <c r="B759" s="13">
        <v>0</v>
      </c>
      <c r="C759" s="13">
        <v>0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32">
        <f t="shared" si="11"/>
        <v>0</v>
      </c>
    </row>
    <row r="760" spans="1:14" x14ac:dyDescent="0.25">
      <c r="A760" s="12" t="s">
        <v>775</v>
      </c>
      <c r="B760" s="13">
        <v>0</v>
      </c>
      <c r="C760" s="13">
        <v>0</v>
      </c>
      <c r="D760" s="13">
        <v>0</v>
      </c>
      <c r="E760" s="13">
        <v>0</v>
      </c>
      <c r="F760" s="13">
        <v>0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32">
        <f t="shared" si="11"/>
        <v>0</v>
      </c>
    </row>
    <row r="761" spans="1:14" x14ac:dyDescent="0.25">
      <c r="A761" s="12" t="s">
        <v>776</v>
      </c>
      <c r="B761" s="13">
        <v>0</v>
      </c>
      <c r="C761" s="13">
        <v>0</v>
      </c>
      <c r="D761" s="13">
        <v>0</v>
      </c>
      <c r="E761" s="13">
        <v>0</v>
      </c>
      <c r="F761" s="13">
        <v>0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32">
        <f t="shared" si="11"/>
        <v>0</v>
      </c>
    </row>
    <row r="762" spans="1:14" x14ac:dyDescent="0.25">
      <c r="A762" s="12" t="s">
        <v>777</v>
      </c>
      <c r="B762" s="13">
        <v>43952.89</v>
      </c>
      <c r="C762" s="13">
        <v>42903</v>
      </c>
      <c r="D762" s="13">
        <v>38253</v>
      </c>
      <c r="E762" s="13">
        <v>38253</v>
      </c>
      <c r="F762" s="13">
        <v>38253</v>
      </c>
      <c r="G762" s="13">
        <v>0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32">
        <f t="shared" si="11"/>
        <v>201614.89</v>
      </c>
    </row>
    <row r="763" spans="1:14" x14ac:dyDescent="0.25">
      <c r="A763" s="12" t="s">
        <v>778</v>
      </c>
      <c r="B763" s="13">
        <v>0</v>
      </c>
      <c r="C763" s="13">
        <v>0</v>
      </c>
      <c r="D763" s="13">
        <v>0</v>
      </c>
      <c r="E763" s="13">
        <v>0</v>
      </c>
      <c r="F763" s="13">
        <v>0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32">
        <f t="shared" si="11"/>
        <v>0</v>
      </c>
    </row>
    <row r="764" spans="1:14" x14ac:dyDescent="0.25">
      <c r="A764" s="12" t="s">
        <v>779</v>
      </c>
      <c r="B764" s="13">
        <v>7140.42</v>
      </c>
      <c r="C764" s="13">
        <v>7140.42</v>
      </c>
      <c r="D764" s="13">
        <v>7140.42</v>
      </c>
      <c r="E764" s="13">
        <v>7140.42</v>
      </c>
      <c r="F764" s="13">
        <v>7140.42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32">
        <f t="shared" si="11"/>
        <v>35702.1</v>
      </c>
    </row>
    <row r="765" spans="1:14" x14ac:dyDescent="0.25">
      <c r="A765" s="12" t="s">
        <v>780</v>
      </c>
      <c r="B765" s="13">
        <v>0</v>
      </c>
      <c r="C765" s="13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32">
        <f t="shared" si="11"/>
        <v>0</v>
      </c>
    </row>
    <row r="766" spans="1:14" x14ac:dyDescent="0.25">
      <c r="A766" s="12" t="s">
        <v>781</v>
      </c>
      <c r="B766" s="13">
        <v>0</v>
      </c>
      <c r="C766" s="13">
        <v>0</v>
      </c>
      <c r="D766" s="13">
        <v>0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32">
        <f t="shared" si="11"/>
        <v>0</v>
      </c>
    </row>
    <row r="767" spans="1:14" x14ac:dyDescent="0.25">
      <c r="A767" s="12" t="s">
        <v>782</v>
      </c>
      <c r="B767" s="13">
        <v>0</v>
      </c>
      <c r="C767" s="13">
        <v>0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32">
        <f t="shared" si="11"/>
        <v>0</v>
      </c>
    </row>
    <row r="768" spans="1:14" x14ac:dyDescent="0.25">
      <c r="A768" s="12" t="s">
        <v>783</v>
      </c>
      <c r="B768" s="13">
        <v>0</v>
      </c>
      <c r="C768" s="13">
        <v>0</v>
      </c>
      <c r="D768" s="13">
        <v>0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32">
        <f t="shared" si="11"/>
        <v>0</v>
      </c>
    </row>
    <row r="769" spans="1:14" x14ac:dyDescent="0.25">
      <c r="A769" s="12" t="s">
        <v>784</v>
      </c>
      <c r="B769" s="13">
        <v>0</v>
      </c>
      <c r="C769" s="13">
        <v>0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32">
        <f t="shared" si="11"/>
        <v>0</v>
      </c>
    </row>
    <row r="770" spans="1:14" x14ac:dyDescent="0.25">
      <c r="A770" s="12" t="s">
        <v>785</v>
      </c>
      <c r="B770" s="13">
        <v>0</v>
      </c>
      <c r="C770" s="13">
        <v>0</v>
      </c>
      <c r="D770" s="13">
        <v>0</v>
      </c>
      <c r="E770" s="13">
        <v>0</v>
      </c>
      <c r="F770" s="13">
        <v>0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32">
        <f t="shared" ref="N770:N833" si="12">SUM(B770:M770)</f>
        <v>0</v>
      </c>
    </row>
    <row r="771" spans="1:14" x14ac:dyDescent="0.25">
      <c r="A771" s="12" t="s">
        <v>786</v>
      </c>
      <c r="B771" s="13">
        <v>0</v>
      </c>
      <c r="C771" s="13">
        <v>0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32">
        <f t="shared" si="12"/>
        <v>0</v>
      </c>
    </row>
    <row r="772" spans="1:14" x14ac:dyDescent="0.25">
      <c r="A772" s="12" t="s">
        <v>787</v>
      </c>
      <c r="B772" s="13">
        <v>0</v>
      </c>
      <c r="C772" s="13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32">
        <f t="shared" si="12"/>
        <v>0</v>
      </c>
    </row>
    <row r="773" spans="1:14" x14ac:dyDescent="0.25">
      <c r="A773" s="12" t="s">
        <v>788</v>
      </c>
      <c r="B773" s="13">
        <v>0</v>
      </c>
      <c r="C773" s="13">
        <v>0</v>
      </c>
      <c r="D773" s="13">
        <v>0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32">
        <f t="shared" si="12"/>
        <v>0</v>
      </c>
    </row>
    <row r="774" spans="1:14" x14ac:dyDescent="0.25">
      <c r="A774" s="12" t="s">
        <v>789</v>
      </c>
      <c r="B774" s="13">
        <v>0</v>
      </c>
      <c r="C774" s="13">
        <v>0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32">
        <f t="shared" si="12"/>
        <v>0</v>
      </c>
    </row>
    <row r="775" spans="1:14" x14ac:dyDescent="0.25">
      <c r="A775" s="12" t="s">
        <v>790</v>
      </c>
      <c r="B775" s="13">
        <v>0</v>
      </c>
      <c r="C775" s="13">
        <v>0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32">
        <f t="shared" si="12"/>
        <v>0</v>
      </c>
    </row>
    <row r="776" spans="1:14" x14ac:dyDescent="0.25">
      <c r="A776" s="12" t="s">
        <v>791</v>
      </c>
      <c r="B776" s="13">
        <v>0</v>
      </c>
      <c r="C776" s="13">
        <v>0</v>
      </c>
      <c r="D776" s="13">
        <v>0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32">
        <f t="shared" si="12"/>
        <v>0</v>
      </c>
    </row>
    <row r="777" spans="1:14" x14ac:dyDescent="0.25">
      <c r="A777" s="12" t="s">
        <v>792</v>
      </c>
      <c r="B777" s="13">
        <v>0</v>
      </c>
      <c r="C777" s="13">
        <v>0</v>
      </c>
      <c r="D777" s="13">
        <v>0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32">
        <f t="shared" si="12"/>
        <v>0</v>
      </c>
    </row>
    <row r="778" spans="1:14" x14ac:dyDescent="0.25">
      <c r="A778" s="12" t="s">
        <v>793</v>
      </c>
      <c r="B778" s="13">
        <v>0</v>
      </c>
      <c r="C778" s="13">
        <v>0</v>
      </c>
      <c r="D778" s="13">
        <v>0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32">
        <f t="shared" si="12"/>
        <v>0</v>
      </c>
    </row>
    <row r="779" spans="1:14" x14ac:dyDescent="0.25">
      <c r="A779" s="12" t="s">
        <v>794</v>
      </c>
      <c r="B779" s="13">
        <v>5936.96</v>
      </c>
      <c r="C779" s="13">
        <v>404.76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32">
        <f t="shared" si="12"/>
        <v>6341.72</v>
      </c>
    </row>
    <row r="780" spans="1:14" x14ac:dyDescent="0.25">
      <c r="A780" s="12" t="s">
        <v>795</v>
      </c>
      <c r="B780" s="13">
        <v>0</v>
      </c>
      <c r="C780" s="13">
        <v>0</v>
      </c>
      <c r="D780" s="13">
        <v>0</v>
      </c>
      <c r="E780" s="13">
        <v>0</v>
      </c>
      <c r="F780" s="13">
        <v>0</v>
      </c>
      <c r="G780" s="13">
        <v>0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32">
        <f t="shared" si="12"/>
        <v>0</v>
      </c>
    </row>
    <row r="781" spans="1:14" x14ac:dyDescent="0.25">
      <c r="A781" s="12" t="s">
        <v>796</v>
      </c>
      <c r="B781" s="13">
        <v>0</v>
      </c>
      <c r="C781" s="13">
        <v>0</v>
      </c>
      <c r="D781" s="13">
        <v>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32">
        <f t="shared" si="12"/>
        <v>0</v>
      </c>
    </row>
    <row r="782" spans="1:14" x14ac:dyDescent="0.25">
      <c r="A782" s="12" t="s">
        <v>797</v>
      </c>
      <c r="B782" s="13">
        <v>6053</v>
      </c>
      <c r="C782" s="13">
        <v>6053</v>
      </c>
      <c r="D782" s="13">
        <v>6053</v>
      </c>
      <c r="E782" s="13">
        <v>6053</v>
      </c>
      <c r="F782" s="13">
        <v>6053</v>
      </c>
      <c r="G782" s="13">
        <v>0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32">
        <f t="shared" si="12"/>
        <v>30265</v>
      </c>
    </row>
    <row r="783" spans="1:14" x14ac:dyDescent="0.25">
      <c r="A783" s="12" t="s">
        <v>798</v>
      </c>
      <c r="B783" s="13">
        <v>876.1</v>
      </c>
      <c r="C783" s="13">
        <v>0</v>
      </c>
      <c r="D783" s="13">
        <v>0</v>
      </c>
      <c r="E783" s="13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L783" s="13">
        <v>0</v>
      </c>
      <c r="M783" s="13">
        <v>0</v>
      </c>
      <c r="N783" s="32">
        <f t="shared" si="12"/>
        <v>876.1</v>
      </c>
    </row>
    <row r="784" spans="1:14" x14ac:dyDescent="0.25">
      <c r="A784" s="12" t="s">
        <v>799</v>
      </c>
      <c r="B784" s="13">
        <v>5375.27</v>
      </c>
      <c r="C784" s="13">
        <v>5375.27</v>
      </c>
      <c r="D784" s="13">
        <v>5375.27</v>
      </c>
      <c r="E784" s="13">
        <v>5375.27</v>
      </c>
      <c r="F784" s="13">
        <v>5375.27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32">
        <f t="shared" si="12"/>
        <v>26876.350000000002</v>
      </c>
    </row>
    <row r="785" spans="1:14" x14ac:dyDescent="0.25">
      <c r="A785" s="12" t="s">
        <v>800</v>
      </c>
      <c r="B785" s="13">
        <v>0</v>
      </c>
      <c r="C785" s="13">
        <v>0</v>
      </c>
      <c r="D785" s="13">
        <v>0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32">
        <f t="shared" si="12"/>
        <v>0</v>
      </c>
    </row>
    <row r="786" spans="1:14" x14ac:dyDescent="0.25">
      <c r="A786" s="12" t="s">
        <v>801</v>
      </c>
      <c r="B786" s="13">
        <v>6373.1</v>
      </c>
      <c r="C786" s="13">
        <v>3675.41</v>
      </c>
      <c r="D786" s="13">
        <v>0</v>
      </c>
      <c r="E786" s="13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32">
        <f t="shared" si="12"/>
        <v>10048.51</v>
      </c>
    </row>
    <row r="787" spans="1:14" x14ac:dyDescent="0.25">
      <c r="A787" s="12" t="s">
        <v>802</v>
      </c>
      <c r="B787" s="13">
        <v>0</v>
      </c>
      <c r="C787" s="13">
        <v>0</v>
      </c>
      <c r="D787" s="13">
        <v>0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32">
        <f t="shared" si="12"/>
        <v>0</v>
      </c>
    </row>
    <row r="788" spans="1:14" x14ac:dyDescent="0.25">
      <c r="A788" s="12" t="s">
        <v>803</v>
      </c>
      <c r="B788" s="13">
        <v>0</v>
      </c>
      <c r="C788" s="13">
        <v>0</v>
      </c>
      <c r="D788" s="13">
        <v>0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32">
        <f t="shared" si="12"/>
        <v>0</v>
      </c>
    </row>
    <row r="789" spans="1:14" x14ac:dyDescent="0.25">
      <c r="A789" s="12" t="s">
        <v>804</v>
      </c>
      <c r="B789" s="13">
        <v>6835.88</v>
      </c>
      <c r="C789" s="13">
        <v>6835.88</v>
      </c>
      <c r="D789" s="13">
        <v>6835.88</v>
      </c>
      <c r="E789" s="13">
        <v>6835.88</v>
      </c>
      <c r="F789" s="13">
        <v>6835.88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32">
        <f t="shared" si="12"/>
        <v>34179.4</v>
      </c>
    </row>
    <row r="790" spans="1:14" x14ac:dyDescent="0.25">
      <c r="A790" s="12" t="s">
        <v>805</v>
      </c>
      <c r="B790" s="13">
        <v>0</v>
      </c>
      <c r="C790" s="13">
        <v>0</v>
      </c>
      <c r="D790" s="13">
        <v>0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32">
        <f t="shared" si="12"/>
        <v>0</v>
      </c>
    </row>
    <row r="791" spans="1:14" x14ac:dyDescent="0.25">
      <c r="A791" s="12" t="s">
        <v>806</v>
      </c>
      <c r="B791" s="13">
        <v>0</v>
      </c>
      <c r="C791" s="13">
        <v>0</v>
      </c>
      <c r="D791" s="13">
        <v>0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32">
        <f t="shared" si="12"/>
        <v>0</v>
      </c>
    </row>
    <row r="792" spans="1:14" x14ac:dyDescent="0.25">
      <c r="A792" s="12" t="s">
        <v>807</v>
      </c>
      <c r="B792" s="13">
        <v>0</v>
      </c>
      <c r="C792" s="13">
        <v>0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32">
        <f t="shared" si="12"/>
        <v>0</v>
      </c>
    </row>
    <row r="793" spans="1:14" x14ac:dyDescent="0.25">
      <c r="A793" s="12" t="s">
        <v>808</v>
      </c>
      <c r="B793" s="13">
        <v>1727.9</v>
      </c>
      <c r="C793" s="13">
        <v>1727.9</v>
      </c>
      <c r="D793" s="13">
        <v>1727.9</v>
      </c>
      <c r="E793" s="13">
        <v>1727.9</v>
      </c>
      <c r="F793" s="13">
        <v>1727.9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32">
        <f t="shared" si="12"/>
        <v>8639.5</v>
      </c>
    </row>
    <row r="794" spans="1:14" x14ac:dyDescent="0.25">
      <c r="A794" s="12" t="s">
        <v>809</v>
      </c>
      <c r="B794" s="13">
        <v>0</v>
      </c>
      <c r="C794" s="13">
        <v>0</v>
      </c>
      <c r="D794" s="13">
        <v>0</v>
      </c>
      <c r="E794" s="13">
        <v>0</v>
      </c>
      <c r="F794" s="13">
        <v>0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32">
        <f t="shared" si="12"/>
        <v>0</v>
      </c>
    </row>
    <row r="795" spans="1:14" x14ac:dyDescent="0.25">
      <c r="A795" s="12" t="s">
        <v>810</v>
      </c>
      <c r="B795" s="13">
        <v>0</v>
      </c>
      <c r="C795" s="13">
        <v>0</v>
      </c>
      <c r="D795" s="13">
        <v>0</v>
      </c>
      <c r="E795" s="13">
        <v>0</v>
      </c>
      <c r="F795" s="13">
        <v>0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32">
        <f t="shared" si="12"/>
        <v>0</v>
      </c>
    </row>
    <row r="796" spans="1:14" x14ac:dyDescent="0.25">
      <c r="A796" s="12" t="s">
        <v>811</v>
      </c>
      <c r="B796" s="13">
        <v>0</v>
      </c>
      <c r="C796" s="13">
        <v>0</v>
      </c>
      <c r="D796" s="13">
        <v>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32">
        <f t="shared" si="12"/>
        <v>0</v>
      </c>
    </row>
    <row r="797" spans="1:14" x14ac:dyDescent="0.25">
      <c r="A797" s="12" t="s">
        <v>812</v>
      </c>
      <c r="B797" s="13">
        <v>0</v>
      </c>
      <c r="C797" s="13">
        <v>0</v>
      </c>
      <c r="D797" s="13">
        <v>0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32">
        <f t="shared" si="12"/>
        <v>0</v>
      </c>
    </row>
    <row r="798" spans="1:14" x14ac:dyDescent="0.25">
      <c r="A798" s="12" t="s">
        <v>813</v>
      </c>
      <c r="B798" s="13">
        <v>0</v>
      </c>
      <c r="C798" s="13">
        <v>0</v>
      </c>
      <c r="D798" s="13">
        <v>0</v>
      </c>
      <c r="E798" s="13">
        <v>0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32">
        <f t="shared" si="12"/>
        <v>0</v>
      </c>
    </row>
    <row r="799" spans="1:14" x14ac:dyDescent="0.25">
      <c r="A799" s="12" t="s">
        <v>814</v>
      </c>
      <c r="B799" s="13">
        <v>0</v>
      </c>
      <c r="C799" s="13">
        <v>0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32">
        <f t="shared" si="12"/>
        <v>0</v>
      </c>
    </row>
    <row r="800" spans="1:14" x14ac:dyDescent="0.25">
      <c r="A800" s="12" t="s">
        <v>815</v>
      </c>
      <c r="B800" s="13">
        <v>47521.26</v>
      </c>
      <c r="C800" s="13">
        <v>471</v>
      </c>
      <c r="D800" s="13">
        <v>0</v>
      </c>
      <c r="E800" s="13">
        <v>0</v>
      </c>
      <c r="F800" s="13">
        <v>0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32">
        <f t="shared" si="12"/>
        <v>47992.26</v>
      </c>
    </row>
    <row r="801" spans="1:14" x14ac:dyDescent="0.25">
      <c r="A801" s="12" t="s">
        <v>816</v>
      </c>
      <c r="B801" s="13">
        <v>0</v>
      </c>
      <c r="C801" s="13">
        <v>0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32">
        <f t="shared" si="12"/>
        <v>0</v>
      </c>
    </row>
    <row r="802" spans="1:14" x14ac:dyDescent="0.25">
      <c r="A802" s="12" t="s">
        <v>817</v>
      </c>
      <c r="B802" s="13">
        <v>0</v>
      </c>
      <c r="C802" s="13">
        <v>0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32">
        <f t="shared" si="12"/>
        <v>0</v>
      </c>
    </row>
    <row r="803" spans="1:14" x14ac:dyDescent="0.25">
      <c r="A803" s="12" t="s">
        <v>818</v>
      </c>
      <c r="B803" s="13">
        <v>0</v>
      </c>
      <c r="C803" s="13">
        <v>0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32">
        <f t="shared" si="12"/>
        <v>0</v>
      </c>
    </row>
    <row r="804" spans="1:14" x14ac:dyDescent="0.25">
      <c r="A804" s="12" t="s">
        <v>819</v>
      </c>
      <c r="B804" s="13">
        <v>0</v>
      </c>
      <c r="C804" s="13">
        <v>0</v>
      </c>
      <c r="D804" s="13">
        <v>0</v>
      </c>
      <c r="E804" s="13">
        <v>0</v>
      </c>
      <c r="F804" s="13">
        <v>0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32">
        <f t="shared" si="12"/>
        <v>0</v>
      </c>
    </row>
    <row r="805" spans="1:14" x14ac:dyDescent="0.25">
      <c r="A805" s="12" t="s">
        <v>820</v>
      </c>
      <c r="B805" s="13">
        <v>0</v>
      </c>
      <c r="C805" s="13">
        <v>0</v>
      </c>
      <c r="D805" s="13">
        <v>0</v>
      </c>
      <c r="E805" s="13">
        <v>0</v>
      </c>
      <c r="F805" s="13">
        <v>0</v>
      </c>
      <c r="G805" s="13">
        <v>0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32">
        <f t="shared" si="12"/>
        <v>0</v>
      </c>
    </row>
    <row r="806" spans="1:14" x14ac:dyDescent="0.25">
      <c r="A806" s="12" t="s">
        <v>821</v>
      </c>
      <c r="B806" s="13">
        <v>0</v>
      </c>
      <c r="C806" s="13">
        <v>0</v>
      </c>
      <c r="D806" s="13">
        <v>0</v>
      </c>
      <c r="E806" s="13">
        <v>0</v>
      </c>
      <c r="F806" s="13">
        <v>0</v>
      </c>
      <c r="G806" s="13">
        <v>0</v>
      </c>
      <c r="H806" s="13">
        <v>0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32">
        <f t="shared" si="12"/>
        <v>0</v>
      </c>
    </row>
    <row r="807" spans="1:14" x14ac:dyDescent="0.25">
      <c r="A807" s="12" t="s">
        <v>822</v>
      </c>
      <c r="B807" s="13">
        <v>0</v>
      </c>
      <c r="C807" s="13">
        <v>0</v>
      </c>
      <c r="D807" s="13">
        <v>0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32">
        <f t="shared" si="12"/>
        <v>0</v>
      </c>
    </row>
    <row r="808" spans="1:14" x14ac:dyDescent="0.25">
      <c r="A808" s="12" t="s">
        <v>823</v>
      </c>
      <c r="B808" s="13">
        <v>0</v>
      </c>
      <c r="C808" s="13">
        <v>0</v>
      </c>
      <c r="D808" s="13">
        <v>0</v>
      </c>
      <c r="E808" s="13">
        <v>0</v>
      </c>
      <c r="F808" s="13">
        <v>0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32">
        <f t="shared" si="12"/>
        <v>0</v>
      </c>
    </row>
    <row r="809" spans="1:14" x14ac:dyDescent="0.25">
      <c r="A809" s="12" t="s">
        <v>824</v>
      </c>
      <c r="B809" s="13">
        <v>0</v>
      </c>
      <c r="C809" s="13">
        <v>0</v>
      </c>
      <c r="D809" s="13">
        <v>0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32">
        <f t="shared" si="12"/>
        <v>0</v>
      </c>
    </row>
    <row r="810" spans="1:14" x14ac:dyDescent="0.25">
      <c r="A810" s="12" t="s">
        <v>825</v>
      </c>
      <c r="B810" s="13">
        <v>0</v>
      </c>
      <c r="C810" s="13">
        <v>0</v>
      </c>
      <c r="D810" s="13">
        <v>0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32">
        <f t="shared" si="12"/>
        <v>0</v>
      </c>
    </row>
    <row r="811" spans="1:14" x14ac:dyDescent="0.25">
      <c r="A811" s="12" t="s">
        <v>826</v>
      </c>
      <c r="B811" s="13">
        <v>0</v>
      </c>
      <c r="C811" s="13">
        <v>0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32">
        <f t="shared" si="12"/>
        <v>0</v>
      </c>
    </row>
    <row r="812" spans="1:14" x14ac:dyDescent="0.25">
      <c r="A812" s="12" t="s">
        <v>827</v>
      </c>
      <c r="B812" s="13">
        <v>0</v>
      </c>
      <c r="C812" s="13">
        <v>0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32">
        <f t="shared" si="12"/>
        <v>0</v>
      </c>
    </row>
    <row r="813" spans="1:14" x14ac:dyDescent="0.25">
      <c r="A813" s="12" t="s">
        <v>828</v>
      </c>
      <c r="B813" s="13">
        <v>0</v>
      </c>
      <c r="C813" s="13">
        <v>0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32">
        <f t="shared" si="12"/>
        <v>0</v>
      </c>
    </row>
    <row r="814" spans="1:14" x14ac:dyDescent="0.25">
      <c r="A814" s="12" t="s">
        <v>829</v>
      </c>
      <c r="B814" s="13">
        <v>0</v>
      </c>
      <c r="C814" s="13">
        <v>0</v>
      </c>
      <c r="D814" s="13">
        <v>0</v>
      </c>
      <c r="E814" s="13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32">
        <f t="shared" si="12"/>
        <v>0</v>
      </c>
    </row>
    <row r="815" spans="1:14" x14ac:dyDescent="0.25">
      <c r="A815" s="12" t="s">
        <v>830</v>
      </c>
      <c r="B815" s="13">
        <v>0</v>
      </c>
      <c r="C815" s="13">
        <v>0</v>
      </c>
      <c r="D815" s="13">
        <v>0</v>
      </c>
      <c r="E815" s="13">
        <v>0</v>
      </c>
      <c r="F815" s="13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32">
        <f t="shared" si="12"/>
        <v>0</v>
      </c>
    </row>
    <row r="816" spans="1:14" x14ac:dyDescent="0.25">
      <c r="A816" s="12" t="s">
        <v>831</v>
      </c>
      <c r="B816" s="13">
        <v>0</v>
      </c>
      <c r="C816" s="13">
        <v>0</v>
      </c>
      <c r="D816" s="13">
        <v>0</v>
      </c>
      <c r="E816" s="13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32">
        <f t="shared" si="12"/>
        <v>0</v>
      </c>
    </row>
    <row r="817" spans="1:14" x14ac:dyDescent="0.25">
      <c r="A817" s="12" t="s">
        <v>832</v>
      </c>
      <c r="B817" s="13">
        <v>0</v>
      </c>
      <c r="C817" s="13">
        <v>0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32">
        <f t="shared" si="12"/>
        <v>0</v>
      </c>
    </row>
    <row r="818" spans="1:14" x14ac:dyDescent="0.25">
      <c r="A818" s="12" t="s">
        <v>833</v>
      </c>
      <c r="B818" s="13">
        <v>0</v>
      </c>
      <c r="C818" s="13">
        <v>0</v>
      </c>
      <c r="D818" s="13">
        <v>0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32">
        <f t="shared" si="12"/>
        <v>0</v>
      </c>
    </row>
    <row r="819" spans="1:14" x14ac:dyDescent="0.25">
      <c r="A819" s="12" t="s">
        <v>834</v>
      </c>
      <c r="B819" s="13">
        <v>0</v>
      </c>
      <c r="C819" s="13">
        <v>0</v>
      </c>
      <c r="D819" s="13">
        <v>0</v>
      </c>
      <c r="E819" s="13">
        <v>0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32">
        <f t="shared" si="12"/>
        <v>0</v>
      </c>
    </row>
    <row r="820" spans="1:14" x14ac:dyDescent="0.25">
      <c r="A820" s="12" t="s">
        <v>835</v>
      </c>
      <c r="B820" s="13">
        <v>0</v>
      </c>
      <c r="C820" s="13">
        <v>0</v>
      </c>
      <c r="D820" s="13">
        <v>0</v>
      </c>
      <c r="E820" s="13">
        <v>0</v>
      </c>
      <c r="F820" s="13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32">
        <f t="shared" si="12"/>
        <v>0</v>
      </c>
    </row>
    <row r="821" spans="1:14" x14ac:dyDescent="0.25">
      <c r="A821" s="12" t="s">
        <v>836</v>
      </c>
      <c r="B821" s="13">
        <v>0</v>
      </c>
      <c r="C821" s="13">
        <v>0</v>
      </c>
      <c r="D821" s="13">
        <v>0</v>
      </c>
      <c r="E821" s="13">
        <v>0</v>
      </c>
      <c r="F821" s="13">
        <v>0</v>
      </c>
      <c r="G821" s="13">
        <v>0</v>
      </c>
      <c r="H821" s="13">
        <v>0</v>
      </c>
      <c r="I821" s="13">
        <v>0</v>
      </c>
      <c r="J821" s="13">
        <v>0</v>
      </c>
      <c r="K821" s="13">
        <v>0</v>
      </c>
      <c r="L821" s="13">
        <v>0</v>
      </c>
      <c r="M821" s="13">
        <v>0</v>
      </c>
      <c r="N821" s="32">
        <f t="shared" si="12"/>
        <v>0</v>
      </c>
    </row>
    <row r="822" spans="1:14" x14ac:dyDescent="0.25">
      <c r="A822" s="12" t="s">
        <v>837</v>
      </c>
      <c r="B822" s="13">
        <v>0</v>
      </c>
      <c r="C822" s="13">
        <v>0</v>
      </c>
      <c r="D822" s="13">
        <v>0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32">
        <f t="shared" si="12"/>
        <v>0</v>
      </c>
    </row>
    <row r="823" spans="1:14" x14ac:dyDescent="0.25">
      <c r="A823" s="12" t="s">
        <v>838</v>
      </c>
      <c r="B823" s="13">
        <v>0</v>
      </c>
      <c r="C823" s="13">
        <v>0</v>
      </c>
      <c r="D823" s="13">
        <v>0</v>
      </c>
      <c r="E823" s="13">
        <v>0</v>
      </c>
      <c r="F823" s="13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32">
        <f t="shared" si="12"/>
        <v>0</v>
      </c>
    </row>
    <row r="824" spans="1:14" x14ac:dyDescent="0.25">
      <c r="A824" s="12" t="s">
        <v>839</v>
      </c>
      <c r="B824" s="13">
        <v>0</v>
      </c>
      <c r="C824" s="13">
        <v>0</v>
      </c>
      <c r="D824" s="13">
        <v>0</v>
      </c>
      <c r="E824" s="13">
        <v>0</v>
      </c>
      <c r="F824" s="13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32">
        <f t="shared" si="12"/>
        <v>0</v>
      </c>
    </row>
    <row r="825" spans="1:14" x14ac:dyDescent="0.25">
      <c r="A825" s="12" t="s">
        <v>840</v>
      </c>
      <c r="B825" s="13">
        <v>0</v>
      </c>
      <c r="C825" s="13">
        <v>0</v>
      </c>
      <c r="D825" s="13">
        <v>0</v>
      </c>
      <c r="E825" s="13">
        <v>0</v>
      </c>
      <c r="F825" s="13">
        <v>0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32">
        <f t="shared" si="12"/>
        <v>0</v>
      </c>
    </row>
    <row r="826" spans="1:14" x14ac:dyDescent="0.25">
      <c r="A826" s="12" t="s">
        <v>841</v>
      </c>
      <c r="B826" s="13">
        <v>0</v>
      </c>
      <c r="C826" s="13">
        <v>0</v>
      </c>
      <c r="D826" s="13">
        <v>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32">
        <f t="shared" si="12"/>
        <v>0</v>
      </c>
    </row>
    <row r="827" spans="1:14" x14ac:dyDescent="0.25">
      <c r="A827" s="12" t="s">
        <v>842</v>
      </c>
      <c r="B827" s="13">
        <v>0</v>
      </c>
      <c r="C827" s="13">
        <v>0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0</v>
      </c>
      <c r="M827" s="13">
        <v>0</v>
      </c>
      <c r="N827" s="32">
        <f t="shared" si="12"/>
        <v>0</v>
      </c>
    </row>
    <row r="828" spans="1:14" x14ac:dyDescent="0.25">
      <c r="A828" s="12" t="s">
        <v>843</v>
      </c>
      <c r="B828" s="13">
        <v>0</v>
      </c>
      <c r="C828" s="13">
        <v>0</v>
      </c>
      <c r="D828" s="13">
        <v>0</v>
      </c>
      <c r="E828" s="13">
        <v>0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32">
        <f t="shared" si="12"/>
        <v>0</v>
      </c>
    </row>
    <row r="829" spans="1:14" x14ac:dyDescent="0.25">
      <c r="A829" s="12" t="s">
        <v>844</v>
      </c>
      <c r="B829" s="13">
        <v>0</v>
      </c>
      <c r="C829" s="13">
        <v>0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32">
        <f t="shared" si="12"/>
        <v>0</v>
      </c>
    </row>
    <row r="830" spans="1:14" x14ac:dyDescent="0.25">
      <c r="A830" s="12" t="s">
        <v>845</v>
      </c>
      <c r="B830" s="13">
        <v>0</v>
      </c>
      <c r="C830" s="13">
        <v>0</v>
      </c>
      <c r="D830" s="13">
        <v>0</v>
      </c>
      <c r="E830" s="13">
        <v>0</v>
      </c>
      <c r="F830" s="13">
        <v>0</v>
      </c>
      <c r="G830" s="13">
        <v>0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32">
        <f t="shared" si="12"/>
        <v>0</v>
      </c>
    </row>
    <row r="831" spans="1:14" x14ac:dyDescent="0.25">
      <c r="A831" s="12" t="s">
        <v>846</v>
      </c>
      <c r="B831" s="13">
        <v>0</v>
      </c>
      <c r="C831" s="13">
        <v>0</v>
      </c>
      <c r="D831" s="13">
        <v>0</v>
      </c>
      <c r="E831" s="13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32">
        <f t="shared" si="12"/>
        <v>0</v>
      </c>
    </row>
    <row r="832" spans="1:14" x14ac:dyDescent="0.25">
      <c r="A832" s="12" t="s">
        <v>847</v>
      </c>
      <c r="B832" s="13">
        <v>1846.74</v>
      </c>
      <c r="C832" s="13">
        <v>0</v>
      </c>
      <c r="D832" s="13">
        <v>0</v>
      </c>
      <c r="E832" s="13">
        <v>0</v>
      </c>
      <c r="F832" s="13">
        <v>0</v>
      </c>
      <c r="G832" s="13">
        <v>0</v>
      </c>
      <c r="H832" s="13">
        <v>0</v>
      </c>
      <c r="I832" s="13">
        <v>0</v>
      </c>
      <c r="J832" s="13">
        <v>0</v>
      </c>
      <c r="K832" s="13">
        <v>0</v>
      </c>
      <c r="L832" s="13">
        <v>0</v>
      </c>
      <c r="M832" s="13">
        <v>0</v>
      </c>
      <c r="N832" s="32">
        <f t="shared" si="12"/>
        <v>1846.74</v>
      </c>
    </row>
    <row r="833" spans="1:14" x14ac:dyDescent="0.25">
      <c r="A833" s="12" t="s">
        <v>848</v>
      </c>
      <c r="B833" s="13">
        <v>0</v>
      </c>
      <c r="C833" s="13">
        <v>0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32">
        <f t="shared" si="12"/>
        <v>0</v>
      </c>
    </row>
    <row r="834" spans="1:14" x14ac:dyDescent="0.25">
      <c r="A834" s="12" t="s">
        <v>849</v>
      </c>
      <c r="B834" s="13">
        <v>3801.3</v>
      </c>
      <c r="C834" s="13">
        <v>2665.82</v>
      </c>
      <c r="D834" s="13">
        <v>2008.58</v>
      </c>
      <c r="E834" s="13">
        <v>2008.58</v>
      </c>
      <c r="F834" s="13">
        <v>2008.58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32">
        <f t="shared" ref="N834:N854" si="13">SUM(B834:M834)</f>
        <v>12492.86</v>
      </c>
    </row>
    <row r="835" spans="1:14" x14ac:dyDescent="0.25">
      <c r="A835" s="12" t="s">
        <v>850</v>
      </c>
      <c r="B835" s="13">
        <v>0</v>
      </c>
      <c r="C835" s="13">
        <v>0</v>
      </c>
      <c r="D835" s="13">
        <v>0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32">
        <f t="shared" si="13"/>
        <v>0</v>
      </c>
    </row>
    <row r="836" spans="1:14" x14ac:dyDescent="0.25">
      <c r="A836" s="12" t="s">
        <v>851</v>
      </c>
      <c r="B836" s="13">
        <v>0</v>
      </c>
      <c r="C836" s="13">
        <v>0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32">
        <f t="shared" si="13"/>
        <v>0</v>
      </c>
    </row>
    <row r="837" spans="1:14" x14ac:dyDescent="0.25">
      <c r="A837" s="12" t="s">
        <v>852</v>
      </c>
      <c r="B837" s="13">
        <v>0</v>
      </c>
      <c r="C837" s="13">
        <v>0</v>
      </c>
      <c r="D837" s="13">
        <v>0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32">
        <f t="shared" si="13"/>
        <v>0</v>
      </c>
    </row>
    <row r="838" spans="1:14" x14ac:dyDescent="0.25">
      <c r="A838" s="12" t="s">
        <v>853</v>
      </c>
      <c r="B838" s="13">
        <v>19000.849999999999</v>
      </c>
      <c r="C838" s="13">
        <v>0</v>
      </c>
      <c r="D838" s="13">
        <v>0</v>
      </c>
      <c r="E838" s="13">
        <v>0</v>
      </c>
      <c r="F838" s="13">
        <v>0</v>
      </c>
      <c r="G838" s="13">
        <v>0</v>
      </c>
      <c r="H838" s="13">
        <v>0</v>
      </c>
      <c r="I838" s="13">
        <v>0</v>
      </c>
      <c r="J838" s="13">
        <v>0</v>
      </c>
      <c r="K838" s="13">
        <v>0</v>
      </c>
      <c r="L838" s="13">
        <v>0</v>
      </c>
      <c r="M838" s="13">
        <v>0</v>
      </c>
      <c r="N838" s="32">
        <f t="shared" si="13"/>
        <v>19000.849999999999</v>
      </c>
    </row>
    <row r="839" spans="1:14" x14ac:dyDescent="0.25">
      <c r="A839" s="12" t="s">
        <v>854</v>
      </c>
      <c r="B839" s="13">
        <v>13888.22</v>
      </c>
      <c r="C839" s="13">
        <v>0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32">
        <f t="shared" si="13"/>
        <v>13888.22</v>
      </c>
    </row>
    <row r="840" spans="1:14" x14ac:dyDescent="0.25">
      <c r="A840" s="12" t="s">
        <v>855</v>
      </c>
      <c r="B840" s="13">
        <v>0</v>
      </c>
      <c r="C840" s="13">
        <v>0</v>
      </c>
      <c r="D840" s="13">
        <v>0</v>
      </c>
      <c r="E840" s="13">
        <v>0</v>
      </c>
      <c r="F840" s="13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32">
        <f t="shared" si="13"/>
        <v>0</v>
      </c>
    </row>
    <row r="841" spans="1:14" x14ac:dyDescent="0.25">
      <c r="A841" s="12" t="s">
        <v>856</v>
      </c>
      <c r="B841" s="13">
        <v>30092.47</v>
      </c>
      <c r="C841" s="13">
        <v>18873.330000000002</v>
      </c>
      <c r="D841" s="13">
        <v>17861.13</v>
      </c>
      <c r="E841" s="13">
        <v>17861.13</v>
      </c>
      <c r="F841" s="13">
        <v>17861.13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32">
        <f t="shared" si="13"/>
        <v>102549.19000000002</v>
      </c>
    </row>
    <row r="842" spans="1:14" x14ac:dyDescent="0.25">
      <c r="A842" s="12" t="s">
        <v>857</v>
      </c>
      <c r="B842" s="13">
        <v>684.47</v>
      </c>
      <c r="C842" s="13">
        <v>0</v>
      </c>
      <c r="D842" s="13">
        <v>0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32">
        <f t="shared" si="13"/>
        <v>684.47</v>
      </c>
    </row>
    <row r="843" spans="1:14" x14ac:dyDescent="0.25">
      <c r="A843" s="12" t="s">
        <v>858</v>
      </c>
      <c r="B843" s="13">
        <v>0</v>
      </c>
      <c r="C843" s="13">
        <v>0</v>
      </c>
      <c r="D843" s="13">
        <v>0</v>
      </c>
      <c r="E843" s="13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32">
        <f t="shared" si="13"/>
        <v>0</v>
      </c>
    </row>
    <row r="844" spans="1:14" x14ac:dyDescent="0.25">
      <c r="A844" s="12" t="s">
        <v>859</v>
      </c>
      <c r="B844" s="13">
        <v>0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32">
        <f t="shared" si="13"/>
        <v>0</v>
      </c>
    </row>
    <row r="845" spans="1:14" x14ac:dyDescent="0.25">
      <c r="A845" s="12" t="s">
        <v>860</v>
      </c>
      <c r="B845" s="13">
        <v>45934.71</v>
      </c>
      <c r="C845" s="13">
        <v>0</v>
      </c>
      <c r="D845" s="13">
        <v>0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32">
        <f t="shared" si="13"/>
        <v>45934.71</v>
      </c>
    </row>
    <row r="846" spans="1:14" x14ac:dyDescent="0.25">
      <c r="A846" s="12" t="s">
        <v>861</v>
      </c>
      <c r="B846" s="13">
        <v>0</v>
      </c>
      <c r="C846" s="13">
        <v>0</v>
      </c>
      <c r="D846" s="13">
        <v>0</v>
      </c>
      <c r="E846" s="13">
        <v>0</v>
      </c>
      <c r="F846" s="13">
        <v>0</v>
      </c>
      <c r="G846" s="13">
        <v>0</v>
      </c>
      <c r="H846" s="13">
        <v>0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32">
        <f t="shared" si="13"/>
        <v>0</v>
      </c>
    </row>
    <row r="847" spans="1:14" x14ac:dyDescent="0.25">
      <c r="A847" s="12" t="s">
        <v>862</v>
      </c>
      <c r="B847" s="13">
        <v>0</v>
      </c>
      <c r="C847" s="13">
        <v>0</v>
      </c>
      <c r="D847" s="13">
        <v>0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32">
        <f t="shared" si="13"/>
        <v>0</v>
      </c>
    </row>
    <row r="848" spans="1:14" x14ac:dyDescent="0.25">
      <c r="A848" s="12" t="s">
        <v>863</v>
      </c>
      <c r="B848" s="13">
        <v>0</v>
      </c>
      <c r="C848" s="13">
        <v>0</v>
      </c>
      <c r="D848" s="13">
        <v>0</v>
      </c>
      <c r="E848" s="13">
        <v>0</v>
      </c>
      <c r="F848" s="13">
        <v>0</v>
      </c>
      <c r="G848" s="13">
        <v>0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32">
        <f t="shared" si="13"/>
        <v>0</v>
      </c>
    </row>
    <row r="849" spans="1:14" x14ac:dyDescent="0.25">
      <c r="A849" s="12" t="s">
        <v>864</v>
      </c>
      <c r="B849" s="13">
        <v>0</v>
      </c>
      <c r="C849" s="13">
        <v>0</v>
      </c>
      <c r="D849" s="13">
        <v>0</v>
      </c>
      <c r="E849" s="13">
        <v>0</v>
      </c>
      <c r="F849" s="13">
        <v>0</v>
      </c>
      <c r="G849" s="13">
        <v>0</v>
      </c>
      <c r="H849" s="13">
        <v>0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32">
        <f t="shared" si="13"/>
        <v>0</v>
      </c>
    </row>
    <row r="850" spans="1:14" x14ac:dyDescent="0.25">
      <c r="A850" s="12" t="s">
        <v>865</v>
      </c>
      <c r="B850" s="13">
        <v>0</v>
      </c>
      <c r="C850" s="13">
        <v>0</v>
      </c>
      <c r="D850" s="13">
        <v>0</v>
      </c>
      <c r="E850" s="13">
        <v>0</v>
      </c>
      <c r="F850" s="13">
        <v>0</v>
      </c>
      <c r="G850" s="13">
        <v>0</v>
      </c>
      <c r="H850" s="13">
        <v>0</v>
      </c>
      <c r="I850" s="13">
        <v>0</v>
      </c>
      <c r="J850" s="13">
        <v>0</v>
      </c>
      <c r="K850" s="13">
        <v>0</v>
      </c>
      <c r="L850" s="13">
        <v>0</v>
      </c>
      <c r="M850" s="13">
        <v>0</v>
      </c>
      <c r="N850" s="32">
        <f t="shared" si="13"/>
        <v>0</v>
      </c>
    </row>
    <row r="851" spans="1:14" x14ac:dyDescent="0.25">
      <c r="A851" s="12" t="s">
        <v>866</v>
      </c>
      <c r="B851" s="13">
        <v>721.31</v>
      </c>
      <c r="C851" s="13">
        <v>0</v>
      </c>
      <c r="D851" s="13">
        <v>0</v>
      </c>
      <c r="E851" s="13">
        <v>0</v>
      </c>
      <c r="F851" s="13">
        <v>0</v>
      </c>
      <c r="G851" s="13">
        <v>0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32">
        <f t="shared" si="13"/>
        <v>721.31</v>
      </c>
    </row>
    <row r="852" spans="1:14" x14ac:dyDescent="0.25">
      <c r="A852" s="12" t="s">
        <v>867</v>
      </c>
      <c r="B852" s="13">
        <v>0</v>
      </c>
      <c r="C852" s="13">
        <v>0</v>
      </c>
      <c r="D852" s="13">
        <v>0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32">
        <f t="shared" si="13"/>
        <v>0</v>
      </c>
    </row>
    <row r="853" spans="1:14" x14ac:dyDescent="0.25">
      <c r="A853" s="12" t="s">
        <v>868</v>
      </c>
      <c r="B853" s="13">
        <v>0</v>
      </c>
      <c r="C853" s="13">
        <v>0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32">
        <f t="shared" si="13"/>
        <v>0</v>
      </c>
    </row>
    <row r="854" spans="1:14" x14ac:dyDescent="0.25">
      <c r="A854" s="12" t="s">
        <v>869</v>
      </c>
      <c r="B854" s="13">
        <v>0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32">
        <f t="shared" si="13"/>
        <v>0</v>
      </c>
    </row>
  </sheetData>
  <sortState xmlns:xlrd2="http://schemas.microsoft.com/office/spreadsheetml/2017/richdata2" ref="A2:N854">
    <sortCondition ref="A2:A85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E066-0D93-426C-B999-543D14B19055}">
  <dimension ref="A1:Y16"/>
  <sheetViews>
    <sheetView showGridLines="0" workbookViewId="0">
      <selection activeCell="E4" sqref="E4"/>
    </sheetView>
  </sheetViews>
  <sheetFormatPr defaultRowHeight="15" x14ac:dyDescent="0.25"/>
  <cols>
    <col min="1" max="1" width="17.85546875" bestFit="1" customWidth="1"/>
    <col min="2" max="2" width="10.85546875" bestFit="1" customWidth="1"/>
    <col min="3" max="10" width="12.7109375" customWidth="1"/>
    <col min="11" max="11" width="19.85546875" bestFit="1" customWidth="1"/>
    <col min="12" max="12" width="16.140625" customWidth="1"/>
    <col min="13" max="13" width="16.28515625" bestFit="1" customWidth="1"/>
    <col min="14" max="14" width="17.85546875" customWidth="1"/>
    <col min="15" max="15" width="16.28515625" customWidth="1"/>
    <col min="16" max="16" width="17.85546875" customWidth="1"/>
  </cols>
  <sheetData>
    <row r="1" spans="1:25" s="18" customFormat="1" ht="60" x14ac:dyDescent="0.25">
      <c r="A1" s="2" t="s">
        <v>2</v>
      </c>
      <c r="B1" s="2" t="s">
        <v>871</v>
      </c>
      <c r="C1" s="2" t="s">
        <v>939</v>
      </c>
      <c r="D1" s="2" t="s">
        <v>940</v>
      </c>
      <c r="E1" s="2" t="s">
        <v>941</v>
      </c>
      <c r="F1" s="2" t="s">
        <v>942</v>
      </c>
      <c r="G1" s="2" t="s">
        <v>943</v>
      </c>
      <c r="H1" s="2" t="s">
        <v>944</v>
      </c>
      <c r="I1" s="2" t="s">
        <v>945</v>
      </c>
      <c r="J1" s="2" t="s">
        <v>946</v>
      </c>
      <c r="K1" s="22" t="s">
        <v>947</v>
      </c>
      <c r="L1" s="22" t="s">
        <v>948</v>
      </c>
      <c r="M1" s="22" t="s">
        <v>949</v>
      </c>
      <c r="N1" s="22" t="s">
        <v>950</v>
      </c>
      <c r="O1" s="22" t="s">
        <v>951</v>
      </c>
      <c r="P1" s="22" t="s">
        <v>952</v>
      </c>
    </row>
    <row r="2" spans="1:25" x14ac:dyDescent="0.25">
      <c r="A2" s="12" t="s">
        <v>6</v>
      </c>
      <c r="B2" s="17">
        <v>101</v>
      </c>
      <c r="C2" s="17">
        <f>COUNTIFS('Compilado 2018-2022'!$C$2:$C$854,"Centro",'Compilado 2018-2022'!$AJ$2:$AJ$854,"&lt; 0")</f>
        <v>55</v>
      </c>
      <c r="D2" s="38">
        <f t="shared" ref="D2:D15" si="0">C2/$B2</f>
        <v>0.54455445544554459</v>
      </c>
      <c r="E2" s="28">
        <f>COUNTIFS('Compilado 2018-2022'!$C$2:$C$854,"Centro",'Compilado 2018-2022'!$AK$2:$AK$854,"&lt; 0")</f>
        <v>9</v>
      </c>
      <c r="F2" s="38">
        <f t="shared" ref="F2:F15" si="1">E2/$B2</f>
        <v>8.9108910891089105E-2</v>
      </c>
      <c r="G2" s="28">
        <f>COUNTIFS('Compilado 2018-2022'!$C$2:$C$854,"Centro",'Compilado 2018-2022'!$AM$2:$AM$854,"&lt; 0")</f>
        <v>94</v>
      </c>
      <c r="H2" s="38">
        <f t="shared" ref="H2:H15" si="2">G2/$B2</f>
        <v>0.93069306930693074</v>
      </c>
      <c r="I2" s="28">
        <f>COUNTIFS('Compilado 2018-2022'!$C$2:$C$854,"Centro",'Compilado 2018-2022'!$AO$2:$AO$854,"&lt; 0")</f>
        <v>18</v>
      </c>
      <c r="J2" s="38">
        <f t="shared" ref="J2:J16" si="3">I2/B2</f>
        <v>0.17821782178217821</v>
      </c>
      <c r="K2" s="28">
        <f>COUNTIFS('Compilado 2018-2022'!$C$2:$C$854,"Centro",'Compilado 2018-2022'!$AL$2:$AL$854,"&lt; 0")</f>
        <v>31</v>
      </c>
      <c r="L2" s="38">
        <f t="shared" ref="L2:L15" si="4">K2/$B2</f>
        <v>0.30693069306930693</v>
      </c>
      <c r="M2" s="28">
        <f>COUNTIFS('Compilado 2018-2022'!$C$2:$C$854,"Centro",'Compilado 2018-2022'!$AN$2:$AN$854,"&lt; 0")</f>
        <v>85</v>
      </c>
      <c r="N2" s="38">
        <f t="shared" ref="N2:N15" si="5">M2/$B2</f>
        <v>0.84158415841584155</v>
      </c>
      <c r="O2" s="17">
        <f>COUNTIFS('Compilado 2018-2022'!$C$2:$C$854,"Centro",'Compilado 2018-2022'!$AP$2:$AP$854,"&lt; 0")</f>
        <v>4</v>
      </c>
      <c r="P2" s="16">
        <f t="shared" ref="P2:P16" si="6">O2/B2</f>
        <v>3.9603960396039604E-2</v>
      </c>
    </row>
    <row r="3" spans="1:25" x14ac:dyDescent="0.25">
      <c r="A3" s="12" t="s">
        <v>30</v>
      </c>
      <c r="B3" s="17">
        <v>51</v>
      </c>
      <c r="C3" s="17">
        <f>COUNTIFS('Compilado 2018-2022'!$C$2:$C$854,"Centro Sul",'Compilado 2018-2022'!$AJ$2:$AJ$854,"&lt; 0")</f>
        <v>21</v>
      </c>
      <c r="D3" s="38">
        <f t="shared" si="0"/>
        <v>0.41176470588235292</v>
      </c>
      <c r="E3" s="28">
        <f>COUNTIFS('Compilado 2018-2022'!$C$2:$C$854,"Centro Sul",'Compilado 2018-2022'!$AK$2:$AK$854,"&lt; 0")</f>
        <v>1</v>
      </c>
      <c r="F3" s="38">
        <f t="shared" si="1"/>
        <v>1.9607843137254902E-2</v>
      </c>
      <c r="G3" s="28">
        <f>COUNTIFS('Compilado 2018-2022'!$C$2:$C$854,"Centro Sul",'Compilado 2018-2022'!$AM$2:$AM$854,"&lt; 0")</f>
        <v>47</v>
      </c>
      <c r="H3" s="38">
        <f t="shared" si="2"/>
        <v>0.92156862745098034</v>
      </c>
      <c r="I3" s="28">
        <f>COUNTIFS('Compilado 2018-2022'!$C$2:$C$854,"Centro Sul",'Compilado 2018-2022'!$AO$2:$AO$854,"&lt; 0")</f>
        <v>2</v>
      </c>
      <c r="J3" s="38">
        <f t="shared" si="3"/>
        <v>3.9215686274509803E-2</v>
      </c>
      <c r="K3" s="28">
        <f>COUNTIFS('Compilado 2018-2022'!$C$2:$C$854,"Centro Sul",'Compilado 2018-2022'!$AL$2:$AL$854,"&lt; 0")</f>
        <v>18</v>
      </c>
      <c r="L3" s="38">
        <f t="shared" si="4"/>
        <v>0.35294117647058826</v>
      </c>
      <c r="M3" s="28">
        <f>COUNTIFS('Compilado 2018-2022'!$C$2:$C$854,"Centro Sul",'Compilado 2018-2022'!$AN$2:$AN$854,"&lt; 0")</f>
        <v>36</v>
      </c>
      <c r="N3" s="38">
        <f t="shared" si="5"/>
        <v>0.70588235294117652</v>
      </c>
      <c r="O3" s="17">
        <f>COUNTIFS('Compilado 2018-2022'!$C$2:$C$854,"Centro Sul",'Compilado 2018-2022'!$AP$2:$AP$854,"&lt; 0")</f>
        <v>0</v>
      </c>
      <c r="P3" s="16">
        <f t="shared" si="6"/>
        <v>0</v>
      </c>
      <c r="Y3" s="19"/>
    </row>
    <row r="4" spans="1:25" x14ac:dyDescent="0.25">
      <c r="A4" s="12" t="s">
        <v>41</v>
      </c>
      <c r="B4" s="17">
        <v>31</v>
      </c>
      <c r="C4" s="17">
        <f>COUNTIFS('Compilado 2018-2022'!$C$2:$C$854,"Jequitinhonha",'Compilado 2018-2022'!$AJ$2:$AJ$854,"&lt; 0")</f>
        <v>10</v>
      </c>
      <c r="D4" s="38">
        <f t="shared" si="0"/>
        <v>0.32258064516129031</v>
      </c>
      <c r="E4" s="28">
        <f>COUNTIFS('Compilado 2018-2022'!$C$2:$C$854,"Jequitinhonha",'Compilado 2018-2022'!$AK$2:$AK$854,"&lt; 0")</f>
        <v>0</v>
      </c>
      <c r="F4" s="38">
        <f t="shared" si="1"/>
        <v>0</v>
      </c>
      <c r="G4" s="28">
        <f>COUNTIFS('Compilado 2018-2022'!$C$2:$C$854,"Jequitinhonha",'Compilado 2018-2022'!$AM$2:$AM$854,"&lt; 0")</f>
        <v>28</v>
      </c>
      <c r="H4" s="38">
        <f t="shared" si="2"/>
        <v>0.90322580645161288</v>
      </c>
      <c r="I4" s="28">
        <f>COUNTIFS('Compilado 2018-2022'!$C$2:$C$854,"Jequitinhonha",'Compilado 2018-2022'!$AO$2:$AO$854,"&lt; 0")</f>
        <v>3</v>
      </c>
      <c r="J4" s="38">
        <f t="shared" si="3"/>
        <v>9.6774193548387094E-2</v>
      </c>
      <c r="K4" s="28">
        <f>COUNTIFS('Compilado 2018-2022'!$C$2:$C$854,"Jequitinhonha",'Compilado 2018-2022'!$AL$2:$AL$854,"&lt; 0")</f>
        <v>8</v>
      </c>
      <c r="L4" s="38">
        <f t="shared" si="4"/>
        <v>0.25806451612903225</v>
      </c>
      <c r="M4" s="28">
        <f>COUNTIFS('Compilado 2018-2022'!$C$2:$C$854,"Jequitinhonha",'Compilado 2018-2022'!$AN$2:$AN$854,"&lt; 0")</f>
        <v>21</v>
      </c>
      <c r="N4" s="38">
        <f t="shared" si="5"/>
        <v>0.67741935483870963</v>
      </c>
      <c r="O4" s="17">
        <f>COUNTIFS('Compilado 2018-2022'!$C$2:$C$854,"Jequitinhonha",'Compilado 2018-2022'!$AP$2:$AP$854,"&lt; 0")</f>
        <v>1</v>
      </c>
      <c r="P4" s="16">
        <f t="shared" si="6"/>
        <v>3.2258064516129031E-2</v>
      </c>
    </row>
    <row r="5" spans="1:25" x14ac:dyDescent="0.25">
      <c r="A5" s="12" t="s">
        <v>13</v>
      </c>
      <c r="B5" s="17">
        <v>51</v>
      </c>
      <c r="C5" s="17">
        <f>COUNTIFS('Compilado 2018-2022'!$C$2:$C$854,"Leste",'Compilado 2018-2022'!$AJ$2:$AJ$854,"&lt; 0")</f>
        <v>30</v>
      </c>
      <c r="D5" s="38">
        <f t="shared" si="0"/>
        <v>0.58823529411764708</v>
      </c>
      <c r="E5" s="28">
        <f>COUNTIFS('Compilado 2018-2022'!$C$2:$C$854,"Leste",'Compilado 2018-2022'!$AK$2:$AK$854,"&lt; 0")</f>
        <v>3</v>
      </c>
      <c r="F5" s="38">
        <f t="shared" si="1"/>
        <v>5.8823529411764705E-2</v>
      </c>
      <c r="G5" s="28">
        <f>COUNTIFS('Compilado 2018-2022'!$C$2:$C$854,"Leste",'Compilado 2018-2022'!$AM$2:$AM$854,"&lt; 0")</f>
        <v>45</v>
      </c>
      <c r="H5" s="38">
        <f t="shared" si="2"/>
        <v>0.88235294117647056</v>
      </c>
      <c r="I5" s="28">
        <f>COUNTIFS('Compilado 2018-2022'!$C$2:$C$854,"Leste",'Compilado 2018-2022'!$AO$2:$AO$854,"&lt; 0")</f>
        <v>4</v>
      </c>
      <c r="J5" s="38">
        <f t="shared" si="3"/>
        <v>7.8431372549019607E-2</v>
      </c>
      <c r="K5" s="28">
        <f>COUNTIFS('Compilado 2018-2022'!$C$2:$C$854,"Leste",'Compilado 2018-2022'!$AL$2:$AL$854,"&lt; 0")</f>
        <v>29</v>
      </c>
      <c r="L5" s="38">
        <f t="shared" si="4"/>
        <v>0.56862745098039214</v>
      </c>
      <c r="M5" s="28">
        <f>COUNTIFS('Compilado 2018-2022'!$C$2:$C$854,"Leste",'Compilado 2018-2022'!$AN$2:$AN$854,"&lt; 0")</f>
        <v>24</v>
      </c>
      <c r="N5" s="38">
        <f t="shared" si="5"/>
        <v>0.47058823529411764</v>
      </c>
      <c r="O5" s="17">
        <f>COUNTIFS('Compilado 2018-2022'!$C$2:$C$854,"Leste",'Compilado 2018-2022'!$AP$2:$AP$854,"&lt; 0")</f>
        <v>0</v>
      </c>
      <c r="P5" s="16">
        <f t="shared" si="6"/>
        <v>0</v>
      </c>
    </row>
    <row r="6" spans="1:25" x14ac:dyDescent="0.25">
      <c r="A6" s="12" t="s">
        <v>8</v>
      </c>
      <c r="B6" s="17">
        <v>53</v>
      </c>
      <c r="C6" s="17">
        <f>COUNTIFS('Compilado 2018-2022'!$C$2:$C$854,"Leste do Sul",'Compilado 2018-2022'!$AJ$2:$AJ$854,"&lt; 0")</f>
        <v>27</v>
      </c>
      <c r="D6" s="38">
        <f t="shared" si="0"/>
        <v>0.50943396226415094</v>
      </c>
      <c r="E6" s="28">
        <f>COUNTIFS('Compilado 2018-2022'!$C$2:$C$854,"Leste do Sul",'Compilado 2018-2022'!$AK$2:$AK$854,"&lt; 0")</f>
        <v>0</v>
      </c>
      <c r="F6" s="38">
        <f t="shared" si="1"/>
        <v>0</v>
      </c>
      <c r="G6" s="28">
        <f>COUNTIFS('Compilado 2018-2022'!$C$2:$C$854,"Leste do Sul",'Compilado 2018-2022'!$AM$2:$AM$854,"&lt; 0")</f>
        <v>53</v>
      </c>
      <c r="H6" s="38">
        <f t="shared" si="2"/>
        <v>1</v>
      </c>
      <c r="I6" s="28">
        <f>COUNTIFS('Compilado 2018-2022'!$C$2:$C$854,"Leste do Sul",'Compilado 2018-2022'!$AO$2:$AO$854,"&lt; 0")</f>
        <v>5</v>
      </c>
      <c r="J6" s="38">
        <f t="shared" si="3"/>
        <v>9.4339622641509441E-2</v>
      </c>
      <c r="K6" s="28">
        <f>COUNTIFS('Compilado 2018-2022'!$C$2:$C$854,"Leste do Sul",'Compilado 2018-2022'!$AL$2:$AL$854,"&lt; 0")</f>
        <v>20</v>
      </c>
      <c r="L6" s="38">
        <f t="shared" si="4"/>
        <v>0.37735849056603776</v>
      </c>
      <c r="M6" s="28">
        <f>COUNTIFS('Compilado 2018-2022'!$C$2:$C$854,"Leste do Sul",'Compilado 2018-2022'!$AN$2:$AN$854,"&lt; 0")</f>
        <v>38</v>
      </c>
      <c r="N6" s="38">
        <f t="shared" si="5"/>
        <v>0.71698113207547165</v>
      </c>
      <c r="O6" s="17">
        <f>COUNTIFS('Compilado 2018-2022'!$C$2:$C$854,"Leste do Sul",'Compilado 2018-2022'!$AP$2:$AP$854,"&lt; 0")</f>
        <v>0</v>
      </c>
      <c r="P6" s="16">
        <f t="shared" si="6"/>
        <v>0</v>
      </c>
    </row>
    <row r="7" spans="1:25" x14ac:dyDescent="0.25">
      <c r="A7" s="12" t="s">
        <v>19</v>
      </c>
      <c r="B7" s="17">
        <v>57</v>
      </c>
      <c r="C7" s="17">
        <f>COUNTIFS('Compilado 2018-2022'!$C$2:$C$854,"Nordeste",'Compilado 2018-2022'!$AJ$2:$AJ$854,"&lt; 0")</f>
        <v>23</v>
      </c>
      <c r="D7" s="38">
        <f t="shared" si="0"/>
        <v>0.40350877192982454</v>
      </c>
      <c r="E7" s="28">
        <f>COUNTIFS('Compilado 2018-2022'!$C$2:$C$854,"Nordeste",'Compilado 2018-2022'!$AK$2:$AK$854,"&lt; 0")</f>
        <v>1</v>
      </c>
      <c r="F7" s="38">
        <f t="shared" si="1"/>
        <v>1.7543859649122806E-2</v>
      </c>
      <c r="G7" s="28">
        <f>COUNTIFS('Compilado 2018-2022'!$C$2:$C$854,"Nordeste",'Compilado 2018-2022'!$AM$2:$AM$854,"&lt; 0")</f>
        <v>57</v>
      </c>
      <c r="H7" s="38">
        <f t="shared" si="2"/>
        <v>1</v>
      </c>
      <c r="I7" s="28">
        <f>COUNTIFS('Compilado 2018-2022'!$C$2:$C$854,"Nordeste",'Compilado 2018-2022'!$AO$2:$AO$854,"&lt; 0")</f>
        <v>7</v>
      </c>
      <c r="J7" s="38">
        <f t="shared" si="3"/>
        <v>0.12280701754385964</v>
      </c>
      <c r="K7" s="28">
        <f>COUNTIFS('Compilado 2018-2022'!$C$2:$C$854,"Nordeste",'Compilado 2018-2022'!$AL$2:$AL$854,"&lt; 0")</f>
        <v>16</v>
      </c>
      <c r="L7" s="38">
        <f t="shared" si="4"/>
        <v>0.2807017543859649</v>
      </c>
      <c r="M7" s="28">
        <f>COUNTIFS('Compilado 2018-2022'!$C$2:$C$854,"Nordeste",'Compilado 2018-2022'!$AN$2:$AN$854,"&lt; 0")</f>
        <v>46</v>
      </c>
      <c r="N7" s="38">
        <f t="shared" si="5"/>
        <v>0.80701754385964908</v>
      </c>
      <c r="O7" s="17">
        <f>COUNTIFS('Compilado 2018-2022'!$C$2:$C$854,"Nordeste",'Compilado 2018-2022'!$AP$2:$AP$854,"&lt; 0")</f>
        <v>2</v>
      </c>
      <c r="P7" s="16">
        <f t="shared" si="6"/>
        <v>3.5087719298245612E-2</v>
      </c>
    </row>
    <row r="8" spans="1:25" x14ac:dyDescent="0.25">
      <c r="A8" s="12" t="s">
        <v>57</v>
      </c>
      <c r="B8" s="17">
        <v>33</v>
      </c>
      <c r="C8" s="17">
        <f>COUNTIFS('Compilado 2018-2022'!$C$2:$C$854,"Noroeste",'Compilado 2018-2022'!$AJ$2:$AJ$854,"&lt; 0")</f>
        <v>17</v>
      </c>
      <c r="D8" s="38">
        <f t="shared" si="0"/>
        <v>0.51515151515151514</v>
      </c>
      <c r="E8" s="28">
        <f>COUNTIFS('Compilado 2018-2022'!$C$2:$C$854,"Noroeste",'Compilado 2018-2022'!$AK$2:$AK$854,"&lt; 0")</f>
        <v>4</v>
      </c>
      <c r="F8" s="38">
        <f t="shared" si="1"/>
        <v>0.12121212121212122</v>
      </c>
      <c r="G8" s="28">
        <f>COUNTIFS('Compilado 2018-2022'!$C$2:$C$854,"Noroeste",'Compilado 2018-2022'!$AM$2:$AM$854,"&lt; 0")</f>
        <v>31</v>
      </c>
      <c r="H8" s="38">
        <f t="shared" si="2"/>
        <v>0.93939393939393945</v>
      </c>
      <c r="I8" s="28">
        <f>COUNTIFS('Compilado 2018-2022'!$C$2:$C$854,"Noroeste",'Compilado 2018-2022'!$AO$2:$AO$854,"&lt; 0")</f>
        <v>5</v>
      </c>
      <c r="J8" s="38">
        <f t="shared" si="3"/>
        <v>0.15151515151515152</v>
      </c>
      <c r="K8" s="28">
        <f>COUNTIFS('Compilado 2018-2022'!$C$2:$C$854,"Noroeste",'Compilado 2018-2022'!$AL$2:$AL$854,"&lt; 0")</f>
        <v>14</v>
      </c>
      <c r="L8" s="38">
        <f t="shared" si="4"/>
        <v>0.42424242424242425</v>
      </c>
      <c r="M8" s="28">
        <f>COUNTIFS('Compilado 2018-2022'!$C$2:$C$854,"Noroeste",'Compilado 2018-2022'!$AN$2:$AN$854,"&lt; 0")</f>
        <v>27</v>
      </c>
      <c r="N8" s="38">
        <f t="shared" si="5"/>
        <v>0.81818181818181823</v>
      </c>
      <c r="O8" s="17">
        <f>COUNTIFS('Compilado 2018-2022'!$C$2:$C$854,"Noroeste",'Compilado 2018-2022'!$AP$2:$AP$854,"&lt; 0")</f>
        <v>1</v>
      </c>
      <c r="P8" s="16">
        <f t="shared" si="6"/>
        <v>3.0303030303030304E-2</v>
      </c>
    </row>
    <row r="9" spans="1:25" x14ac:dyDescent="0.25">
      <c r="A9" s="12" t="s">
        <v>86</v>
      </c>
      <c r="B9" s="17">
        <v>86</v>
      </c>
      <c r="C9" s="17">
        <f>COUNTIFS('Compilado 2018-2022'!$C$2:$C$854,"Norte",'Compilado 2018-2022'!$AJ$2:$AJ$854,"&lt; 0")</f>
        <v>48</v>
      </c>
      <c r="D9" s="38">
        <f t="shared" si="0"/>
        <v>0.55813953488372092</v>
      </c>
      <c r="E9" s="28">
        <f>COUNTIFS('Compilado 2018-2022'!$C$2:$C$854,"Norte",'Compilado 2018-2022'!$AK$2:$AK$854,"&lt; 0")</f>
        <v>2</v>
      </c>
      <c r="F9" s="38">
        <f t="shared" si="1"/>
        <v>2.3255813953488372E-2</v>
      </c>
      <c r="G9" s="28">
        <f>COUNTIFS('Compilado 2018-2022'!$C$2:$C$854,"Norte",'Compilado 2018-2022'!$AM$2:$AM$854,"&lt; 0")</f>
        <v>85</v>
      </c>
      <c r="H9" s="38">
        <f t="shared" si="2"/>
        <v>0.98837209302325579</v>
      </c>
      <c r="I9" s="28">
        <f>COUNTIFS('Compilado 2018-2022'!$C$2:$C$854,"Norte",'Compilado 2018-2022'!$AO$2:$AO$854,"&lt; 0")</f>
        <v>10</v>
      </c>
      <c r="J9" s="38">
        <f t="shared" si="3"/>
        <v>0.11627906976744186</v>
      </c>
      <c r="K9" s="28">
        <f>COUNTIFS('Compilado 2018-2022'!$C$2:$C$854,"Norte",'Compilado 2018-2022'!$AL$2:$AL$854,"&lt; 0")</f>
        <v>41</v>
      </c>
      <c r="L9" s="38">
        <f t="shared" si="4"/>
        <v>0.47674418604651164</v>
      </c>
      <c r="M9" s="28">
        <f>COUNTIFS('Compilado 2018-2022'!$C$2:$C$854,"Norte",'Compilado 2018-2022'!$AN$2:$AN$854,"&lt; 0")</f>
        <v>49</v>
      </c>
      <c r="N9" s="38">
        <f t="shared" si="5"/>
        <v>0.56976744186046513</v>
      </c>
      <c r="O9" s="17">
        <f>COUNTIFS('Compilado 2018-2022'!$C$2:$C$854,"Norte",'Compilado 2018-2022'!$AP$2:$AP$854,"&lt; 0")</f>
        <v>1</v>
      </c>
      <c r="P9" s="16">
        <f t="shared" si="6"/>
        <v>1.1627906976744186E-2</v>
      </c>
    </row>
    <row r="10" spans="1:25" x14ac:dyDescent="0.25">
      <c r="A10" s="12" t="s">
        <v>17</v>
      </c>
      <c r="B10" s="17">
        <v>53</v>
      </c>
      <c r="C10" s="17">
        <f>COUNTIFS('Compilado 2018-2022'!$C$2:$C$854,"Oeste",'Compilado 2018-2022'!$AJ$2:$AJ$854,"&lt; 0")</f>
        <v>25</v>
      </c>
      <c r="D10" s="38">
        <f t="shared" si="0"/>
        <v>0.47169811320754718</v>
      </c>
      <c r="E10" s="28">
        <f>COUNTIFS('Compilado 2018-2022'!$C$2:$C$854,"Oeste",'Compilado 2018-2022'!$AK$2:$AK$854,"&lt; 0")</f>
        <v>6</v>
      </c>
      <c r="F10" s="38">
        <f t="shared" si="1"/>
        <v>0.11320754716981132</v>
      </c>
      <c r="G10" s="28">
        <f>COUNTIFS('Compilado 2018-2022'!$C$2:$C$854,"Oeste",'Compilado 2018-2022'!$AM$2:$AM$854,"&lt; 0")</f>
        <v>53</v>
      </c>
      <c r="H10" s="38">
        <f t="shared" si="2"/>
        <v>1</v>
      </c>
      <c r="I10" s="28">
        <f>COUNTIFS('Compilado 2018-2022'!$C$2:$C$854,"Oeste",'Compilado 2018-2022'!$AO$2:$AO$854,"&lt; 0")</f>
        <v>6</v>
      </c>
      <c r="J10" s="38">
        <f t="shared" si="3"/>
        <v>0.11320754716981132</v>
      </c>
      <c r="K10" s="28">
        <f>COUNTIFS('Compilado 2018-2022'!$C$2:$C$854,"Oeste",'Compilado 2018-2022'!$AL$2:$AL$854,"&lt; 0")</f>
        <v>17</v>
      </c>
      <c r="L10" s="38">
        <f t="shared" si="4"/>
        <v>0.32075471698113206</v>
      </c>
      <c r="M10" s="28">
        <f>COUNTIFS('Compilado 2018-2022'!$C$2:$C$854,"Oeste",'Compilado 2018-2022'!$AN$2:$AN$854,"&lt; 0")</f>
        <v>49</v>
      </c>
      <c r="N10" s="38">
        <f t="shared" si="5"/>
        <v>0.92452830188679247</v>
      </c>
      <c r="O10" s="17">
        <f>COUNTIFS('Compilado 2018-2022'!$C$2:$C$854,"Oeste",'Compilado 2018-2022'!$AP$2:$AP$854,"&lt; 0")</f>
        <v>2</v>
      </c>
      <c r="P10" s="16">
        <f t="shared" si="6"/>
        <v>3.7735849056603772E-2</v>
      </c>
    </row>
    <row r="11" spans="1:25" x14ac:dyDescent="0.25">
      <c r="A11" s="12" t="s">
        <v>27</v>
      </c>
      <c r="B11" s="17">
        <v>94</v>
      </c>
      <c r="C11" s="17">
        <f>COUNTIFS('Compilado 2018-2022'!$C$2:$C$854,"Sudeste",'Compilado 2018-2022'!$AJ$2:$AJ$854,"&lt; 0")</f>
        <v>46</v>
      </c>
      <c r="D11" s="38">
        <f t="shared" si="0"/>
        <v>0.48936170212765956</v>
      </c>
      <c r="E11" s="28">
        <f>COUNTIFS('Compilado 2018-2022'!$C$2:$C$854,"Sudeste",'Compilado 2018-2022'!$AK$2:$AK$854,"&lt; 0")</f>
        <v>7</v>
      </c>
      <c r="F11" s="38">
        <f t="shared" si="1"/>
        <v>7.4468085106382975E-2</v>
      </c>
      <c r="G11" s="28">
        <f>COUNTIFS('Compilado 2018-2022'!$C$2:$C$854,"Sudeste",'Compilado 2018-2022'!$AM$2:$AM$854,"&lt; 0")</f>
        <v>93</v>
      </c>
      <c r="H11" s="38">
        <f t="shared" si="2"/>
        <v>0.98936170212765961</v>
      </c>
      <c r="I11" s="28">
        <f>COUNTIFS('Compilado 2018-2022'!$C$2:$C$854,"Sudeste",'Compilado 2018-2022'!$AO$2:$AO$854,"&lt; 0")</f>
        <v>11</v>
      </c>
      <c r="J11" s="38">
        <f t="shared" si="3"/>
        <v>0.11702127659574468</v>
      </c>
      <c r="K11" s="28">
        <f>COUNTIFS('Compilado 2018-2022'!$C$2:$C$854,"Sudeste",'Compilado 2018-2022'!$AL$2:$AL$854,"&lt; 0")</f>
        <v>29</v>
      </c>
      <c r="L11" s="38">
        <f t="shared" si="4"/>
        <v>0.30851063829787234</v>
      </c>
      <c r="M11" s="28">
        <f>COUNTIFS('Compilado 2018-2022'!$C$2:$C$854,"Sudeste",'Compilado 2018-2022'!$AN$2:$AN$854,"&lt; 0")</f>
        <v>76</v>
      </c>
      <c r="N11" s="38">
        <f t="shared" si="5"/>
        <v>0.80851063829787229</v>
      </c>
      <c r="O11" s="17">
        <f>COUNTIFS('Compilado 2018-2022'!$C$2:$C$854,"Sudeste",'Compilado 2018-2022'!$AP$2:$AP$854,"&lt; 0")</f>
        <v>2</v>
      </c>
      <c r="P11" s="16">
        <f t="shared" si="6"/>
        <v>2.1276595744680851E-2</v>
      </c>
    </row>
    <row r="12" spans="1:25" x14ac:dyDescent="0.25">
      <c r="A12" s="12" t="s">
        <v>23</v>
      </c>
      <c r="B12" s="17">
        <v>154</v>
      </c>
      <c r="C12" s="17">
        <f>COUNTIFS('Compilado 2018-2022'!$C$2:$C$854,"Sul",'Compilado 2018-2022'!$AJ$2:$AJ$854,"&lt; 0")</f>
        <v>83</v>
      </c>
      <c r="D12" s="38">
        <f t="shared" si="0"/>
        <v>0.53896103896103897</v>
      </c>
      <c r="E12" s="28">
        <f>COUNTIFS('Compilado 2018-2022'!$C$2:$C$854,"Sul",'Compilado 2018-2022'!$AK$2:$AK$854,"&lt; 0")</f>
        <v>14</v>
      </c>
      <c r="F12" s="38">
        <f t="shared" si="1"/>
        <v>9.0909090909090912E-2</v>
      </c>
      <c r="G12" s="28">
        <f>COUNTIFS('Compilado 2018-2022'!$C$2:$C$854,"Sul",'Compilado 2018-2022'!$AM$2:$AM$854,"&lt; 0")</f>
        <v>129</v>
      </c>
      <c r="H12" s="38">
        <f t="shared" si="2"/>
        <v>0.83766233766233766</v>
      </c>
      <c r="I12" s="28">
        <f>COUNTIFS('Compilado 2018-2022'!$C$2:$C$854,"Sul",'Compilado 2018-2022'!$AO$2:$AO$854,"&lt; 0")</f>
        <v>16</v>
      </c>
      <c r="J12" s="38">
        <f t="shared" si="3"/>
        <v>0.1038961038961039</v>
      </c>
      <c r="K12" s="28">
        <f>COUNTIFS('Compilado 2018-2022'!$C$2:$C$854,"Sul",'Compilado 2018-2022'!$AL$2:$AL$854,"&lt; 0")</f>
        <v>51</v>
      </c>
      <c r="L12" s="38">
        <f t="shared" si="4"/>
        <v>0.33116883116883117</v>
      </c>
      <c r="M12" s="28">
        <f>COUNTIFS('Compilado 2018-2022'!$C$2:$C$854,"Sul",'Compilado 2018-2022'!$AN$2:$AN$854,"&lt; 0")</f>
        <v>120</v>
      </c>
      <c r="N12" s="38">
        <f t="shared" si="5"/>
        <v>0.77922077922077926</v>
      </c>
      <c r="O12" s="17">
        <f>COUNTIFS('Compilado 2018-2022'!$C$2:$C$854,"Sul",'Compilado 2018-2022'!$AP$2:$AP$854,"&lt; 0")</f>
        <v>2</v>
      </c>
      <c r="P12" s="16">
        <f t="shared" si="6"/>
        <v>1.2987012987012988E-2</v>
      </c>
    </row>
    <row r="13" spans="1:25" x14ac:dyDescent="0.25">
      <c r="A13" s="12" t="s">
        <v>4</v>
      </c>
      <c r="B13" s="17">
        <v>27</v>
      </c>
      <c r="C13" s="17">
        <f>COUNTIFS('Compilado 2018-2022'!$C$2:$C$854,"Triângulo do Norte",'Compilado 2018-2022'!$AJ$2:$AJ$854,"&lt; 0")</f>
        <v>18</v>
      </c>
      <c r="D13" s="38">
        <f t="shared" si="0"/>
        <v>0.66666666666666663</v>
      </c>
      <c r="E13" s="28">
        <f>COUNTIFS('Compilado 2018-2022'!$C$2:$C$854,"Triângulo do Norte",'Compilado 2018-2022'!$AK$2:$AK$854,"&lt; 0")</f>
        <v>3</v>
      </c>
      <c r="F13" s="38">
        <f t="shared" si="1"/>
        <v>0.1111111111111111</v>
      </c>
      <c r="G13" s="28">
        <f>COUNTIFS('Compilado 2018-2022'!$C$2:$C$854,"Triângulo do Norte",'Compilado 2018-2022'!$AM$2:$AM$854,"&lt; 0")</f>
        <v>24</v>
      </c>
      <c r="H13" s="38">
        <f t="shared" si="2"/>
        <v>0.88888888888888884</v>
      </c>
      <c r="I13" s="28">
        <f>COUNTIFS('Compilado 2018-2022'!$C$2:$C$854,"Triângulo do Norte",'Compilado 2018-2022'!$AO$2:$AO$854,"&lt; 0")</f>
        <v>2</v>
      </c>
      <c r="J13" s="38">
        <f t="shared" si="3"/>
        <v>7.407407407407407E-2</v>
      </c>
      <c r="K13" s="28">
        <f>COUNTIFS('Compilado 2018-2022'!$C$2:$C$854,"Triângulo do Norte",'Compilado 2018-2022'!$AL$2:$AL$854,"&lt; 0")</f>
        <v>11</v>
      </c>
      <c r="L13" s="38">
        <f t="shared" si="4"/>
        <v>0.40740740740740738</v>
      </c>
      <c r="M13" s="28">
        <f>COUNTIFS('Compilado 2018-2022'!$C$2:$C$854,"Triângulo do Norte",'Compilado 2018-2022'!$AN$2:$AN$854,"&lt; 0")</f>
        <v>19</v>
      </c>
      <c r="N13" s="38">
        <f t="shared" si="5"/>
        <v>0.70370370370370372</v>
      </c>
      <c r="O13" s="17">
        <f>COUNTIFS('Compilado 2018-2022'!$C$2:$C$854,"Triângulo do Norte",'Compilado 2018-2022'!$AP$2:$AP$854,"&lt; 0")</f>
        <v>1</v>
      </c>
      <c r="P13" s="16">
        <f t="shared" si="6"/>
        <v>3.7037037037037035E-2</v>
      </c>
    </row>
    <row r="14" spans="1:25" x14ac:dyDescent="0.25">
      <c r="A14" s="12" t="s">
        <v>15</v>
      </c>
      <c r="B14" s="17">
        <v>27</v>
      </c>
      <c r="C14" s="17">
        <f>COUNTIFS('Compilado 2018-2022'!$C$2:$C$854,"Triângulo do Sul",'Compilado 2018-2022'!$AJ$2:$AJ$854,"&lt; 0")</f>
        <v>21</v>
      </c>
      <c r="D14" s="38">
        <f t="shared" si="0"/>
        <v>0.77777777777777779</v>
      </c>
      <c r="E14" s="28">
        <f>COUNTIFS('Compilado 2018-2022'!$C$2:$C$854,"Triângulo do Sul",'Compilado 2018-2022'!$AK$2:$AK$854,"&lt; 0")</f>
        <v>2</v>
      </c>
      <c r="F14" s="38">
        <f t="shared" si="1"/>
        <v>7.407407407407407E-2</v>
      </c>
      <c r="G14" s="28">
        <f>COUNTIFS('Compilado 2018-2022'!$C$2:$C$854,"Triângulo do Sul",'Compilado 2018-2022'!$AM$2:$AM$854,"&lt; 0")</f>
        <v>25</v>
      </c>
      <c r="H14" s="38">
        <f t="shared" si="2"/>
        <v>0.92592592592592593</v>
      </c>
      <c r="I14" s="28">
        <f>COUNTIFS('Compilado 2018-2022'!$C$2:$C$854,"Triângulo do Sul",'Compilado 2018-2022'!$AO$2:$AO$854,"&lt; 0")</f>
        <v>4</v>
      </c>
      <c r="J14" s="38">
        <f t="shared" si="3"/>
        <v>0.14814814814814814</v>
      </c>
      <c r="K14" s="28">
        <f>COUNTIFS('Compilado 2018-2022'!$C$2:$C$854,"Triângulo do Sul",'Compilado 2018-2022'!$AL$2:$AL$854,"&lt; 0")</f>
        <v>8</v>
      </c>
      <c r="L14" s="38">
        <f t="shared" si="4"/>
        <v>0.29629629629629628</v>
      </c>
      <c r="M14" s="28">
        <f>COUNTIFS('Compilado 2018-2022'!$C$2:$C$854,"Triângulo do Sul",'Compilado 2018-2022'!$AN$2:$AN$854,"&lt; 0")</f>
        <v>20</v>
      </c>
      <c r="N14" s="38">
        <f t="shared" si="5"/>
        <v>0.7407407407407407</v>
      </c>
      <c r="O14" s="17">
        <f>COUNTIFS('Compilado 2018-2022'!$C$2:$C$854,"Triângulo do Sul",'Compilado 2018-2022'!$AP$2:$AP$854,"&lt; 0")</f>
        <v>2</v>
      </c>
      <c r="P14" s="16">
        <f t="shared" si="6"/>
        <v>7.407407407407407E-2</v>
      </c>
    </row>
    <row r="15" spans="1:25" x14ac:dyDescent="0.25">
      <c r="A15" s="12" t="s">
        <v>11</v>
      </c>
      <c r="B15" s="17">
        <v>35</v>
      </c>
      <c r="C15" s="17">
        <f>COUNTIFS('Compilado 2018-2022'!$C$2:$C$854,"Vale do Aço",'Compilado 2018-2022'!$AJ$2:$AJ$854,"&lt; 0")</f>
        <v>18</v>
      </c>
      <c r="D15" s="38">
        <f t="shared" si="0"/>
        <v>0.51428571428571423</v>
      </c>
      <c r="E15" s="28">
        <f>COUNTIFS('Compilado 2018-2022'!$C$2:$C$854,"Vale do Aço",'Compilado 2018-2022'!$AK$2:$AK$854,"&lt; 0")</f>
        <v>2</v>
      </c>
      <c r="F15" s="38">
        <f t="shared" si="1"/>
        <v>5.7142857142857141E-2</v>
      </c>
      <c r="G15" s="28">
        <f>COUNTIFS('Compilado 2018-2022'!$C$2:$C$854,"Vale do Aço",'Compilado 2018-2022'!$AM$2:$AM$854,"&lt; 0")</f>
        <v>33</v>
      </c>
      <c r="H15" s="38">
        <f t="shared" si="2"/>
        <v>0.94285714285714284</v>
      </c>
      <c r="I15" s="28">
        <f>COUNTIFS('Compilado 2018-2022'!$C$2:$C$854,"Vale do Aço",'Compilado 2018-2022'!$AO$2:$AO$854,"&lt; 0")</f>
        <v>5</v>
      </c>
      <c r="J15" s="38">
        <f t="shared" si="3"/>
        <v>0.14285714285714285</v>
      </c>
      <c r="K15" s="28">
        <f>COUNTIFS('Compilado 2018-2022'!$C$2:$C$854,"Vale do Aço",'Compilado 2018-2022'!$AL$2:$AL$854,"&lt; 0")</f>
        <v>15</v>
      </c>
      <c r="L15" s="38">
        <f t="shared" si="4"/>
        <v>0.42857142857142855</v>
      </c>
      <c r="M15" s="28">
        <f>COUNTIFS('Compilado 2018-2022'!$C$2:$C$854,"Vale do Aço",'Compilado 2018-2022'!$AN$2:$AN$854,"&lt; 0")</f>
        <v>20</v>
      </c>
      <c r="N15" s="38">
        <f t="shared" si="5"/>
        <v>0.5714285714285714</v>
      </c>
      <c r="O15" s="17">
        <f>COUNTIFS('Compilado 2018-2022'!$C$2:$C$854,"Vale do Aço",'Compilado 2018-2022'!$AP$2:$AP$854,"&lt; 0")</f>
        <v>1</v>
      </c>
      <c r="P15" s="16">
        <f t="shared" si="6"/>
        <v>2.8571428571428571E-2</v>
      </c>
    </row>
    <row r="16" spans="1:25" x14ac:dyDescent="0.25">
      <c r="A16" s="20" t="s">
        <v>876</v>
      </c>
      <c r="B16" s="21">
        <f>SUM(B2:B15)</f>
        <v>853</v>
      </c>
      <c r="C16" s="21">
        <f t="shared" ref="C16:O16" si="7">SUM(C2:C15)</f>
        <v>442</v>
      </c>
      <c r="D16" s="39">
        <f>C16/B16</f>
        <v>0.5181711606096131</v>
      </c>
      <c r="E16" s="40">
        <f t="shared" si="7"/>
        <v>54</v>
      </c>
      <c r="F16" s="39">
        <f>E16/B16</f>
        <v>6.3305978898007029E-2</v>
      </c>
      <c r="G16" s="40">
        <f t="shared" si="7"/>
        <v>797</v>
      </c>
      <c r="H16" s="39">
        <f>G16/B16</f>
        <v>0.93434935521688156</v>
      </c>
      <c r="I16" s="40">
        <f t="shared" si="7"/>
        <v>98</v>
      </c>
      <c r="J16" s="39">
        <f t="shared" si="3"/>
        <v>0.11488862837045721</v>
      </c>
      <c r="K16" s="40">
        <f t="shared" si="7"/>
        <v>308</v>
      </c>
      <c r="L16" s="39">
        <f>K16/B16</f>
        <v>0.36107854630715125</v>
      </c>
      <c r="M16" s="40">
        <f t="shared" si="7"/>
        <v>630</v>
      </c>
      <c r="N16" s="39">
        <f>M16/B16</f>
        <v>0.73856975381008205</v>
      </c>
      <c r="O16" s="21">
        <f t="shared" si="7"/>
        <v>19</v>
      </c>
      <c r="P16" s="26">
        <f t="shared" si="6"/>
        <v>2.2274325908558032E-2</v>
      </c>
    </row>
  </sheetData>
  <conditionalFormatting sqref="P2:P16">
    <cfRule type="cellIs" dxfId="1" priority="2" operator="greaterThanOrEqual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:N1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B810-8BF1-4644-B09C-3E4ACD5BC536}">
  <dimension ref="A1:P16"/>
  <sheetViews>
    <sheetView showGridLines="0" workbookViewId="0">
      <selection activeCell="I18" sqref="I18"/>
    </sheetView>
  </sheetViews>
  <sheetFormatPr defaultRowHeight="15" x14ac:dyDescent="0.25"/>
  <cols>
    <col min="1" max="1" width="17.85546875" bestFit="1" customWidth="1"/>
    <col min="2" max="6" width="18.5703125" style="4" customWidth="1"/>
    <col min="7" max="7" width="19" customWidth="1"/>
    <col min="8" max="10" width="18.7109375" customWidth="1"/>
    <col min="11" max="13" width="18.42578125" customWidth="1"/>
    <col min="14" max="16" width="20" customWidth="1"/>
  </cols>
  <sheetData>
    <row r="1" spans="1:16" ht="60" x14ac:dyDescent="0.25">
      <c r="A1" s="2" t="s">
        <v>2</v>
      </c>
      <c r="B1" s="2" t="s">
        <v>953</v>
      </c>
      <c r="C1" s="2" t="s">
        <v>954</v>
      </c>
      <c r="D1" s="2" t="s">
        <v>955</v>
      </c>
      <c r="E1" s="2" t="s">
        <v>956</v>
      </c>
      <c r="F1" s="2" t="s">
        <v>957</v>
      </c>
      <c r="G1" s="2" t="s">
        <v>958</v>
      </c>
      <c r="H1" s="2" t="s">
        <v>959</v>
      </c>
      <c r="I1" s="2" t="s">
        <v>960</v>
      </c>
      <c r="J1" s="2" t="s">
        <v>961</v>
      </c>
      <c r="K1" s="2" t="s">
        <v>962</v>
      </c>
      <c r="L1" s="2" t="s">
        <v>963</v>
      </c>
      <c r="M1" s="2" t="s">
        <v>964</v>
      </c>
      <c r="N1" s="2" t="s">
        <v>965</v>
      </c>
      <c r="O1" s="2" t="s">
        <v>966</v>
      </c>
      <c r="P1" s="2" t="s">
        <v>967</v>
      </c>
    </row>
    <row r="2" spans="1:16" x14ac:dyDescent="0.25">
      <c r="A2" s="12" t="s">
        <v>6</v>
      </c>
      <c r="B2" s="45">
        <v>646791516.45000017</v>
      </c>
      <c r="C2" s="45">
        <v>589966563.67999995</v>
      </c>
      <c r="D2" s="45">
        <v>800667738.98000002</v>
      </c>
      <c r="E2" s="45">
        <v>682732108.58000004</v>
      </c>
      <c r="F2" s="45">
        <v>675044179.62999988</v>
      </c>
      <c r="G2" s="9">
        <f>C2-B2</f>
        <v>-56824952.770000219</v>
      </c>
      <c r="H2" s="9">
        <f>D2-C2</f>
        <v>210701175.30000007</v>
      </c>
      <c r="I2" s="9">
        <f>E2-D2</f>
        <v>-117935630.39999998</v>
      </c>
      <c r="J2" s="9">
        <f>F2-E2</f>
        <v>-7687928.9500001669</v>
      </c>
      <c r="K2" s="9">
        <v>723832376.00000024</v>
      </c>
      <c r="L2" s="9">
        <v>601350179.5400002</v>
      </c>
      <c r="M2" s="9">
        <v>630976402.29999983</v>
      </c>
      <c r="N2" s="9">
        <f>K2-C2</f>
        <v>133865812.32000029</v>
      </c>
      <c r="O2" s="9">
        <f>L2-K2</f>
        <v>-122482196.46000004</v>
      </c>
      <c r="P2" s="9">
        <f>M2-L2</f>
        <v>29626222.759999633</v>
      </c>
    </row>
    <row r="3" spans="1:16" x14ac:dyDescent="0.25">
      <c r="A3" s="12" t="s">
        <v>30</v>
      </c>
      <c r="B3" s="45">
        <v>89316409.719999984</v>
      </c>
      <c r="C3" s="45">
        <v>90234498.780000016</v>
      </c>
      <c r="D3" s="45">
        <v>122506741.43000001</v>
      </c>
      <c r="E3" s="45">
        <v>96896463.26000002</v>
      </c>
      <c r="F3" s="45">
        <v>106365067.76000002</v>
      </c>
      <c r="G3" s="9">
        <f t="shared" ref="G3:G15" si="0">C3-B3</f>
        <v>918089.06000003219</v>
      </c>
      <c r="H3" s="9">
        <f t="shared" ref="H3:H15" si="1">D3-C3</f>
        <v>32272242.649999991</v>
      </c>
      <c r="I3" s="9">
        <f t="shared" ref="I3:I15" si="2">E3-D3</f>
        <v>-25610278.169999987</v>
      </c>
      <c r="J3" s="9">
        <f t="shared" ref="J3:J15" si="3">F3-E3</f>
        <v>9468604.5</v>
      </c>
      <c r="K3" s="9">
        <v>93452896.600000024</v>
      </c>
      <c r="L3" s="9">
        <v>86607794.179999992</v>
      </c>
      <c r="M3" s="9">
        <v>101048145.38000001</v>
      </c>
      <c r="N3" s="9">
        <f t="shared" ref="N3:N15" si="4">K3-C3</f>
        <v>3218397.8200000077</v>
      </c>
      <c r="O3" s="9">
        <f t="shared" ref="O3:O15" si="5">L3-K3</f>
        <v>-6845102.4200000316</v>
      </c>
      <c r="P3" s="9">
        <f t="shared" ref="P3:P15" si="6">M3-L3</f>
        <v>14440351.200000018</v>
      </c>
    </row>
    <row r="4" spans="1:16" x14ac:dyDescent="0.25">
      <c r="A4" s="12" t="s">
        <v>41</v>
      </c>
      <c r="B4" s="45">
        <v>61514158.160000004</v>
      </c>
      <c r="C4" s="45">
        <v>66230537.069999985</v>
      </c>
      <c r="D4" s="45">
        <v>88128991.170000002</v>
      </c>
      <c r="E4" s="45">
        <v>69645824.609999999</v>
      </c>
      <c r="F4" s="45">
        <v>76963508.839999989</v>
      </c>
      <c r="G4" s="9">
        <f t="shared" si="0"/>
        <v>4716378.9099999815</v>
      </c>
      <c r="H4" s="9">
        <f t="shared" si="1"/>
        <v>21898454.100000016</v>
      </c>
      <c r="I4" s="9">
        <f t="shared" si="2"/>
        <v>-18483166.560000002</v>
      </c>
      <c r="J4" s="9">
        <f t="shared" si="3"/>
        <v>7317684.2299999893</v>
      </c>
      <c r="K4" s="9">
        <v>71375336.980000019</v>
      </c>
      <c r="L4" s="9">
        <v>63617990.649999991</v>
      </c>
      <c r="M4" s="9">
        <v>74269321.920000002</v>
      </c>
      <c r="N4" s="9">
        <f t="shared" si="4"/>
        <v>5144799.9100000337</v>
      </c>
      <c r="O4" s="9">
        <f t="shared" si="5"/>
        <v>-7757346.330000028</v>
      </c>
      <c r="P4" s="9">
        <f t="shared" si="6"/>
        <v>10651331.270000011</v>
      </c>
    </row>
    <row r="5" spans="1:16" x14ac:dyDescent="0.25">
      <c r="A5" s="12" t="s">
        <v>13</v>
      </c>
      <c r="B5" s="45">
        <v>104472655.68000004</v>
      </c>
      <c r="C5" s="45">
        <v>106480858.90000001</v>
      </c>
      <c r="D5" s="45">
        <v>151014177.11000004</v>
      </c>
      <c r="E5" s="45">
        <v>101524250.06999995</v>
      </c>
      <c r="F5" s="45">
        <v>108576818.57999997</v>
      </c>
      <c r="G5" s="9">
        <f t="shared" si="0"/>
        <v>2008203.219999969</v>
      </c>
      <c r="H5" s="9">
        <f t="shared" si="1"/>
        <v>44533318.210000038</v>
      </c>
      <c r="I5" s="9">
        <f t="shared" si="2"/>
        <v>-49489927.040000096</v>
      </c>
      <c r="J5" s="9">
        <f t="shared" si="3"/>
        <v>7052568.5100000203</v>
      </c>
      <c r="K5" s="9">
        <v>106508286.39000002</v>
      </c>
      <c r="L5" s="9">
        <v>91052075.500000015</v>
      </c>
      <c r="M5" s="9">
        <v>103790136.34000002</v>
      </c>
      <c r="N5" s="9">
        <f t="shared" si="4"/>
        <v>27427.490000009537</v>
      </c>
      <c r="O5" s="9">
        <f t="shared" si="5"/>
        <v>-15456210.890000001</v>
      </c>
      <c r="P5" s="9">
        <f t="shared" si="6"/>
        <v>12738060.840000004</v>
      </c>
    </row>
    <row r="6" spans="1:16" x14ac:dyDescent="0.25">
      <c r="A6" s="12" t="s">
        <v>8</v>
      </c>
      <c r="B6" s="45">
        <v>108785124.09000002</v>
      </c>
      <c r="C6" s="45">
        <v>105640063.86999996</v>
      </c>
      <c r="D6" s="45">
        <v>143987039.27000001</v>
      </c>
      <c r="E6" s="45">
        <v>104915256.47999996</v>
      </c>
      <c r="F6" s="45">
        <v>112246645.64999999</v>
      </c>
      <c r="G6" s="9">
        <f t="shared" si="0"/>
        <v>-3145060.2200000584</v>
      </c>
      <c r="H6" s="9">
        <f t="shared" si="1"/>
        <v>38346975.400000051</v>
      </c>
      <c r="I6" s="9">
        <f t="shared" si="2"/>
        <v>-39071782.790000051</v>
      </c>
      <c r="J6" s="9">
        <f t="shared" si="3"/>
        <v>7331389.1700000316</v>
      </c>
      <c r="K6" s="9">
        <v>105058211.99999999</v>
      </c>
      <c r="L6" s="9">
        <v>93563151.839999989</v>
      </c>
      <c r="M6" s="9">
        <v>107364296.63999997</v>
      </c>
      <c r="N6" s="9">
        <f t="shared" si="4"/>
        <v>-581851.86999997497</v>
      </c>
      <c r="O6" s="9">
        <f t="shared" si="5"/>
        <v>-11495060.159999996</v>
      </c>
      <c r="P6" s="9">
        <f t="shared" si="6"/>
        <v>13801144.799999982</v>
      </c>
    </row>
    <row r="7" spans="1:16" x14ac:dyDescent="0.25">
      <c r="A7" s="12" t="s">
        <v>19</v>
      </c>
      <c r="B7" s="45">
        <v>132721935.76000002</v>
      </c>
      <c r="C7" s="45">
        <v>139437589.71000001</v>
      </c>
      <c r="D7" s="45">
        <v>184901880.76999995</v>
      </c>
      <c r="E7" s="45">
        <v>135817702.43000001</v>
      </c>
      <c r="F7" s="45">
        <v>146263136.90000001</v>
      </c>
      <c r="G7" s="9">
        <f t="shared" si="0"/>
        <v>6715653.9499999881</v>
      </c>
      <c r="H7" s="9">
        <f t="shared" si="1"/>
        <v>45464291.059999943</v>
      </c>
      <c r="I7" s="9">
        <f t="shared" si="2"/>
        <v>-49084178.339999944</v>
      </c>
      <c r="J7" s="9">
        <f t="shared" si="3"/>
        <v>10445434.469999999</v>
      </c>
      <c r="K7" s="9">
        <v>152982971.37</v>
      </c>
      <c r="L7" s="9">
        <v>123278316.15999998</v>
      </c>
      <c r="M7" s="9">
        <v>140408940.35000002</v>
      </c>
      <c r="N7" s="9">
        <f t="shared" si="4"/>
        <v>13545381.659999996</v>
      </c>
      <c r="O7" s="9">
        <f t="shared" si="5"/>
        <v>-29704655.210000023</v>
      </c>
      <c r="P7" s="9">
        <f t="shared" si="6"/>
        <v>17130624.190000042</v>
      </c>
    </row>
    <row r="8" spans="1:16" x14ac:dyDescent="0.25">
      <c r="A8" s="12" t="s">
        <v>57</v>
      </c>
      <c r="B8" s="45">
        <v>79453077.640000001</v>
      </c>
      <c r="C8" s="45">
        <v>86612587.160000026</v>
      </c>
      <c r="D8" s="45">
        <v>114536954.78999996</v>
      </c>
      <c r="E8" s="45">
        <v>87657135.049999997</v>
      </c>
      <c r="F8" s="45">
        <v>93436041.209999993</v>
      </c>
      <c r="G8" s="9">
        <f t="shared" si="0"/>
        <v>7159509.5200000256</v>
      </c>
      <c r="H8" s="9">
        <f t="shared" si="1"/>
        <v>27924367.629999936</v>
      </c>
      <c r="I8" s="9">
        <f t="shared" si="2"/>
        <v>-26879819.739999965</v>
      </c>
      <c r="J8" s="9">
        <f t="shared" si="3"/>
        <v>5778906.1599999964</v>
      </c>
      <c r="K8" s="9">
        <v>95571227.89000003</v>
      </c>
      <c r="L8" s="9">
        <v>79182209.270000011</v>
      </c>
      <c r="M8" s="9">
        <v>88891577.5</v>
      </c>
      <c r="N8" s="9">
        <f t="shared" si="4"/>
        <v>8958640.7300000042</v>
      </c>
      <c r="O8" s="9">
        <f t="shared" si="5"/>
        <v>-16389018.62000002</v>
      </c>
      <c r="P8" s="9">
        <f t="shared" si="6"/>
        <v>9709368.2299999893</v>
      </c>
    </row>
    <row r="9" spans="1:16" x14ac:dyDescent="0.25">
      <c r="A9" s="12" t="s">
        <v>86</v>
      </c>
      <c r="B9" s="45">
        <v>297504145.44000006</v>
      </c>
      <c r="C9" s="45">
        <v>289867225.41000003</v>
      </c>
      <c r="D9" s="45">
        <v>403674974.87000018</v>
      </c>
      <c r="E9" s="45">
        <v>288557917.99000007</v>
      </c>
      <c r="F9" s="45">
        <v>301717657.13999987</v>
      </c>
      <c r="G9" s="9">
        <f t="shared" si="0"/>
        <v>-7636920.030000031</v>
      </c>
      <c r="H9" s="9">
        <f t="shared" si="1"/>
        <v>113807749.46000016</v>
      </c>
      <c r="I9" s="9">
        <f t="shared" si="2"/>
        <v>-115117056.88000011</v>
      </c>
      <c r="J9" s="9">
        <f t="shared" si="3"/>
        <v>13159739.149999797</v>
      </c>
      <c r="K9" s="9">
        <v>272080664.15000004</v>
      </c>
      <c r="L9" s="9">
        <v>258252237.54999998</v>
      </c>
      <c r="M9" s="9">
        <v>290045884.46999997</v>
      </c>
      <c r="N9" s="9">
        <f t="shared" si="4"/>
        <v>-17786561.25999999</v>
      </c>
      <c r="O9" s="9">
        <f t="shared" si="5"/>
        <v>-13828426.600000054</v>
      </c>
      <c r="P9" s="9">
        <f t="shared" si="6"/>
        <v>31793646.919999987</v>
      </c>
    </row>
    <row r="10" spans="1:16" x14ac:dyDescent="0.25">
      <c r="A10" s="12" t="s">
        <v>17</v>
      </c>
      <c r="B10" s="45">
        <v>147435709.72</v>
      </c>
      <c r="C10" s="45">
        <v>151649871.45999998</v>
      </c>
      <c r="D10" s="45">
        <v>182846917.87999994</v>
      </c>
      <c r="E10" s="45">
        <v>148655177.53000003</v>
      </c>
      <c r="F10" s="45">
        <v>163072367.26000002</v>
      </c>
      <c r="G10" s="9">
        <f t="shared" si="0"/>
        <v>4214161.7399999797</v>
      </c>
      <c r="H10" s="9">
        <f t="shared" si="1"/>
        <v>31197046.419999957</v>
      </c>
      <c r="I10" s="9">
        <f t="shared" si="2"/>
        <v>-34191740.349999905</v>
      </c>
      <c r="J10" s="9">
        <f t="shared" si="3"/>
        <v>14417189.729999989</v>
      </c>
      <c r="K10" s="9">
        <v>152909928.15000001</v>
      </c>
      <c r="L10" s="9">
        <v>132078663.84000002</v>
      </c>
      <c r="M10" s="9">
        <v>154058953.13999993</v>
      </c>
      <c r="N10" s="9">
        <f t="shared" si="4"/>
        <v>1260056.6900000274</v>
      </c>
      <c r="O10" s="9">
        <f t="shared" si="5"/>
        <v>-20831264.309999987</v>
      </c>
      <c r="P10" s="9">
        <f t="shared" si="6"/>
        <v>21980289.299999908</v>
      </c>
    </row>
    <row r="11" spans="1:16" x14ac:dyDescent="0.25">
      <c r="A11" s="12" t="s">
        <v>27</v>
      </c>
      <c r="B11" s="45">
        <v>187748915.27999994</v>
      </c>
      <c r="C11" s="45">
        <v>183539300.71000016</v>
      </c>
      <c r="D11" s="45">
        <v>231352616.47999993</v>
      </c>
      <c r="E11" s="45">
        <v>186365409.24000007</v>
      </c>
      <c r="F11" s="45">
        <v>198431756.55000004</v>
      </c>
      <c r="G11" s="9">
        <f t="shared" si="0"/>
        <v>-4209614.5699997842</v>
      </c>
      <c r="H11" s="9">
        <f t="shared" si="1"/>
        <v>47813315.769999772</v>
      </c>
      <c r="I11" s="9">
        <f t="shared" si="2"/>
        <v>-44987207.239999861</v>
      </c>
      <c r="J11" s="9">
        <f t="shared" si="3"/>
        <v>12066347.309999973</v>
      </c>
      <c r="K11" s="9">
        <v>193385900.86999992</v>
      </c>
      <c r="L11" s="9">
        <v>163130561.22000006</v>
      </c>
      <c r="M11" s="9">
        <v>187147265.40000007</v>
      </c>
      <c r="N11" s="9">
        <f t="shared" si="4"/>
        <v>9846600.159999758</v>
      </c>
      <c r="O11" s="9">
        <f t="shared" si="5"/>
        <v>-30255339.649999857</v>
      </c>
      <c r="P11" s="9">
        <f t="shared" si="6"/>
        <v>24016704.180000007</v>
      </c>
    </row>
    <row r="12" spans="1:16" x14ac:dyDescent="0.25">
      <c r="A12" s="12" t="s">
        <v>23</v>
      </c>
      <c r="B12" s="45">
        <v>310206958.51000005</v>
      </c>
      <c r="C12" s="45">
        <v>303290721.63000005</v>
      </c>
      <c r="D12" s="45">
        <v>376357160.29000008</v>
      </c>
      <c r="E12" s="45">
        <v>320402013.44000006</v>
      </c>
      <c r="F12" s="45">
        <v>350576083.2700001</v>
      </c>
      <c r="G12" s="9">
        <f t="shared" si="0"/>
        <v>-6916236.8799999952</v>
      </c>
      <c r="H12" s="9">
        <f t="shared" si="1"/>
        <v>73066438.660000026</v>
      </c>
      <c r="I12" s="9">
        <f t="shared" si="2"/>
        <v>-55955146.850000024</v>
      </c>
      <c r="J12" s="9">
        <f t="shared" si="3"/>
        <v>30174069.830000043</v>
      </c>
      <c r="K12" s="9">
        <v>325171050.55000001</v>
      </c>
      <c r="L12" s="9">
        <v>284807498.51999986</v>
      </c>
      <c r="M12" s="9">
        <v>331414407.07000023</v>
      </c>
      <c r="N12" s="9">
        <f t="shared" si="4"/>
        <v>21880328.919999957</v>
      </c>
      <c r="O12" s="9">
        <f t="shared" si="5"/>
        <v>-40363552.03000015</v>
      </c>
      <c r="P12" s="9">
        <f t="shared" si="6"/>
        <v>46606908.55000037</v>
      </c>
    </row>
    <row r="13" spans="1:16" x14ac:dyDescent="0.25">
      <c r="A13" s="12" t="s">
        <v>4</v>
      </c>
      <c r="B13" s="45">
        <v>111147052.21000001</v>
      </c>
      <c r="C13" s="45">
        <v>110409259.92000002</v>
      </c>
      <c r="D13" s="45">
        <v>160386587.07999998</v>
      </c>
      <c r="E13" s="45">
        <v>110780831.99000001</v>
      </c>
      <c r="F13" s="45">
        <v>125585961.69</v>
      </c>
      <c r="G13" s="9">
        <f t="shared" si="0"/>
        <v>-737792.28999999166</v>
      </c>
      <c r="H13" s="9">
        <f t="shared" si="1"/>
        <v>49977327.159999967</v>
      </c>
      <c r="I13" s="9">
        <f t="shared" si="2"/>
        <v>-49605755.089999974</v>
      </c>
      <c r="J13" s="9">
        <f t="shared" si="3"/>
        <v>14805129.699999988</v>
      </c>
      <c r="K13" s="9">
        <v>84184429.929999992</v>
      </c>
      <c r="L13" s="9">
        <v>97239985.360000014</v>
      </c>
      <c r="M13" s="9">
        <v>117079264.36</v>
      </c>
      <c r="N13" s="9">
        <f t="shared" si="4"/>
        <v>-26224829.990000024</v>
      </c>
      <c r="O13" s="9">
        <f t="shared" si="5"/>
        <v>13055555.430000022</v>
      </c>
      <c r="P13" s="9">
        <f t="shared" si="6"/>
        <v>19839278.999999985</v>
      </c>
    </row>
    <row r="14" spans="1:16" x14ac:dyDescent="0.25">
      <c r="A14" s="12" t="s">
        <v>15</v>
      </c>
      <c r="B14" s="45">
        <v>66069339.099999994</v>
      </c>
      <c r="C14" s="45">
        <v>63802255.06000001</v>
      </c>
      <c r="D14" s="45">
        <v>91302851.909999996</v>
      </c>
      <c r="E14" s="45">
        <v>74634944.089999989</v>
      </c>
      <c r="F14" s="45">
        <v>77421559.700000003</v>
      </c>
      <c r="G14" s="9">
        <f t="shared" si="0"/>
        <v>-2267084.0399999842</v>
      </c>
      <c r="H14" s="9">
        <f t="shared" si="1"/>
        <v>27500596.849999987</v>
      </c>
      <c r="I14" s="9">
        <f t="shared" si="2"/>
        <v>-16667907.820000008</v>
      </c>
      <c r="J14" s="9">
        <f t="shared" si="3"/>
        <v>2786615.6100000143</v>
      </c>
      <c r="K14" s="9">
        <v>80689549.189999983</v>
      </c>
      <c r="L14" s="9">
        <v>65688899.079999991</v>
      </c>
      <c r="M14" s="9">
        <v>72290911.810000002</v>
      </c>
      <c r="N14" s="9">
        <f t="shared" si="4"/>
        <v>16887294.129999973</v>
      </c>
      <c r="O14" s="9">
        <f t="shared" si="5"/>
        <v>-15000650.109999992</v>
      </c>
      <c r="P14" s="9">
        <f t="shared" si="6"/>
        <v>6602012.7300000116</v>
      </c>
    </row>
    <row r="15" spans="1:16" x14ac:dyDescent="0.25">
      <c r="A15" s="12" t="s">
        <v>11</v>
      </c>
      <c r="B15" s="45">
        <v>89917281.659999996</v>
      </c>
      <c r="C15" s="45">
        <v>89874983.549999997</v>
      </c>
      <c r="D15" s="45">
        <v>133762555.39000002</v>
      </c>
      <c r="E15" s="45">
        <v>105042867.62999995</v>
      </c>
      <c r="F15" s="45">
        <v>110691152.50999999</v>
      </c>
      <c r="G15" s="9">
        <f t="shared" si="0"/>
        <v>-42298.109999999404</v>
      </c>
      <c r="H15" s="9">
        <f t="shared" si="1"/>
        <v>43887571.840000018</v>
      </c>
      <c r="I15" s="9">
        <f t="shared" si="2"/>
        <v>-28719687.760000065</v>
      </c>
      <c r="J15" s="9">
        <f t="shared" si="3"/>
        <v>5648284.8800000399</v>
      </c>
      <c r="K15" s="9">
        <v>104500742.38000001</v>
      </c>
      <c r="L15" s="9">
        <v>93658351.739999995</v>
      </c>
      <c r="M15" s="9">
        <v>105146410.98000002</v>
      </c>
      <c r="N15" s="9">
        <f t="shared" si="4"/>
        <v>14625758.830000013</v>
      </c>
      <c r="O15" s="9">
        <f t="shared" si="5"/>
        <v>-10842390.640000015</v>
      </c>
      <c r="P15" s="9">
        <f t="shared" si="6"/>
        <v>11488059.240000024</v>
      </c>
    </row>
    <row r="16" spans="1:16" x14ac:dyDescent="0.25">
      <c r="A16" s="20" t="s">
        <v>876</v>
      </c>
      <c r="B16" s="46">
        <f>SUM(B2:B15)</f>
        <v>2433084279.4200006</v>
      </c>
      <c r="C16" s="46">
        <f>SUM(C2:C15)</f>
        <v>2377036316.9100003</v>
      </c>
      <c r="D16" s="46">
        <f t="shared" ref="D16:P16" si="7">SUM(D2:D15)</f>
        <v>3185427187.4199996</v>
      </c>
      <c r="E16" s="46">
        <f t="shared" si="7"/>
        <v>2513627902.3900003</v>
      </c>
      <c r="F16" s="46">
        <f t="shared" si="7"/>
        <v>2646391936.6899996</v>
      </c>
      <c r="G16" s="46">
        <f t="shared" si="7"/>
        <v>-56047962.510000087</v>
      </c>
      <c r="H16" s="46">
        <f t="shared" si="7"/>
        <v>808390870.50999987</v>
      </c>
      <c r="I16" s="46">
        <f t="shared" si="7"/>
        <v>-671799285.02999997</v>
      </c>
      <c r="J16" s="46">
        <f t="shared" si="7"/>
        <v>132764034.29999971</v>
      </c>
      <c r="K16" s="46">
        <f t="shared" si="7"/>
        <v>2561703572.4500003</v>
      </c>
      <c r="L16" s="46">
        <f t="shared" si="7"/>
        <v>2233507914.4499998</v>
      </c>
      <c r="M16" s="46">
        <f>SUM(M2:M15)</f>
        <v>2503931917.6600003</v>
      </c>
      <c r="N16" s="46">
        <f t="shared" si="7"/>
        <v>184667255.54000008</v>
      </c>
      <c r="O16" s="46">
        <f t="shared" si="7"/>
        <v>-328195658.00000012</v>
      </c>
      <c r="P16" s="46">
        <f t="shared" si="7"/>
        <v>270424003.20999998</v>
      </c>
    </row>
  </sheetData>
  <phoneticPr fontId="6" type="noConversion"/>
  <conditionalFormatting sqref="B2:P1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Compilado 2018-2022</vt:lpstr>
      <vt:lpstr>Per capita de transição 2020</vt:lpstr>
      <vt:lpstr>Fator Comp Transição 2020</vt:lpstr>
      <vt:lpstr>Inc.Financ.Crit.Populacional 21</vt:lpstr>
      <vt:lpstr>Fator de Correção 2021</vt:lpstr>
      <vt:lpstr>Inc.Financ.Crit.Populacional 22</vt:lpstr>
      <vt:lpstr>Fator de Correção 2022</vt:lpstr>
      <vt:lpstr>Tabela 5</vt:lpstr>
      <vt:lpstr>Montante recebido por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Schilling</dc:creator>
  <cp:lastModifiedBy>Caroline Schilling</cp:lastModifiedBy>
  <dcterms:created xsi:type="dcterms:W3CDTF">2022-02-20T21:11:55Z</dcterms:created>
  <dcterms:modified xsi:type="dcterms:W3CDTF">2023-12-17T19:40:27Z</dcterms:modified>
</cp:coreProperties>
</file>