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MS Drafts/Harris et al. Saci draft/Saci Enviro R Analysis/00_DataInputs/01_Growth_Curves/"/>
    </mc:Choice>
  </mc:AlternateContent>
  <xr:revisionPtr revIDLastSave="0" documentId="13_ncr:1_{FFC2A44E-BEA6-6249-81F3-0A150AE7505B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H7" i="1" s="1"/>
  <c r="G8" i="1"/>
  <c r="H8" i="1" s="1"/>
  <c r="G9" i="1"/>
  <c r="H9" i="1" s="1"/>
  <c r="G10" i="1"/>
  <c r="G11" i="1"/>
  <c r="G12" i="1"/>
  <c r="G13" i="1"/>
  <c r="G14" i="1"/>
  <c r="H14" i="1" s="1"/>
  <c r="G15" i="1"/>
  <c r="H15" i="1" s="1"/>
  <c r="G16" i="1"/>
  <c r="H16" i="1" s="1"/>
  <c r="G17" i="1"/>
  <c r="H17" i="1" s="1"/>
  <c r="G18" i="1"/>
  <c r="G19" i="1"/>
  <c r="G20" i="1"/>
  <c r="G21" i="1"/>
  <c r="G22" i="1"/>
  <c r="H22" i="1" s="1"/>
  <c r="G23" i="1"/>
  <c r="H23" i="1" s="1"/>
  <c r="G24" i="1"/>
  <c r="H24" i="1" s="1"/>
  <c r="G25" i="1"/>
  <c r="H25" i="1" s="1"/>
  <c r="G26" i="1"/>
  <c r="G27" i="1"/>
  <c r="G28" i="1"/>
  <c r="G29" i="1"/>
  <c r="G30" i="1"/>
  <c r="H30" i="1" s="1"/>
  <c r="G31" i="1"/>
  <c r="H31" i="1" s="1"/>
  <c r="G32" i="1"/>
  <c r="H32" i="1" s="1"/>
  <c r="G33" i="1"/>
  <c r="H33" i="1" s="1"/>
  <c r="G34" i="1"/>
  <c r="G35" i="1"/>
  <c r="G36" i="1"/>
  <c r="G37" i="1"/>
  <c r="G38" i="1"/>
  <c r="H38" i="1" s="1"/>
  <c r="G39" i="1"/>
  <c r="H39" i="1" s="1"/>
  <c r="G40" i="1"/>
  <c r="H40" i="1" s="1"/>
  <c r="G41" i="1"/>
  <c r="H41" i="1" s="1"/>
  <c r="G42" i="1"/>
  <c r="G43" i="1"/>
  <c r="G44" i="1"/>
  <c r="G45" i="1"/>
  <c r="G46" i="1"/>
  <c r="H46" i="1" s="1"/>
  <c r="G47" i="1"/>
  <c r="H47" i="1" s="1"/>
  <c r="G48" i="1"/>
  <c r="H48" i="1" s="1"/>
  <c r="G49" i="1"/>
  <c r="H49" i="1" s="1"/>
  <c r="G50" i="1"/>
  <c r="G51" i="1"/>
  <c r="G52" i="1"/>
  <c r="G53" i="1"/>
  <c r="G54" i="1"/>
  <c r="H54" i="1" s="1"/>
  <c r="G55" i="1"/>
  <c r="H55" i="1" s="1"/>
  <c r="G56" i="1"/>
  <c r="H56" i="1" s="1"/>
  <c r="G57" i="1"/>
  <c r="H57" i="1" s="1"/>
  <c r="G58" i="1"/>
  <c r="G59" i="1"/>
  <c r="G60" i="1"/>
  <c r="G61" i="1"/>
  <c r="G62" i="1"/>
  <c r="H62" i="1" s="1"/>
  <c r="G63" i="1"/>
  <c r="H63" i="1" s="1"/>
  <c r="G64" i="1"/>
  <c r="H64" i="1" s="1"/>
  <c r="G65" i="1"/>
  <c r="H65" i="1" s="1"/>
  <c r="G66" i="1"/>
  <c r="G67" i="1"/>
  <c r="G68" i="1"/>
  <c r="G69" i="1"/>
  <c r="G70" i="1"/>
  <c r="H70" i="1" s="1"/>
  <c r="G71" i="1"/>
  <c r="H71" i="1" s="1"/>
  <c r="G72" i="1"/>
  <c r="H72" i="1" s="1"/>
  <c r="G73" i="1"/>
  <c r="H73" i="1" s="1"/>
  <c r="G74" i="1"/>
  <c r="G75" i="1"/>
  <c r="G76" i="1"/>
  <c r="G77" i="1"/>
  <c r="G78" i="1"/>
  <c r="H78" i="1" s="1"/>
  <c r="G79" i="1"/>
  <c r="H79" i="1" s="1"/>
  <c r="G80" i="1"/>
  <c r="H80" i="1" s="1"/>
  <c r="G81" i="1"/>
  <c r="H81" i="1" s="1"/>
  <c r="G82" i="1"/>
  <c r="G83" i="1"/>
  <c r="G84" i="1"/>
  <c r="G85" i="1"/>
  <c r="G2" i="1"/>
  <c r="H2" i="1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F2" i="1"/>
  <c r="E2" i="1"/>
  <c r="H3" i="1"/>
  <c r="H4" i="1"/>
  <c r="H5" i="1"/>
  <c r="H10" i="1"/>
  <c r="H11" i="1"/>
  <c r="H12" i="1"/>
  <c r="H13" i="1"/>
  <c r="H18" i="1"/>
  <c r="H19" i="1"/>
  <c r="H20" i="1"/>
  <c r="H21" i="1"/>
  <c r="H26" i="1"/>
  <c r="H27" i="1"/>
  <c r="H28" i="1"/>
  <c r="H29" i="1"/>
  <c r="H34" i="1"/>
  <c r="H35" i="1"/>
  <c r="H36" i="1"/>
  <c r="H37" i="1"/>
  <c r="H42" i="1"/>
  <c r="H43" i="1"/>
  <c r="H44" i="1"/>
  <c r="H45" i="1"/>
  <c r="H50" i="1"/>
  <c r="H51" i="1"/>
  <c r="H52" i="1"/>
  <c r="H53" i="1"/>
  <c r="H58" i="1"/>
  <c r="H59" i="1"/>
  <c r="H60" i="1"/>
  <c r="H61" i="1"/>
  <c r="H66" i="1"/>
  <c r="H67" i="1"/>
  <c r="H68" i="1"/>
  <c r="H69" i="1"/>
  <c r="H74" i="1"/>
  <c r="H75" i="1"/>
  <c r="H76" i="1"/>
  <c r="H77" i="1"/>
  <c r="H82" i="1"/>
  <c r="H83" i="1"/>
  <c r="H84" i="1"/>
  <c r="H85" i="1"/>
  <c r="L2" i="1"/>
  <c r="K2" i="1"/>
  <c r="J2" i="1"/>
</calcChain>
</file>

<file path=xl/sharedStrings.xml><?xml version="1.0" encoding="utf-8"?>
<sst xmlns="http://schemas.openxmlformats.org/spreadsheetml/2006/main" count="27" uniqueCount="26">
  <si>
    <t>Timestamp</t>
  </si>
  <si>
    <t>Notes</t>
  </si>
  <si>
    <t>BR1 Variance since Oct 18</t>
  </si>
  <si>
    <t>BR2 Variance since Oct 18</t>
  </si>
  <si>
    <t>BR3 Variance since Oct 18</t>
  </si>
  <si>
    <t>Immediately after inoculation with 10 ml from flask 2 (BC 9/24/18)</t>
  </si>
  <si>
    <t>Pumps turned on after this OD. Max 0.25 g/min, min 0.12 g/min. PID control</t>
  </si>
  <si>
    <t xml:space="preserve"> </t>
  </si>
  <si>
    <t>Fresh Brock medium added to all 3 media influent bottles after this OD</t>
  </si>
  <si>
    <t>Lucullus graphing restarted after crash, just before this OD</t>
  </si>
  <si>
    <t>About 19 hrs into first sampling</t>
  </si>
  <si>
    <t>Sampling #1!</t>
  </si>
  <si>
    <t>Begin collecting for sampling #2</t>
  </si>
  <si>
    <t>Sampling #2!</t>
  </si>
  <si>
    <t>Begin collecting for sampling #3</t>
  </si>
  <si>
    <t>Sampling #3!</t>
  </si>
  <si>
    <t>Begin collecting for sampling #4</t>
  </si>
  <si>
    <t>Sampling #4!</t>
  </si>
  <si>
    <t>end</t>
  </si>
  <si>
    <t>Time_Hours</t>
  </si>
  <si>
    <t>Time_Days</t>
  </si>
  <si>
    <t>Bioreactor1</t>
  </si>
  <si>
    <t>Bioreactor2</t>
  </si>
  <si>
    <t>Bioreactor3</t>
  </si>
  <si>
    <t>Bioreactor_mean</t>
  </si>
  <si>
    <t>Bioreactor_SD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</si>
</sst>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topLeftCell="E1" workbookViewId="0">
      <pane ySplit="1" topLeftCell="A18" activePane="bottomLeft" state="frozen"/>
      <selection pane="bottomLeft" activeCell="N32" sqref="N32"/>
    </sheetView>
  </sheetViews>
  <sheetFormatPr baseColWidth="10" defaultColWidth="12.6640625" defaultRowHeight="15.75" customHeight="1" x14ac:dyDescent="0.15"/>
  <cols>
    <col min="1" max="12" width="18.83203125" customWidth="1"/>
  </cols>
  <sheetData>
    <row r="1" spans="1:12" ht="15.75" customHeight="1" x14ac:dyDescent="0.15">
      <c r="A1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1" t="s">
        <v>19</v>
      </c>
      <c r="H1" s="1" t="s">
        <v>20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ht="15.75" customHeight="1" x14ac:dyDescent="0.15">
      <c r="A2" s="2">
        <v>43369.780496134263</v>
      </c>
      <c r="B2" s="1">
        <v>2.1999999999999999E-2</v>
      </c>
      <c r="C2" s="1">
        <v>2.1999999999999999E-2</v>
      </c>
      <c r="D2" s="1">
        <v>2.1000000000000001E-2</v>
      </c>
      <c r="E2" s="6">
        <f>AVERAGE(B2:D2)</f>
        <v>2.1666666666666667E-2</v>
      </c>
      <c r="F2" s="6">
        <f>STDEV(B2:D2)</f>
        <v>5.7735026918962428E-4</v>
      </c>
      <c r="G2" s="4">
        <f>(A2-$A$2)*24</f>
        <v>0</v>
      </c>
      <c r="H2" s="5">
        <f t="shared" ref="H2" si="0">G2/24</f>
        <v>0</v>
      </c>
      <c r="I2" s="1" t="s">
        <v>5</v>
      </c>
      <c r="J2">
        <f>VAR(B51:B183)</f>
        <v>2.239914621848731E-2</v>
      </c>
      <c r="K2">
        <f>VAR(C51:C183)</f>
        <v>5.0620638655462175E-3</v>
      </c>
      <c r="L2">
        <f>VAR(D51:D183)</f>
        <v>1.0538761344537599E-2</v>
      </c>
    </row>
    <row r="3" spans="1:12" ht="15.75" customHeight="1" x14ac:dyDescent="0.15">
      <c r="A3" s="2">
        <v>43370.338798055556</v>
      </c>
      <c r="B3" s="1">
        <v>2.5000000000000001E-2</v>
      </c>
      <c r="C3" s="1">
        <v>2.3E-2</v>
      </c>
      <c r="D3" s="1">
        <v>2.8000000000000001E-2</v>
      </c>
      <c r="E3" s="6">
        <f t="shared" ref="E3:E66" si="1">AVERAGE(B3:D3)</f>
        <v>2.5333333333333333E-2</v>
      </c>
      <c r="F3" s="6">
        <f t="shared" ref="F3:F66" si="2">STDEV(B3:D3)</f>
        <v>2.5166114784235835E-3</v>
      </c>
      <c r="G3" s="4">
        <f t="shared" ref="G3:G66" si="3">(A3-$A$2)*24</f>
        <v>13.399246111046523</v>
      </c>
      <c r="H3" s="5">
        <f t="shared" ref="H3:H66" si="4">G3/24</f>
        <v>0.55830192129360512</v>
      </c>
    </row>
    <row r="4" spans="1:12" ht="15.75" customHeight="1" x14ac:dyDescent="0.15">
      <c r="A4" s="2">
        <v>43370.497476319448</v>
      </c>
      <c r="B4" s="1">
        <v>0.03</v>
      </c>
      <c r="C4" s="1">
        <v>2.8000000000000001E-2</v>
      </c>
      <c r="D4" s="1">
        <v>3.3000000000000002E-2</v>
      </c>
      <c r="E4" s="6">
        <f t="shared" si="1"/>
        <v>3.0333333333333334E-2</v>
      </c>
      <c r="F4" s="6">
        <f t="shared" si="2"/>
        <v>2.5166114784235839E-3</v>
      </c>
      <c r="G4" s="4">
        <f t="shared" si="3"/>
        <v>17.207524444442242</v>
      </c>
      <c r="H4" s="5">
        <f t="shared" si="4"/>
        <v>0.71698018518509343</v>
      </c>
    </row>
    <row r="5" spans="1:12" ht="15.75" customHeight="1" x14ac:dyDescent="0.15">
      <c r="A5" s="2">
        <v>43370.707992453703</v>
      </c>
      <c r="B5" s="1">
        <v>3.9E-2</v>
      </c>
      <c r="C5" s="1">
        <v>3.6999999999999998E-2</v>
      </c>
      <c r="D5" s="1">
        <v>4.5999999999999999E-2</v>
      </c>
      <c r="E5" s="6">
        <f t="shared" si="1"/>
        <v>4.0666666666666663E-2</v>
      </c>
      <c r="F5" s="6">
        <f t="shared" si="2"/>
        <v>4.7258156262526092E-3</v>
      </c>
      <c r="G5" s="4">
        <f t="shared" si="3"/>
        <v>22.25991166656604</v>
      </c>
      <c r="H5" s="5">
        <f t="shared" si="4"/>
        <v>0.92749631944025168</v>
      </c>
    </row>
    <row r="6" spans="1:12" ht="15.75" customHeight="1" x14ac:dyDescent="0.15">
      <c r="A6" s="2">
        <v>43371.340134733793</v>
      </c>
      <c r="B6" s="1">
        <v>0.10199999999999999</v>
      </c>
      <c r="C6" s="1">
        <v>9.7000000000000003E-2</v>
      </c>
      <c r="D6" s="1">
        <v>0.13100000000000001</v>
      </c>
      <c r="E6" s="6">
        <f t="shared" si="1"/>
        <v>0.11</v>
      </c>
      <c r="F6" s="6">
        <f t="shared" si="2"/>
        <v>1.8357559750685738E-2</v>
      </c>
      <c r="G6" s="4">
        <f t="shared" si="3"/>
        <v>37.431326388730668</v>
      </c>
      <c r="H6" s="5">
        <f t="shared" si="4"/>
        <v>1.5596385995304445</v>
      </c>
    </row>
    <row r="7" spans="1:12" ht="15.75" customHeight="1" x14ac:dyDescent="0.15">
      <c r="A7" s="2">
        <v>43371.496316192133</v>
      </c>
      <c r="B7" s="1">
        <v>0.122</v>
      </c>
      <c r="C7" s="1">
        <v>0.11799999999999999</v>
      </c>
      <c r="D7" s="1">
        <v>0.157</v>
      </c>
      <c r="E7" s="6">
        <f t="shared" si="1"/>
        <v>0.13233333333333333</v>
      </c>
      <c r="F7" s="6">
        <f t="shared" si="2"/>
        <v>2.145538005567205E-2</v>
      </c>
      <c r="G7" s="4">
        <f t="shared" si="3"/>
        <v>41.179681388894096</v>
      </c>
      <c r="H7" s="5">
        <f t="shared" si="4"/>
        <v>1.7158200578705873</v>
      </c>
    </row>
    <row r="8" spans="1:12" ht="15.75" customHeight="1" x14ac:dyDescent="0.15">
      <c r="A8" s="2">
        <v>43371.701921608794</v>
      </c>
      <c r="B8" s="1">
        <v>0.14899999999999999</v>
      </c>
      <c r="C8" s="1">
        <v>0.158</v>
      </c>
      <c r="D8" s="1">
        <v>0.189</v>
      </c>
      <c r="E8" s="6">
        <f t="shared" si="1"/>
        <v>0.16533333333333333</v>
      </c>
      <c r="F8" s="6">
        <f t="shared" si="2"/>
        <v>2.0984120980716212E-2</v>
      </c>
      <c r="G8" s="4">
        <f t="shared" si="3"/>
        <v>46.114211388747208</v>
      </c>
      <c r="H8" s="5">
        <f t="shared" si="4"/>
        <v>1.9214254745311337</v>
      </c>
    </row>
    <row r="9" spans="1:12" ht="15.75" customHeight="1" x14ac:dyDescent="0.15">
      <c r="A9" s="2">
        <v>43372.336968900461</v>
      </c>
      <c r="B9" s="1">
        <v>0.152</v>
      </c>
      <c r="C9" s="1">
        <v>0.17299999999999999</v>
      </c>
      <c r="D9" s="1">
        <v>0.20100000000000001</v>
      </c>
      <c r="E9" s="6">
        <f t="shared" si="1"/>
        <v>0.17533333333333334</v>
      </c>
      <c r="F9" s="6">
        <f t="shared" si="2"/>
        <v>2.458319208998969E-2</v>
      </c>
      <c r="G9" s="4">
        <f t="shared" si="3"/>
        <v>61.355346388765611</v>
      </c>
      <c r="H9" s="5">
        <f t="shared" si="4"/>
        <v>2.5564727661985671</v>
      </c>
    </row>
    <row r="10" spans="1:12" ht="15.75" customHeight="1" x14ac:dyDescent="0.15">
      <c r="A10" s="2">
        <v>43372.785898657407</v>
      </c>
      <c r="B10" s="1">
        <v>0.13600000000000001</v>
      </c>
      <c r="C10" s="1">
        <v>0.151</v>
      </c>
      <c r="D10" s="1">
        <v>0.191</v>
      </c>
      <c r="E10" s="6">
        <f t="shared" si="1"/>
        <v>0.15933333333333335</v>
      </c>
      <c r="F10" s="6">
        <f t="shared" si="2"/>
        <v>2.8431203515386534E-2</v>
      </c>
      <c r="G10" s="4">
        <f t="shared" si="3"/>
        <v>72.129660555452574</v>
      </c>
      <c r="H10" s="5">
        <f t="shared" si="4"/>
        <v>3.0054025231438573</v>
      </c>
    </row>
    <row r="11" spans="1:12" ht="15.75" customHeight="1" x14ac:dyDescent="0.15">
      <c r="A11" s="2">
        <v>43373.418228657407</v>
      </c>
      <c r="B11" s="1">
        <v>0.128</v>
      </c>
      <c r="C11" s="1">
        <v>0.14499999999999999</v>
      </c>
      <c r="D11" s="1">
        <v>0.192</v>
      </c>
      <c r="E11" s="6">
        <f t="shared" si="1"/>
        <v>0.155</v>
      </c>
      <c r="F11" s="6">
        <f t="shared" si="2"/>
        <v>3.3151168908501491E-2</v>
      </c>
      <c r="G11" s="4">
        <f t="shared" si="3"/>
        <v>87.305580555461347</v>
      </c>
      <c r="H11" s="5">
        <f t="shared" si="4"/>
        <v>3.6377325231442228</v>
      </c>
    </row>
    <row r="12" spans="1:12" ht="15.75" customHeight="1" x14ac:dyDescent="0.15">
      <c r="A12" s="2">
        <v>43373.675482569444</v>
      </c>
      <c r="B12" s="1">
        <v>0.124</v>
      </c>
      <c r="C12" s="1">
        <v>0.13700000000000001</v>
      </c>
      <c r="D12" s="1">
        <v>0.17399999999999999</v>
      </c>
      <c r="E12" s="6">
        <f t="shared" si="1"/>
        <v>0.14499999999999999</v>
      </c>
      <c r="F12" s="6">
        <f t="shared" si="2"/>
        <v>2.5942243542145693E-2</v>
      </c>
      <c r="G12" s="4">
        <f t="shared" si="3"/>
        <v>93.479674444359262</v>
      </c>
      <c r="H12" s="5">
        <f t="shared" si="4"/>
        <v>3.8949864351816359</v>
      </c>
      <c r="I12" s="1" t="s">
        <v>6</v>
      </c>
    </row>
    <row r="13" spans="1:12" ht="15.75" customHeight="1" x14ac:dyDescent="0.15">
      <c r="A13" s="2">
        <v>43374.363870902773</v>
      </c>
      <c r="B13" s="1">
        <v>0.127</v>
      </c>
      <c r="C13" s="1">
        <v>0.13900000000000001</v>
      </c>
      <c r="D13" s="1">
        <v>0.161</v>
      </c>
      <c r="E13" s="6">
        <f t="shared" si="1"/>
        <v>0.14233333333333334</v>
      </c>
      <c r="F13" s="6">
        <f t="shared" si="2"/>
        <v>1.7243356208503417E-2</v>
      </c>
      <c r="G13" s="4">
        <f t="shared" si="3"/>
        <v>110.00099444424268</v>
      </c>
      <c r="H13" s="5">
        <f t="shared" si="4"/>
        <v>4.5833747685101116</v>
      </c>
    </row>
    <row r="14" spans="1:12" ht="15.75" customHeight="1" x14ac:dyDescent="0.15">
      <c r="A14" s="2">
        <v>43374.539439710643</v>
      </c>
      <c r="B14" s="1">
        <v>0.128</v>
      </c>
      <c r="C14" s="1">
        <v>0.14199999999999999</v>
      </c>
      <c r="D14" s="1">
        <v>0.16200000000000001</v>
      </c>
      <c r="E14" s="6">
        <f t="shared" si="1"/>
        <v>0.14400000000000002</v>
      </c>
      <c r="F14" s="6">
        <f t="shared" si="2"/>
        <v>1.7088007490635063E-2</v>
      </c>
      <c r="G14" s="4">
        <f t="shared" si="3"/>
        <v>114.21464583312627</v>
      </c>
      <c r="H14" s="5">
        <f t="shared" si="4"/>
        <v>4.7589435763802612</v>
      </c>
      <c r="I14" s="1" t="s">
        <v>7</v>
      </c>
    </row>
    <row r="15" spans="1:12" ht="15.75" customHeight="1" x14ac:dyDescent="0.15">
      <c r="A15" s="2">
        <v>43375.376159733802</v>
      </c>
      <c r="B15" s="1">
        <v>0.161</v>
      </c>
      <c r="C15" s="1">
        <v>0.188</v>
      </c>
      <c r="D15" s="1">
        <v>0.188</v>
      </c>
      <c r="E15" s="6">
        <f t="shared" si="1"/>
        <v>0.17899999999999996</v>
      </c>
      <c r="F15" s="6">
        <f t="shared" si="2"/>
        <v>1.5588457268119894E-2</v>
      </c>
      <c r="G15" s="4">
        <f t="shared" si="3"/>
        <v>134.29592638893519</v>
      </c>
      <c r="H15" s="5">
        <f t="shared" si="4"/>
        <v>5.5956635995389661</v>
      </c>
    </row>
    <row r="16" spans="1:12" ht="15.75" customHeight="1" x14ac:dyDescent="0.15">
      <c r="A16" s="2">
        <v>43375.587557615741</v>
      </c>
      <c r="B16" s="1">
        <v>0.17199999999999999</v>
      </c>
      <c r="C16" s="1">
        <v>0.20499999999999999</v>
      </c>
      <c r="D16" s="1">
        <v>0.19500000000000001</v>
      </c>
      <c r="E16" s="6">
        <f t="shared" si="1"/>
        <v>0.19066666666666668</v>
      </c>
      <c r="F16" s="6">
        <f t="shared" si="2"/>
        <v>1.6921386861996075E-2</v>
      </c>
      <c r="G16" s="4">
        <f t="shared" si="3"/>
        <v>139.36947555548977</v>
      </c>
      <c r="H16" s="5">
        <f t="shared" si="4"/>
        <v>5.8070614814787405</v>
      </c>
    </row>
    <row r="17" spans="1:9" ht="15.75" customHeight="1" x14ac:dyDescent="0.15">
      <c r="A17" s="2">
        <v>43376.335214965278</v>
      </c>
      <c r="B17" s="1">
        <v>0.25</v>
      </c>
      <c r="C17" s="1">
        <v>0.312</v>
      </c>
      <c r="D17" s="1">
        <v>0.24199999999999999</v>
      </c>
      <c r="E17" s="6">
        <f t="shared" si="1"/>
        <v>0.26800000000000002</v>
      </c>
      <c r="F17" s="6">
        <f t="shared" si="2"/>
        <v>3.8314488121335817E-2</v>
      </c>
      <c r="G17" s="4">
        <f t="shared" si="3"/>
        <v>157.31325194437522</v>
      </c>
      <c r="H17" s="5">
        <f t="shared" si="4"/>
        <v>6.5547188310156344</v>
      </c>
    </row>
    <row r="18" spans="1:9" ht="15.75" customHeight="1" x14ac:dyDescent="0.15">
      <c r="A18" s="2">
        <v>43376.526794282407</v>
      </c>
      <c r="B18" s="1">
        <v>0.27300000000000002</v>
      </c>
      <c r="C18" s="1">
        <v>0.33900000000000002</v>
      </c>
      <c r="D18" s="1">
        <v>0.25700000000000001</v>
      </c>
      <c r="E18" s="6">
        <f t="shared" si="1"/>
        <v>0.28966666666666668</v>
      </c>
      <c r="F18" s="6">
        <f t="shared" si="2"/>
        <v>4.3466462167208023E-2</v>
      </c>
      <c r="G18" s="4">
        <f t="shared" si="3"/>
        <v>161.91115555545548</v>
      </c>
      <c r="H18" s="5">
        <f t="shared" si="4"/>
        <v>6.7462981481439783</v>
      </c>
    </row>
    <row r="19" spans="1:9" ht="15.75" customHeight="1" x14ac:dyDescent="0.15">
      <c r="A19" s="2">
        <v>43376.718520682873</v>
      </c>
      <c r="B19" s="1">
        <v>0.3</v>
      </c>
      <c r="C19" s="1">
        <v>0.36299999999999999</v>
      </c>
      <c r="D19" s="1">
        <v>0.28499999999999998</v>
      </c>
      <c r="E19" s="6">
        <f t="shared" si="1"/>
        <v>0.316</v>
      </c>
      <c r="F19" s="6">
        <f t="shared" si="2"/>
        <v>4.1388404173149658E-2</v>
      </c>
      <c r="G19" s="4">
        <f t="shared" si="3"/>
        <v>166.51258916663937</v>
      </c>
      <c r="H19" s="5">
        <f t="shared" si="4"/>
        <v>6.9380245486099739</v>
      </c>
    </row>
    <row r="20" spans="1:9" ht="15.75" customHeight="1" x14ac:dyDescent="0.15">
      <c r="A20" s="2">
        <v>43377.335248715273</v>
      </c>
      <c r="B20" s="1">
        <v>0.38200000000000001</v>
      </c>
      <c r="C20" s="1">
        <v>0.41799999999999998</v>
      </c>
      <c r="D20" s="1">
        <v>0.38300000000000001</v>
      </c>
      <c r="E20" s="6">
        <f t="shared" si="1"/>
        <v>0.39433333333333337</v>
      </c>
      <c r="F20" s="6">
        <f t="shared" si="2"/>
        <v>2.0502032419575694E-2</v>
      </c>
      <c r="G20" s="4">
        <f t="shared" si="3"/>
        <v>181.31406194425654</v>
      </c>
      <c r="H20" s="5">
        <f t="shared" si="4"/>
        <v>7.554752581010689</v>
      </c>
    </row>
    <row r="21" spans="1:9" ht="15.75" customHeight="1" x14ac:dyDescent="0.15">
      <c r="A21" s="2">
        <v>43377.508826284728</v>
      </c>
      <c r="B21" s="1">
        <v>0.39900000000000002</v>
      </c>
      <c r="C21" s="1">
        <v>0.43</v>
      </c>
      <c r="D21" s="1">
        <v>0.40699999999999997</v>
      </c>
      <c r="E21" s="6">
        <f t="shared" si="1"/>
        <v>0.41199999999999998</v>
      </c>
      <c r="F21" s="6">
        <f t="shared" si="2"/>
        <v>1.6093476939431074E-2</v>
      </c>
      <c r="G21" s="4">
        <f t="shared" si="3"/>
        <v>185.47992361115757</v>
      </c>
      <c r="H21" s="5">
        <f t="shared" si="4"/>
        <v>7.7283301504648989</v>
      </c>
    </row>
    <row r="22" spans="1:9" ht="15.75" customHeight="1" x14ac:dyDescent="0.15">
      <c r="A22" s="2">
        <v>43377.682279548608</v>
      </c>
      <c r="B22" s="1">
        <v>0.40799999999999997</v>
      </c>
      <c r="C22" s="1">
        <v>0.443</v>
      </c>
      <c r="D22" s="1">
        <v>0.42399999999999999</v>
      </c>
      <c r="E22" s="6">
        <f t="shared" si="1"/>
        <v>0.42499999999999999</v>
      </c>
      <c r="F22" s="6">
        <f t="shared" si="2"/>
        <v>1.7521415467935248E-2</v>
      </c>
      <c r="G22" s="4">
        <f t="shared" si="3"/>
        <v>189.64280194428284</v>
      </c>
      <c r="H22" s="5">
        <f t="shared" si="4"/>
        <v>7.9017834143451182</v>
      </c>
    </row>
    <row r="23" spans="1:9" ht="15.75" customHeight="1" x14ac:dyDescent="0.15">
      <c r="A23" s="2">
        <v>43378.338556724542</v>
      </c>
      <c r="B23" s="1">
        <v>0.46</v>
      </c>
      <c r="C23" s="1">
        <v>0.50700000000000001</v>
      </c>
      <c r="D23" s="1">
        <v>0.51</v>
      </c>
      <c r="E23" s="6">
        <f t="shared" si="1"/>
        <v>0.49233333333333335</v>
      </c>
      <c r="F23" s="6">
        <f t="shared" si="2"/>
        <v>2.8041635710730799E-2</v>
      </c>
      <c r="G23" s="4">
        <f t="shared" si="3"/>
        <v>205.39345416671131</v>
      </c>
      <c r="H23" s="5">
        <f t="shared" si="4"/>
        <v>8.5580605902796378</v>
      </c>
    </row>
    <row r="24" spans="1:9" ht="15.75" customHeight="1" x14ac:dyDescent="0.15">
      <c r="A24" s="2">
        <v>43378.513221226851</v>
      </c>
      <c r="B24" s="1">
        <v>0.46800000000000003</v>
      </c>
      <c r="C24" s="1">
        <v>0.51300000000000001</v>
      </c>
      <c r="D24" s="1">
        <v>0.53100000000000003</v>
      </c>
      <c r="E24" s="6">
        <f t="shared" si="1"/>
        <v>0.504</v>
      </c>
      <c r="F24" s="6">
        <f t="shared" si="2"/>
        <v>3.24499614791759E-2</v>
      </c>
      <c r="G24" s="4">
        <f t="shared" si="3"/>
        <v>209.58540222211741</v>
      </c>
      <c r="H24" s="5">
        <f t="shared" si="4"/>
        <v>8.7327250925882254</v>
      </c>
    </row>
    <row r="25" spans="1:9" ht="15.75" customHeight="1" x14ac:dyDescent="0.15">
      <c r="A25" s="2">
        <v>43378.703072581018</v>
      </c>
      <c r="B25" s="1">
        <v>0.47699999999999998</v>
      </c>
      <c r="C25" s="1">
        <v>0.52800000000000002</v>
      </c>
      <c r="D25" s="1">
        <v>0.54800000000000004</v>
      </c>
      <c r="E25" s="6">
        <f t="shared" si="1"/>
        <v>0.51766666666666661</v>
      </c>
      <c r="F25" s="6">
        <f t="shared" si="2"/>
        <v>3.6610563138708148E-2</v>
      </c>
      <c r="G25" s="4">
        <f t="shared" si="3"/>
        <v>214.14183472213335</v>
      </c>
      <c r="H25" s="5">
        <f t="shared" si="4"/>
        <v>8.9225764467555564</v>
      </c>
    </row>
    <row r="26" spans="1:9" ht="15.75" customHeight="1" x14ac:dyDescent="0.15">
      <c r="A26" s="2">
        <v>43379.566389282409</v>
      </c>
      <c r="B26" s="1">
        <v>0.53500000000000003</v>
      </c>
      <c r="C26" s="1">
        <v>0.55500000000000005</v>
      </c>
      <c r="D26" s="1">
        <v>0.65700000000000003</v>
      </c>
      <c r="E26" s="6">
        <f t="shared" si="1"/>
        <v>0.58233333333333337</v>
      </c>
      <c r="F26" s="6">
        <f t="shared" si="2"/>
        <v>6.5431898439013161E-2</v>
      </c>
      <c r="G26" s="4">
        <f t="shared" si="3"/>
        <v>234.8614355555037</v>
      </c>
      <c r="H26" s="5">
        <f t="shared" si="4"/>
        <v>9.7858931481459877</v>
      </c>
    </row>
    <row r="27" spans="1:9" ht="15.75" customHeight="1" x14ac:dyDescent="0.15">
      <c r="A27" s="2">
        <v>43379.716077534722</v>
      </c>
      <c r="B27" s="1">
        <v>0.54400000000000004</v>
      </c>
      <c r="C27" s="1">
        <v>0.56000000000000005</v>
      </c>
      <c r="D27" s="1">
        <v>0.67</v>
      </c>
      <c r="E27" s="6">
        <f t="shared" si="1"/>
        <v>0.59133333333333338</v>
      </c>
      <c r="F27" s="6">
        <f t="shared" si="2"/>
        <v>6.8595432306629081E-2</v>
      </c>
      <c r="G27" s="4">
        <f t="shared" si="3"/>
        <v>238.45395361102419</v>
      </c>
      <c r="H27" s="5">
        <f t="shared" si="4"/>
        <v>9.9355814004593412</v>
      </c>
    </row>
    <row r="28" spans="1:9" ht="15.75" customHeight="1" x14ac:dyDescent="0.15">
      <c r="A28" s="2">
        <v>43380.460600868057</v>
      </c>
      <c r="B28" s="1">
        <v>0.58099999999999996</v>
      </c>
      <c r="C28" s="1">
        <v>0.57099999999999995</v>
      </c>
      <c r="D28" s="1">
        <v>0.73199999999999998</v>
      </c>
      <c r="E28" s="6">
        <f t="shared" si="1"/>
        <v>0.628</v>
      </c>
      <c r="F28" s="6">
        <f t="shared" si="2"/>
        <v>9.0205321350793663E-2</v>
      </c>
      <c r="G28" s="4">
        <f t="shared" si="3"/>
        <v>256.32251361105591</v>
      </c>
      <c r="H28" s="5">
        <f t="shared" si="4"/>
        <v>10.680104733793996</v>
      </c>
    </row>
    <row r="29" spans="1:9" ht="15.75" customHeight="1" x14ac:dyDescent="0.15">
      <c r="A29" s="2">
        <v>43381.338420277782</v>
      </c>
      <c r="B29" s="1">
        <v>0.60899999999999999</v>
      </c>
      <c r="C29" s="1">
        <v>0.59199999999999997</v>
      </c>
      <c r="D29" s="1">
        <v>0.8</v>
      </c>
      <c r="E29" s="6">
        <f t="shared" si="1"/>
        <v>0.66700000000000015</v>
      </c>
      <c r="F29" s="6">
        <f t="shared" si="2"/>
        <v>0.11549458861782126</v>
      </c>
      <c r="G29" s="4">
        <f t="shared" si="3"/>
        <v>277.39017944445368</v>
      </c>
      <c r="H29" s="5">
        <f t="shared" si="4"/>
        <v>11.557924143518903</v>
      </c>
    </row>
    <row r="30" spans="1:9" ht="15.75" customHeight="1" x14ac:dyDescent="0.15">
      <c r="A30" s="2">
        <v>43381.665544837961</v>
      </c>
      <c r="B30" s="1">
        <v>0.60799999999999998</v>
      </c>
      <c r="C30" s="1">
        <v>0.60399999999999998</v>
      </c>
      <c r="D30" s="1">
        <v>0.82499999999999996</v>
      </c>
      <c r="E30" s="6">
        <f t="shared" si="1"/>
        <v>0.67899999999999994</v>
      </c>
      <c r="F30" s="6">
        <f t="shared" si="2"/>
        <v>0.12645552577882857</v>
      </c>
      <c r="G30" s="4">
        <f t="shared" si="3"/>
        <v>285.24116888875142</v>
      </c>
      <c r="H30" s="5">
        <f t="shared" si="4"/>
        <v>11.885048703697976</v>
      </c>
    </row>
    <row r="31" spans="1:9" ht="15.75" customHeight="1" x14ac:dyDescent="0.15">
      <c r="A31" s="2">
        <v>43382.338499953708</v>
      </c>
      <c r="B31" s="1">
        <v>0.63600000000000001</v>
      </c>
      <c r="C31" s="1">
        <v>0.622</v>
      </c>
      <c r="D31" s="1">
        <v>0.84599999999999997</v>
      </c>
      <c r="E31" s="6">
        <f t="shared" si="1"/>
        <v>0.70133333333333336</v>
      </c>
      <c r="F31" s="6">
        <f t="shared" si="2"/>
        <v>0.12548041015765435</v>
      </c>
      <c r="G31" s="4">
        <f t="shared" si="3"/>
        <v>301.39209166669752</v>
      </c>
      <c r="H31" s="5">
        <f t="shared" si="4"/>
        <v>12.55800381944573</v>
      </c>
    </row>
    <row r="32" spans="1:9" ht="15.75" customHeight="1" x14ac:dyDescent="0.15">
      <c r="A32" s="2">
        <v>43382.655394953705</v>
      </c>
      <c r="B32" s="1">
        <v>0.64</v>
      </c>
      <c r="C32" s="1">
        <v>0.63600000000000001</v>
      </c>
      <c r="D32" s="1">
        <v>0.83699999999999997</v>
      </c>
      <c r="E32" s="6">
        <f t="shared" si="1"/>
        <v>0.70433333333333337</v>
      </c>
      <c r="F32" s="6">
        <f t="shared" si="2"/>
        <v>0.11491010979602001</v>
      </c>
      <c r="G32" s="4">
        <f t="shared" si="3"/>
        <v>308.99757166660856</v>
      </c>
      <c r="H32" s="5">
        <f t="shared" si="4"/>
        <v>12.874898819442024</v>
      </c>
      <c r="I32" s="1" t="s">
        <v>8</v>
      </c>
    </row>
    <row r="33" spans="1:9" ht="15.75" customHeight="1" x14ac:dyDescent="0.15">
      <c r="A33" s="2">
        <v>43383.348449699071</v>
      </c>
      <c r="B33" s="1">
        <v>0.63900000000000001</v>
      </c>
      <c r="C33" s="1">
        <v>0.70399999999999996</v>
      </c>
      <c r="D33" s="1">
        <v>0.77800000000000002</v>
      </c>
      <c r="E33" s="6">
        <f t="shared" si="1"/>
        <v>0.70699999999999996</v>
      </c>
      <c r="F33" s="6">
        <f t="shared" si="2"/>
        <v>6.9548544197560319E-2</v>
      </c>
      <c r="G33" s="4">
        <f t="shared" si="3"/>
        <v>325.6308855554089</v>
      </c>
      <c r="H33" s="5">
        <f t="shared" si="4"/>
        <v>13.567953564808704</v>
      </c>
      <c r="I33" s="1" t="s">
        <v>9</v>
      </c>
    </row>
    <row r="34" spans="1:9" ht="15.75" customHeight="1" x14ac:dyDescent="0.15">
      <c r="A34" s="2">
        <v>43383.674819027779</v>
      </c>
      <c r="B34" s="1">
        <v>0.64500000000000002</v>
      </c>
      <c r="C34" s="1">
        <v>0.72299999999999998</v>
      </c>
      <c r="D34" s="1">
        <v>0.75800000000000001</v>
      </c>
      <c r="E34" s="6">
        <f t="shared" si="1"/>
        <v>0.70866666666666667</v>
      </c>
      <c r="F34" s="6">
        <f t="shared" si="2"/>
        <v>5.7847500666263291E-2</v>
      </c>
      <c r="G34" s="4">
        <f t="shared" si="3"/>
        <v>333.46374944440322</v>
      </c>
      <c r="H34" s="5">
        <f t="shared" si="4"/>
        <v>13.894322893516801</v>
      </c>
    </row>
    <row r="35" spans="1:9" ht="15.75" customHeight="1" x14ac:dyDescent="0.15">
      <c r="A35" s="2">
        <v>43384.343584733797</v>
      </c>
      <c r="B35" s="1">
        <v>0.71299999999999997</v>
      </c>
      <c r="C35" s="1">
        <v>0.71499999999999997</v>
      </c>
      <c r="D35" s="1">
        <v>0.74</v>
      </c>
      <c r="E35" s="6">
        <f t="shared" si="1"/>
        <v>0.72266666666666668</v>
      </c>
      <c r="F35" s="6">
        <f t="shared" si="2"/>
        <v>1.5044378795195691E-2</v>
      </c>
      <c r="G35" s="4">
        <f t="shared" si="3"/>
        <v>349.51412638882175</v>
      </c>
      <c r="H35" s="5">
        <f t="shared" si="4"/>
        <v>14.56308859953424</v>
      </c>
    </row>
    <row r="36" spans="1:9" ht="15.75" customHeight="1" x14ac:dyDescent="0.15">
      <c r="A36" s="2">
        <v>43384.516504178246</v>
      </c>
      <c r="B36" s="1">
        <v>0.72899999999999998</v>
      </c>
      <c r="C36" s="1">
        <v>0.70599999999999996</v>
      </c>
      <c r="D36" s="1">
        <v>0.74299999999999999</v>
      </c>
      <c r="E36" s="6">
        <f t="shared" si="1"/>
        <v>0.72599999999999998</v>
      </c>
      <c r="F36" s="6">
        <f t="shared" si="2"/>
        <v>1.8681541692269422E-2</v>
      </c>
      <c r="G36" s="4">
        <f t="shared" si="3"/>
        <v>353.66419305559248</v>
      </c>
      <c r="H36" s="5">
        <f t="shared" si="4"/>
        <v>14.73600804398302</v>
      </c>
    </row>
    <row r="37" spans="1:9" ht="15.75" customHeight="1" x14ac:dyDescent="0.15">
      <c r="A37" s="2">
        <v>43384.692903888892</v>
      </c>
      <c r="B37" s="1">
        <v>0.74</v>
      </c>
      <c r="C37" s="1">
        <v>0.71</v>
      </c>
      <c r="D37" s="1">
        <v>0.745</v>
      </c>
      <c r="E37" s="6">
        <f t="shared" si="1"/>
        <v>0.73166666666666658</v>
      </c>
      <c r="F37" s="6">
        <f t="shared" si="2"/>
        <v>1.8929694486000931E-2</v>
      </c>
      <c r="G37" s="4">
        <f t="shared" si="3"/>
        <v>357.89778611110523</v>
      </c>
      <c r="H37" s="5">
        <f t="shared" si="4"/>
        <v>14.912407754629385</v>
      </c>
    </row>
    <row r="38" spans="1:9" ht="15.75" customHeight="1" x14ac:dyDescent="0.15">
      <c r="A38" s="2">
        <v>43385.333144942131</v>
      </c>
      <c r="B38" s="1">
        <v>0.752</v>
      </c>
      <c r="C38" s="1">
        <v>0.70399999999999996</v>
      </c>
      <c r="D38" s="1">
        <v>0.76400000000000001</v>
      </c>
      <c r="E38" s="6">
        <f t="shared" si="1"/>
        <v>0.73999999999999988</v>
      </c>
      <c r="F38" s="6">
        <f t="shared" si="2"/>
        <v>3.1749015732775117E-2</v>
      </c>
      <c r="G38" s="4">
        <f t="shared" si="3"/>
        <v>373.26357138884487</v>
      </c>
      <c r="H38" s="5">
        <f t="shared" si="4"/>
        <v>15.552648807868536</v>
      </c>
    </row>
    <row r="39" spans="1:9" ht="15.75" customHeight="1" x14ac:dyDescent="0.15">
      <c r="A39" s="2">
        <v>43385.591456655093</v>
      </c>
      <c r="B39" s="1">
        <v>0.76400000000000001</v>
      </c>
      <c r="C39" s="1">
        <v>0.70899999999999996</v>
      </c>
      <c r="D39" s="1">
        <v>0.77900000000000003</v>
      </c>
      <c r="E39" s="6">
        <f t="shared" si="1"/>
        <v>0.75066666666666659</v>
      </c>
      <c r="F39" s="6">
        <f t="shared" si="2"/>
        <v>3.6855573979159999E-2</v>
      </c>
      <c r="G39" s="4">
        <f t="shared" si="3"/>
        <v>379.46305249992292</v>
      </c>
      <c r="H39" s="5">
        <f t="shared" si="4"/>
        <v>15.810960520830122</v>
      </c>
    </row>
    <row r="40" spans="1:9" ht="15.75" customHeight="1" x14ac:dyDescent="0.15">
      <c r="A40" s="2">
        <v>43385.703270127313</v>
      </c>
      <c r="B40" s="1">
        <v>0.76300000000000001</v>
      </c>
      <c r="C40" s="1">
        <v>0.70499999999999996</v>
      </c>
      <c r="D40" s="1">
        <v>0.79200000000000004</v>
      </c>
      <c r="E40" s="6">
        <f t="shared" si="1"/>
        <v>0.7533333333333333</v>
      </c>
      <c r="F40" s="6">
        <f t="shared" si="2"/>
        <v>4.4298231717906492E-2</v>
      </c>
      <c r="G40" s="4">
        <f t="shared" si="3"/>
        <v>382.14657583320513</v>
      </c>
      <c r="H40" s="5">
        <f t="shared" si="4"/>
        <v>15.922773993050214</v>
      </c>
    </row>
    <row r="41" spans="1:9" ht="15.75" customHeight="1" x14ac:dyDescent="0.15">
      <c r="A41" s="2">
        <v>43386.445459560186</v>
      </c>
      <c r="B41" s="1">
        <v>0.79200000000000004</v>
      </c>
      <c r="C41" s="1">
        <v>0.71199999999999997</v>
      </c>
      <c r="D41" s="1">
        <v>0.81499999999999995</v>
      </c>
      <c r="E41" s="6">
        <f t="shared" si="1"/>
        <v>0.77300000000000002</v>
      </c>
      <c r="F41" s="6">
        <f t="shared" si="2"/>
        <v>5.406477596365309E-2</v>
      </c>
      <c r="G41" s="4">
        <f t="shared" si="3"/>
        <v>399.95912222214974</v>
      </c>
      <c r="H41" s="5">
        <f t="shared" si="4"/>
        <v>16.664963425922906</v>
      </c>
    </row>
    <row r="42" spans="1:9" ht="15.75" customHeight="1" x14ac:dyDescent="0.15">
      <c r="A42" s="2">
        <v>43387.709154548611</v>
      </c>
      <c r="B42" s="1">
        <v>0.82</v>
      </c>
      <c r="C42" s="1">
        <v>0.76300000000000001</v>
      </c>
      <c r="D42" s="1">
        <v>0.79800000000000004</v>
      </c>
      <c r="E42" s="6">
        <f t="shared" si="1"/>
        <v>0.79366666666666674</v>
      </c>
      <c r="F42" s="6">
        <f t="shared" si="2"/>
        <v>2.8746014216467157E-2</v>
      </c>
      <c r="G42" s="4">
        <f t="shared" si="3"/>
        <v>430.28780194435967</v>
      </c>
      <c r="H42" s="5">
        <f t="shared" si="4"/>
        <v>17.92865841434832</v>
      </c>
    </row>
    <row r="43" spans="1:9" ht="15.75" customHeight="1" x14ac:dyDescent="0.15">
      <c r="A43" s="2">
        <v>43388.35740439815</v>
      </c>
      <c r="B43" s="1">
        <v>0.77200000000000002</v>
      </c>
      <c r="C43" s="1">
        <v>0.78300000000000003</v>
      </c>
      <c r="D43" s="1">
        <v>0.79400000000000004</v>
      </c>
      <c r="E43" s="6">
        <f t="shared" si="1"/>
        <v>0.78300000000000003</v>
      </c>
      <c r="F43" s="6">
        <f t="shared" si="2"/>
        <v>1.100000000000001E-2</v>
      </c>
      <c r="G43" s="4">
        <f t="shared" si="3"/>
        <v>445.8457983332919</v>
      </c>
      <c r="H43" s="5">
        <f t="shared" si="4"/>
        <v>18.576908263887162</v>
      </c>
    </row>
    <row r="44" spans="1:9" ht="15.75" customHeight="1" x14ac:dyDescent="0.15">
      <c r="A44" s="2">
        <v>43388.519319375002</v>
      </c>
      <c r="B44" s="1">
        <v>0.76300000000000001</v>
      </c>
      <c r="C44" s="1">
        <v>0.77</v>
      </c>
      <c r="D44" s="1">
        <v>0.78400000000000003</v>
      </c>
      <c r="E44" s="6">
        <f t="shared" si="1"/>
        <v>0.77233333333333343</v>
      </c>
      <c r="F44" s="6">
        <f t="shared" si="2"/>
        <v>1.0692676621563637E-2</v>
      </c>
      <c r="G44" s="4">
        <f t="shared" si="3"/>
        <v>449.73175777774304</v>
      </c>
      <c r="H44" s="5">
        <f t="shared" si="4"/>
        <v>18.738823240739293</v>
      </c>
    </row>
    <row r="45" spans="1:9" ht="15.75" customHeight="1" x14ac:dyDescent="0.15">
      <c r="A45" s="2">
        <v>43388.637448217589</v>
      </c>
      <c r="B45" s="1">
        <v>0.745</v>
      </c>
      <c r="C45" s="1">
        <v>0.76300000000000001</v>
      </c>
      <c r="D45" s="1">
        <v>0.79400000000000004</v>
      </c>
      <c r="E45" s="6">
        <f t="shared" si="1"/>
        <v>0.76733333333333331</v>
      </c>
      <c r="F45" s="6">
        <f t="shared" si="2"/>
        <v>2.4785748593361759E-2</v>
      </c>
      <c r="G45" s="4">
        <f t="shared" si="3"/>
        <v>452.56684999982826</v>
      </c>
      <c r="H45" s="5">
        <f t="shared" si="4"/>
        <v>18.856952083326178</v>
      </c>
    </row>
    <row r="46" spans="1:9" ht="15.75" customHeight="1" x14ac:dyDescent="0.15">
      <c r="A46" s="2">
        <v>43389.349034421291</v>
      </c>
      <c r="B46" s="1">
        <v>0.77900000000000003</v>
      </c>
      <c r="C46" s="1">
        <v>0.81100000000000005</v>
      </c>
      <c r="D46" s="1">
        <v>0.80700000000000005</v>
      </c>
      <c r="E46" s="6">
        <f t="shared" si="1"/>
        <v>0.79900000000000004</v>
      </c>
      <c r="F46" s="6">
        <f t="shared" si="2"/>
        <v>1.7435595774162711E-2</v>
      </c>
      <c r="G46" s="4">
        <f t="shared" si="3"/>
        <v>469.64491888869088</v>
      </c>
      <c r="H46" s="5">
        <f t="shared" si="4"/>
        <v>19.568538287028787</v>
      </c>
    </row>
    <row r="47" spans="1:9" ht="15.75" customHeight="1" x14ac:dyDescent="0.15">
      <c r="A47" s="2">
        <v>43389.501754247685</v>
      </c>
      <c r="B47" s="1">
        <v>0.78300000000000003</v>
      </c>
      <c r="C47" s="1">
        <v>0.81299999999999994</v>
      </c>
      <c r="D47" s="1">
        <v>0.81200000000000006</v>
      </c>
      <c r="E47" s="6">
        <f t="shared" si="1"/>
        <v>0.80266666666666675</v>
      </c>
      <c r="F47" s="6">
        <f t="shared" si="2"/>
        <v>1.7039170558842725E-2</v>
      </c>
      <c r="G47" s="4">
        <f t="shared" si="3"/>
        <v>473.31019472214393</v>
      </c>
      <c r="H47" s="5">
        <f t="shared" si="4"/>
        <v>19.721258113422664</v>
      </c>
    </row>
    <row r="48" spans="1:9" ht="15.75" customHeight="1" x14ac:dyDescent="0.15">
      <c r="A48" s="2">
        <v>43389.690791701389</v>
      </c>
      <c r="B48" s="1">
        <v>0.77200000000000002</v>
      </c>
      <c r="C48" s="1">
        <v>0.81399999999999995</v>
      </c>
      <c r="D48" s="1">
        <v>0.81100000000000005</v>
      </c>
      <c r="E48" s="6">
        <f t="shared" si="1"/>
        <v>0.79899999999999993</v>
      </c>
      <c r="F48" s="6">
        <f t="shared" si="2"/>
        <v>2.3430749027719949E-2</v>
      </c>
      <c r="G48" s="4">
        <f t="shared" si="3"/>
        <v>477.84709361102432</v>
      </c>
      <c r="H48" s="5">
        <f t="shared" si="4"/>
        <v>19.910295567126013</v>
      </c>
    </row>
    <row r="49" spans="1:8" ht="15.75" customHeight="1" x14ac:dyDescent="0.15">
      <c r="A49" s="2">
        <v>43390.401058912037</v>
      </c>
      <c r="B49" s="1">
        <v>0.77900000000000003</v>
      </c>
      <c r="C49" s="1">
        <v>0.85699999999999998</v>
      </c>
      <c r="D49" s="1">
        <v>0.82699999999999996</v>
      </c>
      <c r="E49" s="6">
        <f t="shared" si="1"/>
        <v>0.82100000000000006</v>
      </c>
      <c r="F49" s="6">
        <f t="shared" si="2"/>
        <v>3.9344631145811979E-2</v>
      </c>
      <c r="G49" s="4">
        <f t="shared" si="3"/>
        <v>494.8935066665872</v>
      </c>
      <c r="H49" s="5">
        <f t="shared" si="4"/>
        <v>20.620562777774467</v>
      </c>
    </row>
    <row r="50" spans="1:8" ht="15.75" customHeight="1" x14ac:dyDescent="0.15">
      <c r="A50" s="2">
        <v>43390.554112523147</v>
      </c>
      <c r="B50" s="1">
        <v>0.77400000000000002</v>
      </c>
      <c r="C50" s="1">
        <v>0.85899999999999999</v>
      </c>
      <c r="D50" s="1">
        <v>0.82399999999999995</v>
      </c>
      <c r="E50" s="6">
        <f t="shared" si="1"/>
        <v>0.81899999999999995</v>
      </c>
      <c r="F50" s="6">
        <f t="shared" si="2"/>
        <v>4.2720018726587636E-2</v>
      </c>
      <c r="G50" s="4">
        <f t="shared" si="3"/>
        <v>498.56679333321517</v>
      </c>
      <c r="H50" s="5">
        <f t="shared" si="4"/>
        <v>20.773616388883966</v>
      </c>
    </row>
    <row r="51" spans="1:8" ht="13" x14ac:dyDescent="0.15">
      <c r="A51" s="2">
        <v>43391.336678946755</v>
      </c>
      <c r="B51" s="1">
        <v>0.77300000000000002</v>
      </c>
      <c r="C51" s="1">
        <v>0.89700000000000002</v>
      </c>
      <c r="D51" s="1">
        <v>0.82499999999999996</v>
      </c>
      <c r="E51" s="6">
        <f t="shared" si="1"/>
        <v>0.83166666666666667</v>
      </c>
      <c r="F51" s="6">
        <f t="shared" si="2"/>
        <v>6.2268236953789961E-2</v>
      </c>
      <c r="G51" s="4">
        <f t="shared" si="3"/>
        <v>517.34838749980554</v>
      </c>
      <c r="H51" s="5">
        <f t="shared" si="4"/>
        <v>21.556182812491897</v>
      </c>
    </row>
    <row r="52" spans="1:8" ht="13" x14ac:dyDescent="0.15">
      <c r="A52" s="2">
        <v>43391.522128553246</v>
      </c>
      <c r="B52" s="1">
        <v>0.78100000000000003</v>
      </c>
      <c r="C52" s="1">
        <v>0.90500000000000003</v>
      </c>
      <c r="D52" s="1">
        <v>0.82499999999999996</v>
      </c>
      <c r="E52" s="6">
        <f t="shared" si="1"/>
        <v>0.83700000000000008</v>
      </c>
      <c r="F52" s="6">
        <f t="shared" si="2"/>
        <v>6.2864934582006843E-2</v>
      </c>
      <c r="G52" s="4">
        <f t="shared" si="3"/>
        <v>521.79917805560399</v>
      </c>
      <c r="H52" s="5">
        <f t="shared" si="4"/>
        <v>21.7416324189835</v>
      </c>
    </row>
    <row r="53" spans="1:8" ht="13" x14ac:dyDescent="0.15">
      <c r="A53" s="2">
        <v>43391.674180821763</v>
      </c>
      <c r="B53" s="1">
        <v>0.77400000000000002</v>
      </c>
      <c r="C53" s="1">
        <v>0.90300000000000002</v>
      </c>
      <c r="D53" s="1">
        <v>0.82299999999999995</v>
      </c>
      <c r="E53" s="6">
        <f t="shared" si="1"/>
        <v>0.83333333333333337</v>
      </c>
      <c r="F53" s="6">
        <f t="shared" si="2"/>
        <v>6.5117841897081752E-2</v>
      </c>
      <c r="G53" s="4">
        <f t="shared" si="3"/>
        <v>525.44843250000849</v>
      </c>
      <c r="H53" s="5">
        <f t="shared" si="4"/>
        <v>21.893684687500354</v>
      </c>
    </row>
    <row r="54" spans="1:8" ht="13" x14ac:dyDescent="0.15">
      <c r="A54" s="2">
        <v>43392.374056377317</v>
      </c>
      <c r="B54" s="1">
        <v>0.76800000000000002</v>
      </c>
      <c r="C54" s="1">
        <v>0.96699999999999997</v>
      </c>
      <c r="D54" s="1">
        <v>0.95399999999999996</v>
      </c>
      <c r="E54" s="6">
        <f t="shared" si="1"/>
        <v>0.89633333333333332</v>
      </c>
      <c r="F54" s="6">
        <f t="shared" si="2"/>
        <v>0.11132984026456427</v>
      </c>
      <c r="G54" s="4">
        <f t="shared" si="3"/>
        <v>542.24544583330862</v>
      </c>
      <c r="H54" s="5">
        <f t="shared" si="4"/>
        <v>22.593560243054526</v>
      </c>
    </row>
    <row r="55" spans="1:8" ht="13" x14ac:dyDescent="0.15">
      <c r="A55" s="2">
        <v>43392.541743680558</v>
      </c>
      <c r="B55" s="1">
        <v>0.77200000000000002</v>
      </c>
      <c r="C55" s="1">
        <v>0.96699999999999997</v>
      </c>
      <c r="D55" s="1">
        <v>0.92900000000000005</v>
      </c>
      <c r="E55" s="6">
        <f t="shared" si="1"/>
        <v>0.88933333333333342</v>
      </c>
      <c r="F55" s="6">
        <f t="shared" si="2"/>
        <v>0.10337472289362294</v>
      </c>
      <c r="G55" s="4">
        <f t="shared" si="3"/>
        <v>546.26994111109525</v>
      </c>
      <c r="H55" s="5">
        <f t="shared" si="4"/>
        <v>22.761247546295635</v>
      </c>
    </row>
    <row r="56" spans="1:8" ht="13" x14ac:dyDescent="0.15">
      <c r="A56" s="2">
        <v>43393.368952708333</v>
      </c>
      <c r="B56" s="1">
        <v>0.81</v>
      </c>
      <c r="C56" s="1">
        <v>0.99099999999999999</v>
      </c>
      <c r="D56" s="1">
        <v>0.82599999999999996</v>
      </c>
      <c r="E56" s="6">
        <f t="shared" si="1"/>
        <v>0.8756666666666667</v>
      </c>
      <c r="F56" s="6">
        <f t="shared" si="2"/>
        <v>0.10020146372849716</v>
      </c>
      <c r="G56" s="4">
        <f t="shared" si="3"/>
        <v>566.12295777769759</v>
      </c>
      <c r="H56" s="5">
        <f t="shared" si="4"/>
        <v>23.588456574070733</v>
      </c>
    </row>
    <row r="57" spans="1:8" ht="13" x14ac:dyDescent="0.15">
      <c r="A57" s="2">
        <v>43394.334915555555</v>
      </c>
      <c r="B57" s="1">
        <v>0.80200000000000005</v>
      </c>
      <c r="C57" s="1">
        <v>0.97599999999999998</v>
      </c>
      <c r="D57" s="1">
        <v>0.77800000000000002</v>
      </c>
      <c r="E57" s="6">
        <f t="shared" si="1"/>
        <v>0.85199999999999998</v>
      </c>
      <c r="F57" s="6">
        <f t="shared" si="2"/>
        <v>0.10805554127392089</v>
      </c>
      <c r="G57" s="4">
        <f t="shared" si="3"/>
        <v>589.30606611102121</v>
      </c>
      <c r="H57" s="5">
        <f t="shared" si="4"/>
        <v>24.55441942129255</v>
      </c>
    </row>
    <row r="58" spans="1:8" ht="13" x14ac:dyDescent="0.15">
      <c r="A58" s="2">
        <v>43395.423319849535</v>
      </c>
      <c r="B58" s="1">
        <v>0.82399999999999995</v>
      </c>
      <c r="C58" s="1">
        <v>0.96599999999999997</v>
      </c>
      <c r="D58" s="1">
        <v>0.80700000000000005</v>
      </c>
      <c r="E58" s="6">
        <f t="shared" si="1"/>
        <v>0.8656666666666667</v>
      </c>
      <c r="F58" s="6">
        <f t="shared" si="2"/>
        <v>8.7305975358696553E-2</v>
      </c>
      <c r="G58" s="4">
        <f t="shared" si="3"/>
        <v>615.42776916653384</v>
      </c>
      <c r="H58" s="5">
        <f t="shared" si="4"/>
        <v>25.642823715272243</v>
      </c>
    </row>
    <row r="59" spans="1:8" ht="13" x14ac:dyDescent="0.15">
      <c r="A59" s="2">
        <v>43396.514558518524</v>
      </c>
      <c r="B59" s="1">
        <v>0.88900000000000001</v>
      </c>
      <c r="C59" s="1">
        <v>0.97599999999999998</v>
      </c>
      <c r="D59" s="1">
        <v>0.87</v>
      </c>
      <c r="E59" s="6">
        <f t="shared" si="1"/>
        <v>0.91166666666666663</v>
      </c>
      <c r="F59" s="6">
        <f t="shared" si="2"/>
        <v>5.6518433571122018E-2</v>
      </c>
      <c r="G59" s="4">
        <f t="shared" si="3"/>
        <v>641.61749722226523</v>
      </c>
      <c r="H59" s="5">
        <f t="shared" si="4"/>
        <v>26.734062384261051</v>
      </c>
    </row>
    <row r="60" spans="1:8" ht="13" x14ac:dyDescent="0.15">
      <c r="A60" s="2">
        <v>43397.353611377315</v>
      </c>
      <c r="B60" s="1">
        <v>0.90900000000000003</v>
      </c>
      <c r="C60" s="1">
        <v>0.99199999999999999</v>
      </c>
      <c r="D60" s="1">
        <v>0.95799999999999996</v>
      </c>
      <c r="E60" s="6">
        <f t="shared" si="1"/>
        <v>0.95299999999999996</v>
      </c>
      <c r="F60" s="6">
        <f t="shared" si="2"/>
        <v>4.172529209005011E-2</v>
      </c>
      <c r="G60" s="4">
        <f t="shared" si="3"/>
        <v>661.75476583326235</v>
      </c>
      <c r="H60" s="5">
        <f t="shared" si="4"/>
        <v>27.573115243052598</v>
      </c>
    </row>
    <row r="61" spans="1:8" ht="13" x14ac:dyDescent="0.15">
      <c r="A61" s="2">
        <v>43398.345140185185</v>
      </c>
      <c r="B61" s="1">
        <v>0.90300000000000002</v>
      </c>
      <c r="C61" s="1">
        <v>0.98599999999999999</v>
      </c>
      <c r="D61" s="1">
        <v>0.99399999999999999</v>
      </c>
      <c r="E61" s="6">
        <f t="shared" si="1"/>
        <v>0.96099999999999997</v>
      </c>
      <c r="F61" s="6">
        <f t="shared" si="2"/>
        <v>5.0388490749376465E-2</v>
      </c>
      <c r="G61" s="4">
        <f t="shared" si="3"/>
        <v>685.55145722214365</v>
      </c>
      <c r="H61" s="5">
        <f t="shared" si="4"/>
        <v>28.564644050922652</v>
      </c>
    </row>
    <row r="62" spans="1:8" ht="13" x14ac:dyDescent="0.15">
      <c r="A62" s="2">
        <v>43399.350501018518</v>
      </c>
      <c r="B62" s="1">
        <v>0.91800000000000004</v>
      </c>
      <c r="C62" s="1">
        <v>1</v>
      </c>
      <c r="D62" s="1">
        <v>1.014</v>
      </c>
      <c r="E62" s="6">
        <f t="shared" si="1"/>
        <v>0.9773333333333335</v>
      </c>
      <c r="F62" s="6">
        <f t="shared" si="2"/>
        <v>5.185878260558506E-2</v>
      </c>
      <c r="G62" s="4">
        <f t="shared" si="3"/>
        <v>709.68011722213123</v>
      </c>
      <c r="H62" s="5">
        <f t="shared" si="4"/>
        <v>29.570004884255468</v>
      </c>
    </row>
    <row r="63" spans="1:8" ht="13" x14ac:dyDescent="0.15">
      <c r="A63" s="2">
        <v>43400.514095185186</v>
      </c>
      <c r="B63" s="1">
        <v>0.95299999999999996</v>
      </c>
      <c r="C63" s="1">
        <v>1.01</v>
      </c>
      <c r="D63" s="1">
        <v>1.054</v>
      </c>
      <c r="E63" s="6">
        <f t="shared" si="1"/>
        <v>1.0056666666666667</v>
      </c>
      <c r="F63" s="6">
        <f t="shared" si="2"/>
        <v>5.0639246966491691E-2</v>
      </c>
      <c r="G63" s="4">
        <f t="shared" si="3"/>
        <v>737.60637722216779</v>
      </c>
      <c r="H63" s="5">
        <f t="shared" si="4"/>
        <v>30.733599050923658</v>
      </c>
    </row>
    <row r="64" spans="1:8" ht="13" x14ac:dyDescent="0.15">
      <c r="A64" s="2">
        <v>43401.553698009258</v>
      </c>
      <c r="B64" s="1">
        <v>0.98199999999999998</v>
      </c>
      <c r="C64" s="1">
        <v>1.0149999999999999</v>
      </c>
      <c r="D64" s="1">
        <v>1.06</v>
      </c>
      <c r="E64" s="6">
        <f t="shared" si="1"/>
        <v>1.0189999999999999</v>
      </c>
      <c r="F64" s="6">
        <f t="shared" si="2"/>
        <v>3.9153543900903823E-2</v>
      </c>
      <c r="G64" s="4">
        <f t="shared" si="3"/>
        <v>762.55684499989729</v>
      </c>
      <c r="H64" s="5">
        <f t="shared" si="4"/>
        <v>31.773201874995721</v>
      </c>
    </row>
    <row r="65" spans="1:9" ht="13" x14ac:dyDescent="0.15">
      <c r="A65" s="2">
        <v>43402.38029671296</v>
      </c>
      <c r="B65" s="1">
        <v>1.0169999999999999</v>
      </c>
      <c r="C65" s="1">
        <v>1.014</v>
      </c>
      <c r="D65" s="1">
        <v>1.0580000000000001</v>
      </c>
      <c r="E65" s="6">
        <f t="shared" si="1"/>
        <v>1.0296666666666665</v>
      </c>
      <c r="F65" s="6">
        <f t="shared" si="2"/>
        <v>2.4583192089989776E-2</v>
      </c>
      <c r="G65" s="4">
        <f t="shared" si="3"/>
        <v>782.39521388872527</v>
      </c>
      <c r="H65" s="5">
        <f t="shared" si="4"/>
        <v>32.599800578696886</v>
      </c>
    </row>
    <row r="66" spans="1:9" ht="13" x14ac:dyDescent="0.15">
      <c r="A66" s="2">
        <v>43403.378055196757</v>
      </c>
      <c r="B66" s="1">
        <v>1.002</v>
      </c>
      <c r="C66" s="1">
        <v>1.008</v>
      </c>
      <c r="D66" s="1">
        <v>1.046</v>
      </c>
      <c r="E66" s="6">
        <f t="shared" si="1"/>
        <v>1.0186666666666666</v>
      </c>
      <c r="F66" s="6">
        <f t="shared" si="2"/>
        <v>2.3860706890897729E-2</v>
      </c>
      <c r="G66" s="4">
        <f t="shared" si="3"/>
        <v>806.34141749987612</v>
      </c>
      <c r="H66" s="5">
        <f t="shared" si="4"/>
        <v>33.597559062494838</v>
      </c>
    </row>
    <row r="67" spans="1:9" ht="13" x14ac:dyDescent="0.15">
      <c r="A67" s="2">
        <v>43404.3626071412</v>
      </c>
      <c r="B67" s="1">
        <v>1.014</v>
      </c>
      <c r="C67" s="1">
        <v>1.0089999999999999</v>
      </c>
      <c r="D67" s="1">
        <v>1.046</v>
      </c>
      <c r="E67" s="6">
        <f t="shared" ref="E67:E85" si="5">AVERAGE(B67:D67)</f>
        <v>1.0229999999999999</v>
      </c>
      <c r="F67" s="6">
        <f t="shared" ref="F67:F85" si="6">STDEV(B67:D67)</f>
        <v>2.0074859899884789E-2</v>
      </c>
      <c r="G67" s="4">
        <f t="shared" ref="G67:G85" si="7">(A67-$A$2)*24</f>
        <v>829.97066416649614</v>
      </c>
      <c r="H67" s="5">
        <f t="shared" ref="H67:H85" si="8">G67/24</f>
        <v>34.582111006937339</v>
      </c>
    </row>
    <row r="68" spans="1:9" ht="13" x14ac:dyDescent="0.15">
      <c r="A68" s="2">
        <v>43405.390361550926</v>
      </c>
      <c r="B68" s="1">
        <v>1.0680000000000001</v>
      </c>
      <c r="C68" s="1">
        <v>1.0009999999999999</v>
      </c>
      <c r="D68" s="1">
        <v>1.054</v>
      </c>
      <c r="E68" s="6">
        <f t="shared" si="5"/>
        <v>1.0410000000000001</v>
      </c>
      <c r="F68" s="6">
        <f t="shared" si="6"/>
        <v>3.5341194094144678E-2</v>
      </c>
      <c r="G68" s="4">
        <f t="shared" si="7"/>
        <v>854.63676999992458</v>
      </c>
      <c r="H68" s="5">
        <f t="shared" si="8"/>
        <v>35.609865416663524</v>
      </c>
    </row>
    <row r="69" spans="1:9" ht="13" x14ac:dyDescent="0.15">
      <c r="A69" s="2">
        <v>43406.354375300929</v>
      </c>
      <c r="B69" s="1">
        <v>1.083</v>
      </c>
      <c r="C69" s="1">
        <v>1.0129999999999999</v>
      </c>
      <c r="D69" s="1">
        <v>1.054</v>
      </c>
      <c r="E69" s="6">
        <f t="shared" si="5"/>
        <v>1.05</v>
      </c>
      <c r="F69" s="6">
        <f t="shared" si="6"/>
        <v>3.5171010790137985E-2</v>
      </c>
      <c r="G69" s="4">
        <f t="shared" si="7"/>
        <v>877.77309999999125</v>
      </c>
      <c r="H69" s="5">
        <f t="shared" si="8"/>
        <v>36.573879166666302</v>
      </c>
    </row>
    <row r="70" spans="1:9" ht="13" x14ac:dyDescent="0.15">
      <c r="A70" s="2">
        <v>43407.549808333337</v>
      </c>
      <c r="B70" s="1">
        <v>1.0920000000000001</v>
      </c>
      <c r="C70" s="1">
        <v>1.0209999999999999</v>
      </c>
      <c r="D70" s="1">
        <v>1.052</v>
      </c>
      <c r="E70" s="6">
        <f t="shared" si="5"/>
        <v>1.0549999999999999</v>
      </c>
      <c r="F70" s="6">
        <f t="shared" si="6"/>
        <v>3.5594943461115455E-2</v>
      </c>
      <c r="G70" s="4">
        <f t="shared" si="7"/>
        <v>906.46349277778063</v>
      </c>
      <c r="H70" s="5">
        <f t="shared" si="8"/>
        <v>37.769312199074193</v>
      </c>
    </row>
    <row r="71" spans="1:9" ht="13" x14ac:dyDescent="0.15">
      <c r="A71" s="2">
        <v>43409.359449895834</v>
      </c>
      <c r="B71" s="1">
        <v>1.0669999999999999</v>
      </c>
      <c r="C71" s="1">
        <v>1.038</v>
      </c>
      <c r="D71" s="1">
        <v>1.0469999999999999</v>
      </c>
      <c r="E71" s="6">
        <f t="shared" si="5"/>
        <v>1.0506666666666666</v>
      </c>
      <c r="F71" s="6">
        <f t="shared" si="6"/>
        <v>1.4843629385474845E-2</v>
      </c>
      <c r="G71" s="4">
        <f t="shared" si="7"/>
        <v>949.89489027770469</v>
      </c>
      <c r="H71" s="5">
        <f t="shared" si="8"/>
        <v>39.578953761571029</v>
      </c>
      <c r="I71" s="1" t="s">
        <v>10</v>
      </c>
    </row>
    <row r="72" spans="1:9" ht="13" x14ac:dyDescent="0.15">
      <c r="A72" s="2">
        <v>43410.365790208336</v>
      </c>
      <c r="B72" s="1">
        <v>1.0940000000000001</v>
      </c>
      <c r="C72" s="1">
        <v>1.044</v>
      </c>
      <c r="D72" s="1">
        <v>1.0589999999999999</v>
      </c>
      <c r="E72" s="6">
        <f t="shared" si="5"/>
        <v>1.0656666666666668</v>
      </c>
      <c r="F72" s="6">
        <f t="shared" si="6"/>
        <v>2.5658007197234458E-2</v>
      </c>
      <c r="G72" s="4">
        <f t="shared" si="7"/>
        <v>974.04705777775962</v>
      </c>
      <c r="H72" s="5">
        <f t="shared" si="8"/>
        <v>40.585294074073317</v>
      </c>
    </row>
    <row r="73" spans="1:9" ht="13" x14ac:dyDescent="0.15">
      <c r="A73" s="2">
        <v>43410.663608784722</v>
      </c>
      <c r="B73" s="1">
        <v>1.0960000000000001</v>
      </c>
      <c r="C73" s="1">
        <v>1.042</v>
      </c>
      <c r="D73" s="1">
        <v>1.0609999999999999</v>
      </c>
      <c r="E73" s="6">
        <f t="shared" si="5"/>
        <v>1.0663333333333334</v>
      </c>
      <c r="F73" s="6">
        <f t="shared" si="6"/>
        <v>2.7392213005402379E-2</v>
      </c>
      <c r="G73" s="4">
        <f t="shared" si="7"/>
        <v>981.1947036110214</v>
      </c>
      <c r="H73" s="5">
        <f t="shared" si="8"/>
        <v>40.883112650459225</v>
      </c>
    </row>
    <row r="74" spans="1:9" ht="13" x14ac:dyDescent="0.15">
      <c r="A74" s="2">
        <v>43411.355906724537</v>
      </c>
      <c r="B74" s="1">
        <v>1.113</v>
      </c>
      <c r="C74" s="1">
        <v>1.054</v>
      </c>
      <c r="D74" s="1">
        <v>1.073</v>
      </c>
      <c r="E74" s="6">
        <f t="shared" si="5"/>
        <v>1.0799999999999998</v>
      </c>
      <c r="F74" s="6">
        <f t="shared" si="6"/>
        <v>3.011644069275117E-2</v>
      </c>
      <c r="G74" s="4">
        <f t="shared" si="7"/>
        <v>997.80985416658223</v>
      </c>
      <c r="H74" s="5">
        <f t="shared" si="8"/>
        <v>41.575410590274259</v>
      </c>
    </row>
    <row r="75" spans="1:9" ht="13" x14ac:dyDescent="0.15">
      <c r="A75" s="2">
        <v>43411.439048900458</v>
      </c>
      <c r="B75" s="1">
        <v>1.121</v>
      </c>
      <c r="C75" s="1">
        <v>1.0529999999999999</v>
      </c>
      <c r="D75" s="1">
        <v>1.0680000000000001</v>
      </c>
      <c r="E75" s="6">
        <f t="shared" si="5"/>
        <v>1.0806666666666667</v>
      </c>
      <c r="F75" s="6">
        <f t="shared" si="6"/>
        <v>3.5725807665234581E-2</v>
      </c>
      <c r="G75" s="4">
        <f t="shared" si="7"/>
        <v>999.80526638869196</v>
      </c>
      <c r="H75" s="5">
        <f t="shared" si="8"/>
        <v>41.658552766195498</v>
      </c>
      <c r="I75" s="1" t="s">
        <v>11</v>
      </c>
    </row>
    <row r="76" spans="1:9" ht="13" x14ac:dyDescent="0.15">
      <c r="A76" s="2">
        <v>43411.632523854161</v>
      </c>
      <c r="B76" s="1">
        <v>1.1259999999999999</v>
      </c>
      <c r="C76" s="1">
        <v>1.03</v>
      </c>
      <c r="D76" s="1">
        <v>1.0649999999999999</v>
      </c>
      <c r="E76" s="6">
        <f t="shared" si="5"/>
        <v>1.0736666666666665</v>
      </c>
      <c r="F76" s="6">
        <f t="shared" si="6"/>
        <v>4.8583261863869603E-2</v>
      </c>
      <c r="G76" s="4">
        <f t="shared" si="7"/>
        <v>1004.4486652775668</v>
      </c>
      <c r="H76" s="5">
        <f t="shared" si="8"/>
        <v>41.852027719898615</v>
      </c>
      <c r="I76" s="1" t="s">
        <v>12</v>
      </c>
    </row>
    <row r="77" spans="1:9" ht="13" x14ac:dyDescent="0.15">
      <c r="A77" s="2">
        <v>43412.339477523143</v>
      </c>
      <c r="B77" s="1">
        <v>1.139</v>
      </c>
      <c r="C77" s="1">
        <v>1.0589999999999999</v>
      </c>
      <c r="D77" s="1">
        <v>1.0860000000000001</v>
      </c>
      <c r="E77" s="6">
        <f t="shared" si="5"/>
        <v>1.0946666666666667</v>
      </c>
      <c r="F77" s="6">
        <f t="shared" si="6"/>
        <v>4.0698075302566035E-2</v>
      </c>
      <c r="G77" s="4">
        <f t="shared" si="7"/>
        <v>1021.4155533331214</v>
      </c>
      <c r="H77" s="5">
        <f t="shared" si="8"/>
        <v>42.558981388880056</v>
      </c>
    </row>
    <row r="78" spans="1:9" ht="13" x14ac:dyDescent="0.15">
      <c r="A78" s="2">
        <v>43413.385614293977</v>
      </c>
      <c r="B78" s="1">
        <v>1.1399999999999999</v>
      </c>
      <c r="C78" s="1">
        <v>1.0860000000000001</v>
      </c>
      <c r="D78" s="1">
        <v>1.0900000000000001</v>
      </c>
      <c r="E78" s="6">
        <f t="shared" si="5"/>
        <v>1.1053333333333333</v>
      </c>
      <c r="F78" s="6">
        <f t="shared" si="6"/>
        <v>3.0088757590391254E-2</v>
      </c>
      <c r="G78" s="4">
        <f t="shared" si="7"/>
        <v>1046.5228358331369</v>
      </c>
      <c r="H78" s="5">
        <f t="shared" si="8"/>
        <v>43.605118159714038</v>
      </c>
      <c r="I78" s="1" t="s">
        <v>13</v>
      </c>
    </row>
    <row r="79" spans="1:9" ht="13" x14ac:dyDescent="0.15">
      <c r="A79" s="2">
        <v>43414.331076550923</v>
      </c>
      <c r="B79" s="1">
        <v>1.1679999999999999</v>
      </c>
      <c r="C79" s="1">
        <v>1.1000000000000001</v>
      </c>
      <c r="D79" s="1">
        <v>1.099</v>
      </c>
      <c r="E79" s="6">
        <f t="shared" si="5"/>
        <v>1.1223333333333334</v>
      </c>
      <c r="F79" s="6">
        <f t="shared" si="6"/>
        <v>3.955165398985646E-2</v>
      </c>
      <c r="G79" s="4">
        <f t="shared" si="7"/>
        <v>1069.2139299998526</v>
      </c>
      <c r="H79" s="5">
        <f t="shared" si="8"/>
        <v>44.550580416660523</v>
      </c>
      <c r="I79" s="1" t="s">
        <v>14</v>
      </c>
    </row>
    <row r="80" spans="1:9" ht="13" x14ac:dyDescent="0.15">
      <c r="A80" s="2">
        <v>43416.397852106486</v>
      </c>
      <c r="B80" s="1">
        <v>1.161</v>
      </c>
      <c r="C80" s="1">
        <v>1.1279999999999999</v>
      </c>
      <c r="D80" s="1">
        <v>1.087</v>
      </c>
      <c r="E80" s="6">
        <f t="shared" si="5"/>
        <v>1.1253333333333331</v>
      </c>
      <c r="F80" s="6">
        <f t="shared" si="6"/>
        <v>3.7072002014098666E-2</v>
      </c>
      <c r="G80" s="4">
        <f t="shared" si="7"/>
        <v>1118.8165433333488</v>
      </c>
      <c r="H80" s="5">
        <f t="shared" si="8"/>
        <v>46.617355972222867</v>
      </c>
      <c r="I80" s="1" t="s">
        <v>15</v>
      </c>
    </row>
    <row r="81" spans="1:9" ht="13" x14ac:dyDescent="0.15">
      <c r="A81" s="2">
        <v>43416.719798969905</v>
      </c>
      <c r="B81" s="1">
        <v>1.1739999999999999</v>
      </c>
      <c r="C81" s="1">
        <v>1.113</v>
      </c>
      <c r="D81" s="1">
        <v>1.07</v>
      </c>
      <c r="E81" s="6">
        <f t="shared" si="5"/>
        <v>1.119</v>
      </c>
      <c r="F81" s="6">
        <f t="shared" si="6"/>
        <v>5.2258970521815613E-2</v>
      </c>
      <c r="G81" s="4">
        <f t="shared" si="7"/>
        <v>1126.5432680554222</v>
      </c>
      <c r="H81" s="5">
        <f t="shared" si="8"/>
        <v>46.939302835642593</v>
      </c>
      <c r="I81" s="1" t="s">
        <v>16</v>
      </c>
    </row>
    <row r="82" spans="1:9" ht="13" x14ac:dyDescent="0.15">
      <c r="A82" s="2">
        <v>43417.335482303242</v>
      </c>
      <c r="B82" s="1">
        <v>1.1850000000000001</v>
      </c>
      <c r="C82" s="1">
        <v>1.143</v>
      </c>
      <c r="D82" s="1">
        <v>1.0940000000000001</v>
      </c>
      <c r="E82" s="6">
        <f t="shared" si="5"/>
        <v>1.1406666666666669</v>
      </c>
      <c r="F82" s="6">
        <f t="shared" si="6"/>
        <v>4.5544849690533962E-2</v>
      </c>
      <c r="G82" s="4">
        <f t="shared" si="7"/>
        <v>1141.319668055512</v>
      </c>
      <c r="H82" s="5">
        <f t="shared" si="8"/>
        <v>47.554986168979667</v>
      </c>
    </row>
    <row r="83" spans="1:9" ht="13" x14ac:dyDescent="0.15">
      <c r="A83" s="2">
        <v>43417.679293553243</v>
      </c>
      <c r="B83" s="1">
        <v>1.198</v>
      </c>
      <c r="C83" s="1">
        <v>1.1519999999999999</v>
      </c>
      <c r="D83" s="1">
        <v>1.0920000000000001</v>
      </c>
      <c r="E83" s="6">
        <f t="shared" si="5"/>
        <v>1.1473333333333333</v>
      </c>
      <c r="F83" s="6">
        <f t="shared" si="6"/>
        <v>5.3153864707406989E-2</v>
      </c>
      <c r="G83" s="4">
        <f t="shared" si="7"/>
        <v>1149.5711380555294</v>
      </c>
      <c r="H83" s="5">
        <f t="shared" si="8"/>
        <v>47.898797418980394</v>
      </c>
    </row>
    <row r="84" spans="1:9" ht="13" x14ac:dyDescent="0.15">
      <c r="A84" s="2">
        <v>43418.456270844908</v>
      </c>
      <c r="B84" s="1">
        <v>1.1890000000000001</v>
      </c>
      <c r="C84" s="1">
        <v>1.17</v>
      </c>
      <c r="D84" s="1">
        <v>1.105</v>
      </c>
      <c r="E84" s="6">
        <f t="shared" si="5"/>
        <v>1.1546666666666667</v>
      </c>
      <c r="F84" s="6">
        <f t="shared" si="6"/>
        <v>4.4049214900305944E-2</v>
      </c>
      <c r="G84" s="4">
        <f t="shared" si="7"/>
        <v>1168.2185930554988</v>
      </c>
      <c r="H84" s="5">
        <f t="shared" si="8"/>
        <v>48.675774710645783</v>
      </c>
      <c r="I84" s="1" t="s">
        <v>17</v>
      </c>
    </row>
    <row r="85" spans="1:9" ht="13" x14ac:dyDescent="0.15">
      <c r="A85" s="2">
        <v>43418.62917605324</v>
      </c>
      <c r="B85" s="1">
        <v>1.2090000000000001</v>
      </c>
      <c r="C85" s="1">
        <v>1.1779999999999999</v>
      </c>
      <c r="D85" s="1">
        <v>1.1100000000000001</v>
      </c>
      <c r="E85" s="6">
        <f t="shared" si="5"/>
        <v>1.1656666666666666</v>
      </c>
      <c r="F85" s="6">
        <f t="shared" si="6"/>
        <v>5.0639246966491615E-2</v>
      </c>
      <c r="G85" s="4">
        <f t="shared" si="7"/>
        <v>1172.3683180554654</v>
      </c>
      <c r="H85" s="5">
        <f t="shared" si="8"/>
        <v>48.848679918977723</v>
      </c>
      <c r="I85" s="1" t="s">
        <v>18</v>
      </c>
    </row>
    <row r="103" spans="12:12" ht="13" x14ac:dyDescent="0.15">
      <c r="L103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Carolynn M. Harris</cp:lastModifiedBy>
  <dcterms:modified xsi:type="dcterms:W3CDTF">2024-09-08T22:56:24Z</dcterms:modified>
</cp:coreProperties>
</file>