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004qts/Desktop/Dartmouth/MS Drafts/Rhim et al., 2023 GCA/Epsilon data compilation/"/>
    </mc:Choice>
  </mc:AlternateContent>
  <xr:revisionPtr revIDLastSave="0" documentId="13_ncr:1_{CF0FFD21-E145-B74F-9BAD-ECC5E1CBF432}" xr6:coauthVersionLast="47" xr6:coauthVersionMax="47" xr10:uidLastSave="{00000000-0000-0000-0000-000000000000}"/>
  <bookViews>
    <workbookView xWindow="11260" yWindow="500" windowWidth="23660" windowHeight="16780" activeTab="1" xr2:uid="{25C1F6A0-CDFA-0842-8E5F-721015153791}"/>
  </bookViews>
  <sheets>
    <sheet name="Fig6" sheetId="1" r:id="rId1"/>
    <sheet name="Fig7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3" i="1" l="1"/>
  <c r="J42" i="1"/>
  <c r="J41" i="1"/>
  <c r="J40" i="1"/>
  <c r="J39" i="1"/>
  <c r="J38" i="1"/>
  <c r="J37" i="1"/>
  <c r="J36" i="1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J142" i="2" l="1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155" i="1"/>
  <c r="J156" i="1"/>
  <c r="J157" i="1"/>
  <c r="J158" i="1"/>
  <c r="J159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M92" i="2" l="1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16" i="2"/>
  <c r="M15" i="2"/>
  <c r="M14" i="2"/>
  <c r="M13" i="2"/>
  <c r="M12" i="2"/>
  <c r="M11" i="2"/>
  <c r="T10" i="2"/>
  <c r="M10" i="2"/>
  <c r="T9" i="2"/>
  <c r="M9" i="2"/>
  <c r="T8" i="2"/>
  <c r="M8" i="2"/>
  <c r="T7" i="2"/>
  <c r="M7" i="2"/>
  <c r="T6" i="2"/>
  <c r="M6" i="2"/>
  <c r="T5" i="2"/>
  <c r="M5" i="2"/>
  <c r="T4" i="2"/>
  <c r="M4" i="2"/>
  <c r="T3" i="2"/>
  <c r="M3" i="2"/>
  <c r="T2" i="2"/>
  <c r="M2" i="2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T277" i="1"/>
  <c r="J277" i="1"/>
  <c r="T276" i="1"/>
  <c r="J276" i="1"/>
  <c r="J275" i="1"/>
  <c r="J274" i="1"/>
  <c r="J273" i="1"/>
  <c r="Q272" i="1"/>
  <c r="J272" i="1"/>
  <c r="Q271" i="1"/>
  <c r="J271" i="1"/>
  <c r="Q270" i="1"/>
  <c r="J270" i="1"/>
  <c r="Q269" i="1"/>
  <c r="J269" i="1"/>
  <c r="Q268" i="1"/>
  <c r="J268" i="1"/>
  <c r="Q267" i="1"/>
  <c r="J267" i="1"/>
  <c r="Q266" i="1"/>
  <c r="J266" i="1"/>
  <c r="Q265" i="1"/>
  <c r="J265" i="1"/>
  <c r="Q264" i="1"/>
  <c r="J264" i="1"/>
  <c r="Q263" i="1"/>
  <c r="J263" i="1"/>
  <c r="Q262" i="1"/>
  <c r="J262" i="1"/>
  <c r="Q261" i="1"/>
  <c r="J261" i="1"/>
  <c r="Q260" i="1"/>
  <c r="J260" i="1"/>
  <c r="Q259" i="1"/>
  <c r="J259" i="1"/>
  <c r="Q258" i="1"/>
  <c r="J258" i="1"/>
  <c r="Q257" i="1"/>
  <c r="J257" i="1"/>
  <c r="Q256" i="1"/>
  <c r="J256" i="1"/>
  <c r="Q255" i="1"/>
  <c r="J255" i="1"/>
  <c r="Q254" i="1"/>
  <c r="J254" i="1"/>
  <c r="Q253" i="1"/>
  <c r="J253" i="1"/>
  <c r="Q252" i="1"/>
  <c r="J252" i="1"/>
  <c r="Q251" i="1"/>
  <c r="J251" i="1"/>
  <c r="Q250" i="1"/>
  <c r="J250" i="1"/>
  <c r="Q249" i="1"/>
  <c r="J249" i="1"/>
  <c r="Q248" i="1"/>
  <c r="J248" i="1"/>
  <c r="Q247" i="1"/>
  <c r="J247" i="1"/>
  <c r="Q246" i="1"/>
  <c r="J246" i="1"/>
  <c r="Q245" i="1"/>
  <c r="J245" i="1"/>
  <c r="Q244" i="1"/>
  <c r="J244" i="1"/>
  <c r="Q243" i="1"/>
  <c r="J243" i="1"/>
  <c r="Q242" i="1"/>
  <c r="J242" i="1"/>
  <c r="Q241" i="1"/>
  <c r="J241" i="1"/>
  <c r="Q240" i="1"/>
  <c r="J240" i="1"/>
  <c r="Q239" i="1"/>
  <c r="J239" i="1"/>
  <c r="Q238" i="1"/>
  <c r="J238" i="1"/>
  <c r="Q237" i="1"/>
  <c r="J237" i="1"/>
  <c r="Q236" i="1"/>
  <c r="J236" i="1"/>
  <c r="Q235" i="1"/>
  <c r="J235" i="1"/>
  <c r="Q234" i="1"/>
  <c r="J234" i="1"/>
  <c r="Q233" i="1"/>
  <c r="J233" i="1"/>
  <c r="Q232" i="1"/>
  <c r="J232" i="1"/>
  <c r="Q231" i="1"/>
  <c r="J231" i="1"/>
  <c r="Q230" i="1"/>
  <c r="J230" i="1"/>
  <c r="Q229" i="1"/>
  <c r="J229" i="1"/>
  <c r="Q228" i="1"/>
  <c r="J228" i="1"/>
  <c r="Q227" i="1"/>
  <c r="J227" i="1"/>
  <c r="Q226" i="1"/>
  <c r="J226" i="1"/>
  <c r="Q225" i="1"/>
  <c r="J225" i="1"/>
  <c r="Q224" i="1"/>
  <c r="J224" i="1"/>
  <c r="Q223" i="1"/>
  <c r="J223" i="1"/>
  <c r="Q222" i="1"/>
  <c r="J222" i="1"/>
  <c r="Q221" i="1"/>
  <c r="J221" i="1"/>
  <c r="Q220" i="1"/>
  <c r="J220" i="1"/>
  <c r="Q219" i="1"/>
  <c r="J219" i="1"/>
  <c r="Q218" i="1"/>
  <c r="J218" i="1"/>
  <c r="Q217" i="1"/>
  <c r="J217" i="1"/>
  <c r="Q216" i="1"/>
  <c r="J216" i="1"/>
  <c r="Q215" i="1"/>
  <c r="J215" i="1"/>
  <c r="Q214" i="1"/>
  <c r="J214" i="1"/>
  <c r="Q213" i="1"/>
  <c r="J213" i="1"/>
  <c r="Q212" i="1"/>
  <c r="J212" i="1"/>
  <c r="Q211" i="1"/>
  <c r="J211" i="1"/>
  <c r="Q210" i="1"/>
  <c r="J210" i="1"/>
  <c r="Q209" i="1"/>
  <c r="J209" i="1"/>
  <c r="Q208" i="1"/>
  <c r="J208" i="1"/>
  <c r="Q207" i="1"/>
  <c r="J207" i="1"/>
  <c r="Q206" i="1"/>
  <c r="J206" i="1"/>
  <c r="Q205" i="1"/>
  <c r="J205" i="1"/>
  <c r="Q204" i="1"/>
  <c r="J204" i="1"/>
  <c r="Q203" i="1"/>
  <c r="J203" i="1"/>
  <c r="Q202" i="1"/>
  <c r="J202" i="1"/>
  <c r="Q201" i="1"/>
  <c r="J201" i="1"/>
  <c r="Q200" i="1"/>
  <c r="J200" i="1"/>
  <c r="Q199" i="1"/>
  <c r="J199" i="1"/>
  <c r="Q198" i="1"/>
  <c r="J198" i="1"/>
  <c r="Q197" i="1"/>
  <c r="J197" i="1"/>
  <c r="Q196" i="1"/>
  <c r="J196" i="1"/>
  <c r="Q195" i="1"/>
  <c r="J195" i="1"/>
  <c r="Q194" i="1"/>
  <c r="J194" i="1"/>
  <c r="J193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Q141" i="1"/>
  <c r="J141" i="1"/>
  <c r="Q140" i="1"/>
  <c r="J140" i="1"/>
  <c r="Q139" i="1"/>
  <c r="J139" i="1"/>
  <c r="Q138" i="1"/>
  <c r="J138" i="1"/>
  <c r="Q137" i="1"/>
  <c r="J137" i="1"/>
  <c r="Q136" i="1"/>
  <c r="J136" i="1"/>
  <c r="Q135" i="1"/>
  <c r="J135" i="1"/>
  <c r="Q134" i="1"/>
  <c r="J134" i="1"/>
  <c r="Q133" i="1"/>
  <c r="J133" i="1"/>
  <c r="Q132" i="1"/>
  <c r="J132" i="1"/>
  <c r="Q131" i="1"/>
  <c r="J131" i="1"/>
  <c r="Q130" i="1"/>
  <c r="J130" i="1"/>
  <c r="Q129" i="1"/>
  <c r="J129" i="1"/>
  <c r="Q128" i="1"/>
  <c r="J128" i="1"/>
  <c r="Q127" i="1"/>
  <c r="J127" i="1"/>
  <c r="Q126" i="1"/>
  <c r="R126" i="1" s="1"/>
  <c r="J126" i="1"/>
  <c r="Q125" i="1"/>
  <c r="J125" i="1"/>
  <c r="Q124" i="1"/>
  <c r="J124" i="1"/>
  <c r="Q123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35" i="1"/>
  <c r="J34" i="1"/>
  <c r="J33" i="1"/>
  <c r="J32" i="1"/>
  <c r="J31" i="1"/>
  <c r="J30" i="1"/>
  <c r="Q29" i="1"/>
  <c r="J29" i="1"/>
  <c r="Q28" i="1"/>
  <c r="J28" i="1"/>
  <c r="Q27" i="1"/>
  <c r="J27" i="1"/>
  <c r="Q26" i="1"/>
  <c r="J26" i="1"/>
  <c r="Q25" i="1"/>
  <c r="J25" i="1"/>
  <c r="Q24" i="1"/>
  <c r="J24" i="1"/>
  <c r="Q23" i="1"/>
  <c r="J23" i="1"/>
  <c r="Q22" i="1"/>
  <c r="J22" i="1"/>
  <c r="Q21" i="1"/>
  <c r="J21" i="1"/>
  <c r="Q20" i="1"/>
  <c r="J20" i="1"/>
  <c r="Q19" i="1"/>
  <c r="J19" i="1"/>
  <c r="Q18" i="1"/>
  <c r="J18" i="1"/>
  <c r="Q17" i="1"/>
  <c r="J17" i="1"/>
  <c r="Q16" i="1"/>
  <c r="J16" i="1"/>
  <c r="Q15" i="1"/>
  <c r="J15" i="1"/>
  <c r="Q14" i="1"/>
  <c r="J14" i="1"/>
  <c r="Q13" i="1"/>
  <c r="J13" i="1"/>
  <c r="Q12" i="1"/>
  <c r="J12" i="1"/>
  <c r="Q11" i="1"/>
  <c r="J11" i="1"/>
  <c r="Q10" i="1"/>
  <c r="J10" i="1"/>
  <c r="Q9" i="1"/>
  <c r="J9" i="1"/>
  <c r="Q8" i="1"/>
  <c r="J8" i="1"/>
  <c r="Q7" i="1"/>
  <c r="J7" i="1"/>
  <c r="Q6" i="1"/>
  <c r="J6" i="1"/>
  <c r="Q5" i="1"/>
  <c r="J5" i="1"/>
  <c r="Q4" i="1"/>
  <c r="J4" i="1"/>
  <c r="Q3" i="1"/>
  <c r="J3" i="1"/>
  <c r="Q2" i="1"/>
  <c r="J2" i="1"/>
  <c r="U7" i="2" l="1"/>
  <c r="U3" i="2"/>
  <c r="U6" i="2"/>
  <c r="U2" i="2"/>
  <c r="R274" i="1"/>
  <c r="R5" i="1"/>
  <c r="R3" i="1"/>
  <c r="R2" i="1"/>
  <c r="R123" i="1"/>
  <c r="R19" i="1"/>
  <c r="R20" i="1"/>
  <c r="R124" i="1"/>
  <c r="R273" i="1"/>
</calcChain>
</file>

<file path=xl/sharedStrings.xml><?xml version="1.0" encoding="utf-8"?>
<sst xmlns="http://schemas.openxmlformats.org/spreadsheetml/2006/main" count="7103" uniqueCount="295">
  <si>
    <t>Study</t>
  </si>
  <si>
    <t>Domain</t>
  </si>
  <si>
    <t>Organism</t>
  </si>
  <si>
    <t>Rep</t>
  </si>
  <si>
    <t>Substrate_detail</t>
  </si>
  <si>
    <t>Substrate</t>
  </si>
  <si>
    <t>Substrate_</t>
  </si>
  <si>
    <t>O2</t>
  </si>
  <si>
    <t>Cmet</t>
  </si>
  <si>
    <t>O2_Cmet</t>
  </si>
  <si>
    <t>Pathway</t>
  </si>
  <si>
    <t>Pathway_</t>
  </si>
  <si>
    <t>Metabolism</t>
  </si>
  <si>
    <t>Metabolism_</t>
  </si>
  <si>
    <t>FA_d2H</t>
  </si>
  <si>
    <t>water_d2H</t>
  </si>
  <si>
    <t>epsilon</t>
  </si>
  <si>
    <t>Zhang et al. (2009)</t>
  </si>
  <si>
    <t>Bacteria</t>
  </si>
  <si>
    <t>Cupriavidus oxalaticus str. OX1</t>
  </si>
  <si>
    <t>oxalate</t>
  </si>
  <si>
    <t>ox</t>
  </si>
  <si>
    <t>+</t>
  </si>
  <si>
    <t>auto</t>
  </si>
  <si>
    <t>chemo auto</t>
  </si>
  <si>
    <t>4. chemoauto + O2</t>
  </si>
  <si>
    <t>4. auto + O2</t>
  </si>
  <si>
    <t>formate</t>
  </si>
  <si>
    <t>fo</t>
  </si>
  <si>
    <t>acetate</t>
  </si>
  <si>
    <t>ac</t>
  </si>
  <si>
    <t>hetero</t>
  </si>
  <si>
    <t>TCA</t>
  </si>
  <si>
    <t>1. chemohetero + O2</t>
  </si>
  <si>
    <t>1. hetero + O2</t>
  </si>
  <si>
    <t>succinate</t>
  </si>
  <si>
    <t>su</t>
  </si>
  <si>
    <t>Cupriavidus necator str. H16</t>
  </si>
  <si>
    <t>gluconate</t>
  </si>
  <si>
    <t>gl</t>
  </si>
  <si>
    <t>glycolysis</t>
  </si>
  <si>
    <t>pyruvate</t>
  </si>
  <si>
    <t>py</t>
  </si>
  <si>
    <t>E. coli K-12 str. MG1655</t>
  </si>
  <si>
    <t>glucose</t>
  </si>
  <si>
    <t>Rhodopseudomonas palustris str. TIE-1</t>
  </si>
  <si>
    <t>Campbell et al. (2009)</t>
  </si>
  <si>
    <t>Desulfobacterium autotrophicum</t>
  </si>
  <si>
    <t>I</t>
  </si>
  <si>
    <t>H2 + sulfate</t>
  </si>
  <si>
    <t>h2</t>
  </si>
  <si>
    <t>hs</t>
  </si>
  <si>
    <t>-</t>
  </si>
  <si>
    <t>5. chemoauto - O2</t>
  </si>
  <si>
    <t>5. auto - O2</t>
  </si>
  <si>
    <t>II</t>
  </si>
  <si>
    <t>V</t>
  </si>
  <si>
    <t>VI</t>
  </si>
  <si>
    <t>VII</t>
  </si>
  <si>
    <t>Sessions et al. (2002)</t>
  </si>
  <si>
    <t>Methylococcus capsulatus (AS)</t>
  </si>
  <si>
    <t>methane</t>
  </si>
  <si>
    <t>me</t>
  </si>
  <si>
    <t>methanotrophy</t>
  </si>
  <si>
    <t>Methylococcus capsulatus (PL)</t>
  </si>
  <si>
    <t>Dawson et al. (2015)</t>
  </si>
  <si>
    <t>Desulfococcus multivorans</t>
  </si>
  <si>
    <t>chemo hetero</t>
  </si>
  <si>
    <t>2. chemohetero - O2</t>
  </si>
  <si>
    <t>2. hetero - O2</t>
  </si>
  <si>
    <t>lactate</t>
  </si>
  <si>
    <t>la</t>
  </si>
  <si>
    <t>Osburn et al. (2016)</t>
  </si>
  <si>
    <t>Paracoccus denitrificans</t>
  </si>
  <si>
    <t>PD_A</t>
  </si>
  <si>
    <t>Acetate</t>
  </si>
  <si>
    <t>PD_A(b)</t>
  </si>
  <si>
    <t>PD_An</t>
  </si>
  <si>
    <t>PD_An(b)</t>
  </si>
  <si>
    <t>PD_S</t>
  </si>
  <si>
    <t>Succinate</t>
  </si>
  <si>
    <t>PD_S(b)</t>
  </si>
  <si>
    <t>PD_Sn</t>
  </si>
  <si>
    <t>PD_Sn(b)</t>
  </si>
  <si>
    <t>PD_P</t>
  </si>
  <si>
    <t>Pyruvate</t>
  </si>
  <si>
    <t>PD_P(b)</t>
  </si>
  <si>
    <t>PD_Pn</t>
  </si>
  <si>
    <t>PD_Pn(b)</t>
  </si>
  <si>
    <t>PD_L</t>
  </si>
  <si>
    <t>Lactate</t>
  </si>
  <si>
    <t>PD_L(b)</t>
  </si>
  <si>
    <t>PD_L(SP)</t>
  </si>
  <si>
    <t>PD_Ln</t>
  </si>
  <si>
    <t>PD_Ln(b)</t>
  </si>
  <si>
    <t>PD_G</t>
  </si>
  <si>
    <t>Glucose</t>
  </si>
  <si>
    <t>PD_G(b)</t>
  </si>
  <si>
    <t>PD_Gn</t>
  </si>
  <si>
    <t>PD_Gn(b)</t>
  </si>
  <si>
    <t>PD_H</t>
  </si>
  <si>
    <t>H2</t>
  </si>
  <si>
    <t>PD_H(b)</t>
  </si>
  <si>
    <t>PD_Hn</t>
  </si>
  <si>
    <t>PD_Hn(b)</t>
  </si>
  <si>
    <t>Escherichia coli</t>
  </si>
  <si>
    <t>EC_A</t>
  </si>
  <si>
    <t>EC_A(b)</t>
  </si>
  <si>
    <t>EC_An</t>
  </si>
  <si>
    <t>EC_An(b)</t>
  </si>
  <si>
    <t>EC_S</t>
  </si>
  <si>
    <t>EC_S(b)</t>
  </si>
  <si>
    <t>EC_Sn</t>
  </si>
  <si>
    <t>EC_Sn(b)</t>
  </si>
  <si>
    <t>EC_P</t>
  </si>
  <si>
    <t>EC_P(b)</t>
  </si>
  <si>
    <t>EC_Pn</t>
  </si>
  <si>
    <t>EC_Pn(b)</t>
  </si>
  <si>
    <t>EC_L</t>
  </si>
  <si>
    <t>EC_L(b)</t>
  </si>
  <si>
    <t>EC_Ln</t>
  </si>
  <si>
    <t>EC_Ln(b)</t>
  </si>
  <si>
    <t>EC_G</t>
  </si>
  <si>
    <t>EC_G(b)</t>
  </si>
  <si>
    <t>EC_Gn</t>
  </si>
  <si>
    <t>EC_Gn(b)</t>
  </si>
  <si>
    <t>Shewanella oneidensis</t>
  </si>
  <si>
    <t>SO_L</t>
  </si>
  <si>
    <t>SO_Ln</t>
  </si>
  <si>
    <t>DA_A</t>
  </si>
  <si>
    <t>DA_S</t>
  </si>
  <si>
    <t>DA_F</t>
  </si>
  <si>
    <t>Formate</t>
  </si>
  <si>
    <t>DA_F(b)</t>
  </si>
  <si>
    <t>DA_P</t>
  </si>
  <si>
    <t>DA_P(b)</t>
  </si>
  <si>
    <t>DA_G</t>
  </si>
  <si>
    <t>DA_L(b)</t>
  </si>
  <si>
    <t>DA_H</t>
  </si>
  <si>
    <t>Desulfobacter hydrogenophilus</t>
  </si>
  <si>
    <t>DH_A</t>
  </si>
  <si>
    <t>DH_A(b)</t>
  </si>
  <si>
    <t>DH_H</t>
  </si>
  <si>
    <t>Desulfovibrio alaskensis</t>
  </si>
  <si>
    <t>DH_H(b)</t>
  </si>
  <si>
    <t>Dv_P(b)</t>
  </si>
  <si>
    <t>Dv_P</t>
  </si>
  <si>
    <t>Dv_L(b)</t>
  </si>
  <si>
    <t>Dv_L</t>
  </si>
  <si>
    <t>Desulfobulbus propionicus</t>
  </si>
  <si>
    <t>DB_A</t>
  </si>
  <si>
    <t>Acetate, H2</t>
  </si>
  <si>
    <t>DB_L</t>
  </si>
  <si>
    <t>DB_L(b)</t>
  </si>
  <si>
    <t>DB_P</t>
  </si>
  <si>
    <t>DB_P(b)</t>
  </si>
  <si>
    <t>Wijker et al. (2019)</t>
  </si>
  <si>
    <t>E. coli</t>
  </si>
  <si>
    <t>B. subtilis</t>
  </si>
  <si>
    <t>P. fluorescens</t>
  </si>
  <si>
    <t>R. radiobacter</t>
  </si>
  <si>
    <t>E. meliloti</t>
  </si>
  <si>
    <t>fa</t>
  </si>
  <si>
    <t>Leavitt, Kopf et al. (2022)</t>
  </si>
  <si>
    <t>Archaea</t>
  </si>
  <si>
    <t>Nitrosopumilus maritimus</t>
  </si>
  <si>
    <t>BP-0_Td30.8</t>
  </si>
  <si>
    <t>ammonium</t>
  </si>
  <si>
    <t>aa</t>
  </si>
  <si>
    <t>3HP4BP</t>
  </si>
  <si>
    <t>BP-1_Td30.8</t>
  </si>
  <si>
    <t>BP-2_Td30.8</t>
  </si>
  <si>
    <t>BP-3_Td30.8</t>
  </si>
  <si>
    <t>BP-0_Td46.2</t>
  </si>
  <si>
    <t>BP-1_Td46.2</t>
  </si>
  <si>
    <t>BP-2_Td46.2</t>
  </si>
  <si>
    <t>BP-3_Td46.2</t>
  </si>
  <si>
    <t>BP-0_Td92.5</t>
  </si>
  <si>
    <t>BP-1_Td92.5</t>
  </si>
  <si>
    <t>BP-2_Td92.5</t>
  </si>
  <si>
    <t>BP-3_Td92.5</t>
  </si>
  <si>
    <t>Unpublished</t>
  </si>
  <si>
    <t>H2 + CO2</t>
  </si>
  <si>
    <t>Wu et al. (2020)</t>
  </si>
  <si>
    <t>Methanosarcina barkeri</t>
  </si>
  <si>
    <t>H2/CO2</t>
  </si>
  <si>
    <t>mg</t>
  </si>
  <si>
    <t>methanogenesis</t>
  </si>
  <si>
    <t>This study</t>
  </si>
  <si>
    <t>Archaeoglobus fulgidus</t>
  </si>
  <si>
    <t>SL61_1-1</t>
  </si>
  <si>
    <t>lactate-sulfate</t>
  </si>
  <si>
    <t>ala</t>
  </si>
  <si>
    <t>WL-hetero</t>
  </si>
  <si>
    <t>SL61_2-1</t>
  </si>
  <si>
    <t>SL61_3-1</t>
  </si>
  <si>
    <t>SL61_4-1</t>
  </si>
  <si>
    <t>SL61_6-1</t>
  </si>
  <si>
    <t>TH61_3-1</t>
  </si>
  <si>
    <t>thc</t>
  </si>
  <si>
    <t>WL-auto</t>
  </si>
  <si>
    <t>TH61_4-1</t>
  </si>
  <si>
    <t>TH61_6-1</t>
  </si>
  <si>
    <t>TL61_2-1</t>
  </si>
  <si>
    <t>lactate-thiosulfate</t>
  </si>
  <si>
    <t>TL61_3-1</t>
  </si>
  <si>
    <t>TL61_4-1</t>
  </si>
  <si>
    <t>TL61_6-1</t>
  </si>
  <si>
    <t>ra</t>
  </si>
  <si>
    <t>Sessions et al. (1999)</t>
  </si>
  <si>
    <t>Eukarya</t>
  </si>
  <si>
    <t>Alexandrium fundyense</t>
  </si>
  <si>
    <t>pa</t>
  </si>
  <si>
    <t>photo auto</t>
  </si>
  <si>
    <t>3. photoauto + O2</t>
  </si>
  <si>
    <t>3. auto + light</t>
  </si>
  <si>
    <t>Isochrysis galbana</t>
  </si>
  <si>
    <t>-258</t>
  </si>
  <si>
    <t>Ascophyllum sp.</t>
  </si>
  <si>
    <t>Fucus vesiculosis</t>
  </si>
  <si>
    <t>Zostera marina</t>
  </si>
  <si>
    <t>Spartina alterniflora</t>
  </si>
  <si>
    <t>Zhang &amp; Sachs (2007)</t>
  </si>
  <si>
    <t>Botryococcus braunii, B race, Martinique str.</t>
  </si>
  <si>
    <t>Did not include spike experiments</t>
  </si>
  <si>
    <t>Botryococcus braunii, A race, Titicaca str.</t>
  </si>
  <si>
    <t>Botryococcus braunii, A race, Morocco str.</t>
  </si>
  <si>
    <t>Volvox aureus</t>
  </si>
  <si>
    <t>Botryococcus braunii, Martinique str.</t>
  </si>
  <si>
    <t>CO2 + light</t>
  </si>
  <si>
    <t>Botryococcus braunii, Titicaca str.</t>
  </si>
  <si>
    <t>Botryococcus braunii, Morocco str.</t>
  </si>
  <si>
    <t>Chikaraishi &amp; Naraoka (2002)</t>
  </si>
  <si>
    <t>Undaria pinnatifida</t>
  </si>
  <si>
    <t>Binghamia californica</t>
  </si>
  <si>
    <t>(E) C.lamellosa CCMP 1307</t>
  </si>
  <si>
    <t>(E) E.huxleyi CCMP 1516</t>
  </si>
  <si>
    <t>(E) E.huxleyi CCMP 1742</t>
  </si>
  <si>
    <t>(E) E.huxleyi PML B92/11</t>
  </si>
  <si>
    <t>(E) E.huxleyi RCC1238</t>
  </si>
  <si>
    <t>Zhang, Sachs, Marchetti, 2009 OG 40, 428-439</t>
  </si>
  <si>
    <t>(E) E.unicocca G.M. Smith 1930</t>
  </si>
  <si>
    <t>Wolhowe et al 2009 Biogeosci 6 1681-1694</t>
  </si>
  <si>
    <t>(E) G.oceanica PZ3-1</t>
  </si>
  <si>
    <t>(E) I.galbana CCMP 1323</t>
  </si>
  <si>
    <t>Organism_Type</t>
  </si>
  <si>
    <t>SRB</t>
  </si>
  <si>
    <t>P. denitrificans</t>
  </si>
  <si>
    <t>Species_Name</t>
  </si>
  <si>
    <t>Cupriavidus sp.</t>
  </si>
  <si>
    <t>SRB_Da</t>
  </si>
  <si>
    <t>SRB_Dm</t>
  </si>
  <si>
    <t>SRB_Dh</t>
  </si>
  <si>
    <t>SRB_Dva</t>
  </si>
  <si>
    <t>SRB_Dp</t>
  </si>
  <si>
    <t>Species_Name_</t>
  </si>
  <si>
    <t>Metallosphaera sedula</t>
  </si>
  <si>
    <t>H2_Rep1</t>
  </si>
  <si>
    <t>ahc</t>
  </si>
  <si>
    <t>H2_Rep2</t>
  </si>
  <si>
    <t>Acidianus DS80</t>
  </si>
  <si>
    <t>DS80_A_H2Fe3</t>
  </si>
  <si>
    <t>H2 + Fe3</t>
  </si>
  <si>
    <t>hf</t>
  </si>
  <si>
    <t>DS80_C_H2S0</t>
  </si>
  <si>
    <t>H2 + S0</t>
  </si>
  <si>
    <t>hs0</t>
  </si>
  <si>
    <t>Kaneko et al. (2011)</t>
  </si>
  <si>
    <t>Sulfolobus sp.</t>
  </si>
  <si>
    <t>BP-0</t>
  </si>
  <si>
    <t>BP-1</t>
  </si>
  <si>
    <t>BP-2</t>
  </si>
  <si>
    <t>BP-3</t>
  </si>
  <si>
    <t>BP-4</t>
  </si>
  <si>
    <t>YE</t>
  </si>
  <si>
    <t>ye</t>
  </si>
  <si>
    <t>hc</t>
  </si>
  <si>
    <t>Cu</t>
  </si>
  <si>
    <t>Pd</t>
  </si>
  <si>
    <t>Ec</t>
  </si>
  <si>
    <t>Nm</t>
  </si>
  <si>
    <t>Su</t>
  </si>
  <si>
    <t>Mb</t>
  </si>
  <si>
    <t>Af</t>
  </si>
  <si>
    <t>Ms</t>
  </si>
  <si>
    <t>Ac</t>
  </si>
  <si>
    <t>Leavitt et al. (2016)</t>
  </si>
  <si>
    <t>Desulfovibrio alaskensis G20</t>
  </si>
  <si>
    <t>PyruSO4_WT</t>
  </si>
  <si>
    <t>MalSO4_WT</t>
  </si>
  <si>
    <t>malate</t>
  </si>
  <si>
    <t>ma</t>
  </si>
  <si>
    <t>FumSO4_WT</t>
  </si>
  <si>
    <t>fumarate</t>
  </si>
  <si>
    <t>fu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</si>
</sst>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theme="8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5"/>
      <name val="Calibri"/>
      <family val="2"/>
      <scheme val="minor"/>
    </font>
    <font>
      <b/>
      <sz val="12"/>
      <color theme="9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0"/>
      <color indexed="8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Protection="0">
      <alignment vertical="top" wrapText="1"/>
    </xf>
  </cellStyleXfs>
  <cellXfs count="5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4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1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1" fontId="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1" fontId="10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</cellXfs>
  <cellStyles count="2">
    <cellStyle name="Normal" xfId="0" builtinId="0"/>
    <cellStyle name="Normal 2" xfId="1" xr:uid="{13CEBA50-5616-DC46-A869-398145BF34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715A0-D453-3D40-B710-FA4445F30F48}">
  <dimension ref="A1:T463"/>
  <sheetViews>
    <sheetView topLeftCell="G1" workbookViewId="0">
      <pane ySplit="1" topLeftCell="A29" activePane="bottomLeft" state="frozen"/>
      <selection pane="bottomLeft" activeCell="H42" sqref="H42"/>
    </sheetView>
  </sheetViews>
  <sheetFormatPr baseColWidth="10" defaultRowHeight="16" x14ac:dyDescent="0.2"/>
  <cols>
    <col min="1" max="1" width="45.33203125" bestFit="1" customWidth="1"/>
    <col min="2" max="2" width="8" style="1" bestFit="1" customWidth="1"/>
    <col min="3" max="3" width="38.1640625" style="1" bestFit="1" customWidth="1"/>
    <col min="4" max="4" width="13.6640625" style="2" bestFit="1" customWidth="1"/>
    <col min="5" max="5" width="16.5" style="2" bestFit="1" customWidth="1"/>
    <col min="6" max="7" width="13" style="2" bestFit="1" customWidth="1"/>
    <col min="8" max="10" width="13" style="2" customWidth="1"/>
    <col min="11" max="12" width="16.5" style="2" bestFit="1" customWidth="1"/>
    <col min="13" max="13" width="18.5" style="2" bestFit="1" customWidth="1"/>
    <col min="14" max="14" width="16.5" style="2" customWidth="1"/>
    <col min="15" max="16" width="10.83203125" style="3"/>
    <col min="17" max="17" width="10.83203125" style="4"/>
  </cols>
  <sheetData>
    <row r="1" spans="1:18" x14ac:dyDescent="0.2">
      <c r="A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4" t="s">
        <v>16</v>
      </c>
    </row>
    <row r="2" spans="1:18" x14ac:dyDescent="0.2">
      <c r="A2" t="s">
        <v>17</v>
      </c>
      <c r="B2" s="1" t="s">
        <v>18</v>
      </c>
      <c r="C2" s="1" t="s">
        <v>19</v>
      </c>
      <c r="D2" s="2">
        <v>1</v>
      </c>
      <c r="E2" s="2" t="s">
        <v>20</v>
      </c>
      <c r="F2" s="2" t="s">
        <v>21</v>
      </c>
      <c r="G2" s="2" t="s">
        <v>21</v>
      </c>
      <c r="H2" s="2" t="s">
        <v>22</v>
      </c>
      <c r="I2" s="2" t="s">
        <v>23</v>
      </c>
      <c r="J2" s="2" t="str">
        <f>CONCATENATE(I2,H2)</f>
        <v>auto+</v>
      </c>
      <c r="K2" s="2" t="s">
        <v>24</v>
      </c>
      <c r="L2" s="2" t="s">
        <v>24</v>
      </c>
      <c r="M2" s="2" t="s">
        <v>25</v>
      </c>
      <c r="N2" s="2" t="s">
        <v>26</v>
      </c>
      <c r="O2" s="3">
        <v>-343</v>
      </c>
      <c r="P2" s="3">
        <v>-68.599999999999994</v>
      </c>
      <c r="Q2" s="4">
        <f t="shared" ref="Q2:Q23" si="0">(((O2/1000+1)/(P2/1000+1))-1)*1000</f>
        <v>-294.61026411853118</v>
      </c>
      <c r="R2" s="5">
        <f>MIN(Q2:Q18)</f>
        <v>-307.49409491088687</v>
      </c>
    </row>
    <row r="3" spans="1:18" x14ac:dyDescent="0.2">
      <c r="A3" t="s">
        <v>17</v>
      </c>
      <c r="B3" s="1" t="s">
        <v>18</v>
      </c>
      <c r="C3" s="1" t="s">
        <v>19</v>
      </c>
      <c r="D3" s="2">
        <v>2</v>
      </c>
      <c r="E3" s="2" t="s">
        <v>20</v>
      </c>
      <c r="F3" s="2" t="s">
        <v>21</v>
      </c>
      <c r="G3" s="2" t="s">
        <v>21</v>
      </c>
      <c r="H3" s="2" t="s">
        <v>22</v>
      </c>
      <c r="I3" s="2" t="s">
        <v>23</v>
      </c>
      <c r="J3" s="2" t="str">
        <f t="shared" ref="J3:J74" si="1">CONCATENATE(I3,H3)</f>
        <v>auto+</v>
      </c>
      <c r="K3" s="2" t="s">
        <v>24</v>
      </c>
      <c r="L3" s="2" t="s">
        <v>24</v>
      </c>
      <c r="M3" s="2" t="s">
        <v>25</v>
      </c>
      <c r="N3" s="2" t="s">
        <v>26</v>
      </c>
      <c r="O3" s="3">
        <v>-355</v>
      </c>
      <c r="P3" s="3">
        <v>-68.599999999999994</v>
      </c>
      <c r="Q3" s="4">
        <f t="shared" si="0"/>
        <v>-307.49409491088687</v>
      </c>
      <c r="R3" s="5">
        <f>MIN(Q2:Q4,Q7)</f>
        <v>-307.49409491088687</v>
      </c>
    </row>
    <row r="4" spans="1:18" x14ac:dyDescent="0.2">
      <c r="A4" t="s">
        <v>17</v>
      </c>
      <c r="B4" s="1" t="s">
        <v>18</v>
      </c>
      <c r="C4" s="1" t="s">
        <v>19</v>
      </c>
      <c r="D4" s="2">
        <v>3</v>
      </c>
      <c r="E4" s="2" t="s">
        <v>27</v>
      </c>
      <c r="F4" s="2" t="s">
        <v>28</v>
      </c>
      <c r="G4" s="2" t="s">
        <v>28</v>
      </c>
      <c r="H4" s="2" t="s">
        <v>22</v>
      </c>
      <c r="I4" s="2" t="s">
        <v>23</v>
      </c>
      <c r="J4" s="2" t="str">
        <f t="shared" si="1"/>
        <v>auto+</v>
      </c>
      <c r="K4" s="2" t="s">
        <v>24</v>
      </c>
      <c r="L4" s="2" t="s">
        <v>24</v>
      </c>
      <c r="M4" s="2" t="s">
        <v>25</v>
      </c>
      <c r="N4" s="2" t="s">
        <v>26</v>
      </c>
      <c r="O4" s="3">
        <v>-322</v>
      </c>
      <c r="P4" s="3">
        <v>-68.599999999999994</v>
      </c>
      <c r="Q4" s="4">
        <f t="shared" si="0"/>
        <v>-272.06356023190904</v>
      </c>
    </row>
    <row r="5" spans="1:18" x14ac:dyDescent="0.2">
      <c r="A5" t="s">
        <v>17</v>
      </c>
      <c r="B5" s="1" t="s">
        <v>18</v>
      </c>
      <c r="C5" s="1" t="s">
        <v>19</v>
      </c>
      <c r="D5" s="2">
        <v>4</v>
      </c>
      <c r="E5" s="2" t="s">
        <v>29</v>
      </c>
      <c r="F5" s="2" t="s">
        <v>30</v>
      </c>
      <c r="G5" s="2" t="s">
        <v>30</v>
      </c>
      <c r="H5" s="2" t="s">
        <v>22</v>
      </c>
      <c r="I5" s="2" t="s">
        <v>31</v>
      </c>
      <c r="J5" s="2" t="str">
        <f t="shared" si="1"/>
        <v>hetero+</v>
      </c>
      <c r="K5" s="2" t="s">
        <v>32</v>
      </c>
      <c r="L5" s="2" t="s">
        <v>32</v>
      </c>
      <c r="M5" s="2" t="s">
        <v>33</v>
      </c>
      <c r="N5" s="2" t="s">
        <v>34</v>
      </c>
      <c r="O5" s="3">
        <v>92</v>
      </c>
      <c r="P5" s="3">
        <v>-68.599999999999994</v>
      </c>
      <c r="Q5" s="4">
        <f t="shared" si="0"/>
        <v>172.42860210435907</v>
      </c>
      <c r="R5" s="5">
        <f>MAX(Q5:Q6,Q8:Q18)</f>
        <v>209.87654320987659</v>
      </c>
    </row>
    <row r="6" spans="1:18" x14ac:dyDescent="0.2">
      <c r="A6" t="s">
        <v>17</v>
      </c>
      <c r="B6" s="1" t="s">
        <v>18</v>
      </c>
      <c r="C6" s="1" t="s">
        <v>19</v>
      </c>
      <c r="D6" s="2">
        <v>5</v>
      </c>
      <c r="E6" s="2" t="s">
        <v>35</v>
      </c>
      <c r="F6" s="2" t="s">
        <v>36</v>
      </c>
      <c r="G6" s="2" t="s">
        <v>36</v>
      </c>
      <c r="H6" s="2" t="s">
        <v>22</v>
      </c>
      <c r="I6" s="2" t="s">
        <v>31</v>
      </c>
      <c r="J6" s="2" t="str">
        <f t="shared" si="1"/>
        <v>hetero+</v>
      </c>
      <c r="K6" s="2" t="s">
        <v>32</v>
      </c>
      <c r="L6" s="2" t="s">
        <v>32</v>
      </c>
      <c r="M6" s="2" t="s">
        <v>33</v>
      </c>
      <c r="N6" s="2" t="s">
        <v>34</v>
      </c>
      <c r="O6" s="3">
        <v>109</v>
      </c>
      <c r="P6" s="3">
        <v>-64.3</v>
      </c>
      <c r="Q6" s="4">
        <f t="shared" si="0"/>
        <v>185.20893448754939</v>
      </c>
    </row>
    <row r="7" spans="1:18" x14ac:dyDescent="0.2">
      <c r="A7" t="s">
        <v>17</v>
      </c>
      <c r="B7" s="1" t="s">
        <v>18</v>
      </c>
      <c r="C7" s="1" t="s">
        <v>37</v>
      </c>
      <c r="D7" s="2">
        <v>1</v>
      </c>
      <c r="E7" s="2" t="s">
        <v>27</v>
      </c>
      <c r="F7" s="2" t="s">
        <v>28</v>
      </c>
      <c r="G7" s="2" t="s">
        <v>28</v>
      </c>
      <c r="H7" s="2" t="s">
        <v>22</v>
      </c>
      <c r="I7" s="2" t="s">
        <v>23</v>
      </c>
      <c r="J7" s="2" t="str">
        <f t="shared" si="1"/>
        <v>auto+</v>
      </c>
      <c r="K7" s="2" t="s">
        <v>24</v>
      </c>
      <c r="L7" s="2" t="s">
        <v>24</v>
      </c>
      <c r="M7" s="2" t="s">
        <v>25</v>
      </c>
      <c r="N7" s="2" t="s">
        <v>26</v>
      </c>
      <c r="O7" s="3">
        <v>-294</v>
      </c>
      <c r="P7" s="3">
        <v>-68.3</v>
      </c>
      <c r="Q7" s="4">
        <f>(((O7/1000+1)/(P7/1000+1))-1)*1000</f>
        <v>-242.24535794783731</v>
      </c>
    </row>
    <row r="8" spans="1:18" x14ac:dyDescent="0.2">
      <c r="A8" t="s">
        <v>17</v>
      </c>
      <c r="B8" s="1" t="s">
        <v>18</v>
      </c>
      <c r="C8" s="1" t="s">
        <v>37</v>
      </c>
      <c r="D8" s="2">
        <v>3</v>
      </c>
      <c r="E8" s="2" t="s">
        <v>38</v>
      </c>
      <c r="F8" s="2" t="s">
        <v>39</v>
      </c>
      <c r="G8" s="2" t="s">
        <v>39</v>
      </c>
      <c r="H8" s="2" t="s">
        <v>22</v>
      </c>
      <c r="I8" s="2" t="s">
        <v>31</v>
      </c>
      <c r="J8" s="2" t="str">
        <f t="shared" si="1"/>
        <v>hetero+</v>
      </c>
      <c r="K8" s="2" t="s">
        <v>40</v>
      </c>
      <c r="L8" s="2" t="s">
        <v>40</v>
      </c>
      <c r="M8" s="2" t="s">
        <v>33</v>
      </c>
      <c r="N8" s="2" t="s">
        <v>34</v>
      </c>
      <c r="O8" s="3">
        <v>-124</v>
      </c>
      <c r="P8" s="3">
        <v>-68.099999999999994</v>
      </c>
      <c r="Q8" s="4">
        <f t="shared" si="0"/>
        <v>-59.984976928854962</v>
      </c>
    </row>
    <row r="9" spans="1:18" x14ac:dyDescent="0.2">
      <c r="A9" t="s">
        <v>17</v>
      </c>
      <c r="B9" s="1" t="s">
        <v>18</v>
      </c>
      <c r="C9" s="1" t="s">
        <v>37</v>
      </c>
      <c r="D9" s="2">
        <v>4</v>
      </c>
      <c r="E9" s="2" t="s">
        <v>41</v>
      </c>
      <c r="F9" s="2" t="s">
        <v>42</v>
      </c>
      <c r="G9" s="2" t="s">
        <v>42</v>
      </c>
      <c r="H9" s="2" t="s">
        <v>22</v>
      </c>
      <c r="I9" s="2" t="s">
        <v>31</v>
      </c>
      <c r="J9" s="2" t="str">
        <f t="shared" si="1"/>
        <v>hetero+</v>
      </c>
      <c r="K9" s="2" t="s">
        <v>40</v>
      </c>
      <c r="L9" s="2" t="s">
        <v>40</v>
      </c>
      <c r="M9" s="2" t="s">
        <v>33</v>
      </c>
      <c r="N9" s="2" t="s">
        <v>34</v>
      </c>
      <c r="O9" s="3">
        <v>26</v>
      </c>
      <c r="P9" s="3">
        <v>-64.400000000000006</v>
      </c>
      <c r="Q9" s="4">
        <f t="shared" si="0"/>
        <v>96.622488242838813</v>
      </c>
    </row>
    <row r="10" spans="1:18" x14ac:dyDescent="0.2">
      <c r="A10" t="s">
        <v>17</v>
      </c>
      <c r="B10" s="1" t="s">
        <v>18</v>
      </c>
      <c r="C10" s="1" t="s">
        <v>37</v>
      </c>
      <c r="D10" s="2">
        <v>5</v>
      </c>
      <c r="E10" s="2" t="s">
        <v>29</v>
      </c>
      <c r="F10" s="2" t="s">
        <v>30</v>
      </c>
      <c r="G10" s="2" t="s">
        <v>30</v>
      </c>
      <c r="H10" s="2" t="s">
        <v>22</v>
      </c>
      <c r="I10" s="2" t="s">
        <v>31</v>
      </c>
      <c r="J10" s="2" t="str">
        <f t="shared" si="1"/>
        <v>hetero+</v>
      </c>
      <c r="K10" s="2" t="s">
        <v>32</v>
      </c>
      <c r="L10" s="2" t="s">
        <v>32</v>
      </c>
      <c r="M10" s="2" t="s">
        <v>33</v>
      </c>
      <c r="N10" s="2" t="s">
        <v>34</v>
      </c>
      <c r="O10" s="3">
        <v>127</v>
      </c>
      <c r="P10" s="3">
        <v>-68.5</v>
      </c>
      <c r="Q10" s="4">
        <f t="shared" si="0"/>
        <v>209.87654320987659</v>
      </c>
    </row>
    <row r="11" spans="1:18" x14ac:dyDescent="0.2">
      <c r="A11" t="s">
        <v>17</v>
      </c>
      <c r="B11" s="1" t="s">
        <v>18</v>
      </c>
      <c r="C11" s="1" t="s">
        <v>37</v>
      </c>
      <c r="D11" s="2">
        <v>6</v>
      </c>
      <c r="E11" s="2" t="s">
        <v>35</v>
      </c>
      <c r="F11" s="2" t="s">
        <v>36</v>
      </c>
      <c r="G11" s="2" t="s">
        <v>36</v>
      </c>
      <c r="H11" s="2" t="s">
        <v>22</v>
      </c>
      <c r="I11" s="2" t="s">
        <v>31</v>
      </c>
      <c r="J11" s="2" t="str">
        <f t="shared" si="1"/>
        <v>hetero+</v>
      </c>
      <c r="K11" s="2" t="s">
        <v>32</v>
      </c>
      <c r="L11" s="2" t="s">
        <v>32</v>
      </c>
      <c r="M11" s="2" t="s">
        <v>33</v>
      </c>
      <c r="N11" s="2" t="s">
        <v>34</v>
      </c>
      <c r="O11" s="3">
        <v>89</v>
      </c>
      <c r="P11" s="3">
        <v>-68.599999999999994</v>
      </c>
      <c r="Q11" s="4">
        <f t="shared" si="0"/>
        <v>169.20764440627002</v>
      </c>
    </row>
    <row r="12" spans="1:18" x14ac:dyDescent="0.2">
      <c r="A12" t="s">
        <v>17</v>
      </c>
      <c r="B12" s="1" t="s">
        <v>18</v>
      </c>
      <c r="C12" s="1" t="s">
        <v>37</v>
      </c>
      <c r="D12" s="2">
        <v>7</v>
      </c>
      <c r="E12" s="2" t="s">
        <v>35</v>
      </c>
      <c r="F12" s="2" t="s">
        <v>36</v>
      </c>
      <c r="G12" s="2" t="s">
        <v>36</v>
      </c>
      <c r="H12" s="2" t="s">
        <v>22</v>
      </c>
      <c r="I12" s="2" t="s">
        <v>31</v>
      </c>
      <c r="J12" s="2" t="str">
        <f t="shared" si="1"/>
        <v>hetero+</v>
      </c>
      <c r="K12" s="2" t="s">
        <v>32</v>
      </c>
      <c r="L12" s="2" t="s">
        <v>32</v>
      </c>
      <c r="M12" s="2" t="s">
        <v>33</v>
      </c>
      <c r="N12" s="2" t="s">
        <v>34</v>
      </c>
      <c r="O12" s="3">
        <v>-3</v>
      </c>
      <c r="P12" s="3">
        <v>-68.599999999999994</v>
      </c>
      <c r="Q12" s="4">
        <f t="shared" si="0"/>
        <v>70.431608331543941</v>
      </c>
    </row>
    <row r="13" spans="1:18" x14ac:dyDescent="0.2">
      <c r="A13" t="s">
        <v>17</v>
      </c>
      <c r="B13" s="1" t="s">
        <v>18</v>
      </c>
      <c r="C13" s="1" t="s">
        <v>43</v>
      </c>
      <c r="D13" s="2">
        <v>1</v>
      </c>
      <c r="E13" s="2" t="s">
        <v>44</v>
      </c>
      <c r="F13" s="2" t="s">
        <v>39</v>
      </c>
      <c r="G13" s="2" t="s">
        <v>39</v>
      </c>
      <c r="H13" s="2" t="s">
        <v>22</v>
      </c>
      <c r="I13" s="2" t="s">
        <v>31</v>
      </c>
      <c r="J13" s="2" t="str">
        <f t="shared" si="1"/>
        <v>hetero+</v>
      </c>
      <c r="K13" s="2" t="s">
        <v>40</v>
      </c>
      <c r="L13" s="2" t="s">
        <v>40</v>
      </c>
      <c r="M13" s="2" t="s">
        <v>33</v>
      </c>
      <c r="N13" s="2" t="s">
        <v>34</v>
      </c>
      <c r="O13" s="3">
        <v>-178</v>
      </c>
      <c r="P13" s="3">
        <v>-61.9</v>
      </c>
      <c r="Q13" s="4">
        <f t="shared" si="0"/>
        <v>-123.76079309242083</v>
      </c>
    </row>
    <row r="14" spans="1:18" x14ac:dyDescent="0.2">
      <c r="A14" t="s">
        <v>17</v>
      </c>
      <c r="B14" s="1" t="s">
        <v>18</v>
      </c>
      <c r="C14" s="1" t="s">
        <v>43</v>
      </c>
      <c r="D14" s="2">
        <v>2</v>
      </c>
      <c r="E14" s="2" t="s">
        <v>38</v>
      </c>
      <c r="F14" s="2" t="s">
        <v>39</v>
      </c>
      <c r="G14" s="2" t="s">
        <v>39</v>
      </c>
      <c r="H14" s="2" t="s">
        <v>22</v>
      </c>
      <c r="I14" s="2" t="s">
        <v>31</v>
      </c>
      <c r="J14" s="2" t="str">
        <f t="shared" si="1"/>
        <v>hetero+</v>
      </c>
      <c r="K14" s="2" t="s">
        <v>40</v>
      </c>
      <c r="L14" s="2" t="s">
        <v>40</v>
      </c>
      <c r="M14" s="2" t="s">
        <v>33</v>
      </c>
      <c r="N14" s="2" t="s">
        <v>34</v>
      </c>
      <c r="O14" s="3">
        <v>-190</v>
      </c>
      <c r="P14" s="3">
        <v>-62.2</v>
      </c>
      <c r="Q14" s="4">
        <f t="shared" si="0"/>
        <v>-136.2763915547024</v>
      </c>
    </row>
    <row r="15" spans="1:18" x14ac:dyDescent="0.2">
      <c r="A15" t="s">
        <v>17</v>
      </c>
      <c r="B15" s="1" t="s">
        <v>18</v>
      </c>
      <c r="C15" s="1" t="s">
        <v>43</v>
      </c>
      <c r="D15" s="2">
        <v>3</v>
      </c>
      <c r="E15" s="2" t="s">
        <v>41</v>
      </c>
      <c r="F15" s="2" t="s">
        <v>42</v>
      </c>
      <c r="G15" s="2" t="s">
        <v>42</v>
      </c>
      <c r="H15" s="2" t="s">
        <v>22</v>
      </c>
      <c r="I15" s="2" t="s">
        <v>31</v>
      </c>
      <c r="J15" s="2" t="str">
        <f t="shared" si="1"/>
        <v>hetero+</v>
      </c>
      <c r="K15" s="2" t="s">
        <v>40</v>
      </c>
      <c r="L15" s="2" t="s">
        <v>40</v>
      </c>
      <c r="M15" s="2" t="s">
        <v>33</v>
      </c>
      <c r="N15" s="2" t="s">
        <v>34</v>
      </c>
      <c r="O15" s="3">
        <v>-120</v>
      </c>
      <c r="P15" s="3">
        <v>-68.099999999999994</v>
      </c>
      <c r="Q15" s="4">
        <f t="shared" si="0"/>
        <v>-55.69267088743424</v>
      </c>
    </row>
    <row r="16" spans="1:18" x14ac:dyDescent="0.2">
      <c r="A16" t="s">
        <v>17</v>
      </c>
      <c r="B16" s="1" t="s">
        <v>18</v>
      </c>
      <c r="C16" s="1" t="s">
        <v>43</v>
      </c>
      <c r="D16" s="2">
        <v>4</v>
      </c>
      <c r="E16" s="2" t="s">
        <v>29</v>
      </c>
      <c r="F16" s="2" t="s">
        <v>30</v>
      </c>
      <c r="G16" s="2" t="s">
        <v>30</v>
      </c>
      <c r="H16" s="2" t="s">
        <v>22</v>
      </c>
      <c r="I16" s="2" t="s">
        <v>31</v>
      </c>
      <c r="J16" s="2" t="str">
        <f t="shared" si="1"/>
        <v>hetero+</v>
      </c>
      <c r="K16" s="2" t="s">
        <v>32</v>
      </c>
      <c r="L16" s="2" t="s">
        <v>32</v>
      </c>
      <c r="M16" s="2" t="s">
        <v>33</v>
      </c>
      <c r="N16" s="2" t="s">
        <v>34</v>
      </c>
      <c r="O16" s="3">
        <v>-12</v>
      </c>
      <c r="P16" s="3">
        <v>-62.4</v>
      </c>
      <c r="Q16" s="4">
        <f t="shared" si="0"/>
        <v>53.754266211604175</v>
      </c>
    </row>
    <row r="17" spans="1:18" x14ac:dyDescent="0.2">
      <c r="A17" t="s">
        <v>17</v>
      </c>
      <c r="B17" s="1" t="s">
        <v>18</v>
      </c>
      <c r="C17" s="1" t="s">
        <v>43</v>
      </c>
      <c r="D17" s="2">
        <v>5</v>
      </c>
      <c r="E17" s="2" t="s">
        <v>44</v>
      </c>
      <c r="F17" s="2" t="s">
        <v>39</v>
      </c>
      <c r="G17" s="2" t="s">
        <v>39</v>
      </c>
      <c r="H17" s="2" t="s">
        <v>22</v>
      </c>
      <c r="I17" s="2" t="s">
        <v>31</v>
      </c>
      <c r="J17" s="2" t="str">
        <f t="shared" si="1"/>
        <v>hetero+</v>
      </c>
      <c r="K17" s="2" t="s">
        <v>40</v>
      </c>
      <c r="L17" s="2" t="s">
        <v>40</v>
      </c>
      <c r="M17" s="2" t="s">
        <v>33</v>
      </c>
      <c r="N17" s="2" t="s">
        <v>34</v>
      </c>
      <c r="O17" s="3">
        <v>-180</v>
      </c>
      <c r="P17" s="3">
        <v>-60</v>
      </c>
      <c r="Q17" s="4">
        <f t="shared" si="0"/>
        <v>-127.65957446808495</v>
      </c>
    </row>
    <row r="18" spans="1:18" x14ac:dyDescent="0.2">
      <c r="A18" t="s">
        <v>17</v>
      </c>
      <c r="B18" s="1" t="s">
        <v>18</v>
      </c>
      <c r="C18" s="1" t="s">
        <v>45</v>
      </c>
      <c r="D18" s="2">
        <v>1</v>
      </c>
      <c r="E18" s="2" t="s">
        <v>29</v>
      </c>
      <c r="F18" s="2" t="s">
        <v>30</v>
      </c>
      <c r="G18" s="2" t="s">
        <v>30</v>
      </c>
      <c r="H18" s="2" t="s">
        <v>22</v>
      </c>
      <c r="I18" s="2" t="s">
        <v>31</v>
      </c>
      <c r="J18" s="2" t="str">
        <f t="shared" si="1"/>
        <v>hetero+</v>
      </c>
      <c r="K18" s="2" t="s">
        <v>32</v>
      </c>
      <c r="L18" s="2" t="s">
        <v>32</v>
      </c>
      <c r="M18" s="2" t="s">
        <v>33</v>
      </c>
      <c r="N18" s="2" t="s">
        <v>34</v>
      </c>
      <c r="O18" s="3">
        <v>-87</v>
      </c>
      <c r="P18" s="3">
        <v>-53.6</v>
      </c>
      <c r="Q18" s="4">
        <f t="shared" si="0"/>
        <v>-35.291631445477535</v>
      </c>
    </row>
    <row r="19" spans="1:18" x14ac:dyDescent="0.2">
      <c r="A19" t="s">
        <v>46</v>
      </c>
      <c r="B19" s="1" t="s">
        <v>18</v>
      </c>
      <c r="C19" s="1" t="s">
        <v>47</v>
      </c>
      <c r="D19" s="2" t="s">
        <v>48</v>
      </c>
      <c r="E19" s="2" t="s">
        <v>49</v>
      </c>
      <c r="F19" s="2" t="s">
        <v>50</v>
      </c>
      <c r="G19" s="2" t="s">
        <v>51</v>
      </c>
      <c r="H19" s="2" t="s">
        <v>52</v>
      </c>
      <c r="I19" s="2" t="s">
        <v>23</v>
      </c>
      <c r="J19" s="2" t="str">
        <f t="shared" si="1"/>
        <v>auto-</v>
      </c>
      <c r="K19" s="2" t="s">
        <v>24</v>
      </c>
      <c r="L19" s="2" t="s">
        <v>24</v>
      </c>
      <c r="M19" s="2" t="s">
        <v>53</v>
      </c>
      <c r="N19" s="2" t="s">
        <v>54</v>
      </c>
      <c r="O19" s="3">
        <v>-323</v>
      </c>
      <c r="P19" s="3">
        <v>-38</v>
      </c>
      <c r="Q19" s="4">
        <f t="shared" si="0"/>
        <v>-296.25779625779614</v>
      </c>
      <c r="R19" s="5">
        <f>MAX(Q19:Q23)</f>
        <v>-259.10509885535902</v>
      </c>
    </row>
    <row r="20" spans="1:18" x14ac:dyDescent="0.2">
      <c r="A20" t="s">
        <v>46</v>
      </c>
      <c r="B20" s="1" t="s">
        <v>18</v>
      </c>
      <c r="C20" s="1" t="s">
        <v>47</v>
      </c>
      <c r="D20" s="2" t="s">
        <v>55</v>
      </c>
      <c r="E20" s="2" t="s">
        <v>49</v>
      </c>
      <c r="F20" s="2" t="s">
        <v>50</v>
      </c>
      <c r="G20" s="2" t="s">
        <v>51</v>
      </c>
      <c r="H20" s="2" t="s">
        <v>52</v>
      </c>
      <c r="I20" s="2" t="s">
        <v>23</v>
      </c>
      <c r="J20" s="2" t="str">
        <f t="shared" si="1"/>
        <v>auto-</v>
      </c>
      <c r="K20" s="2" t="s">
        <v>24</v>
      </c>
      <c r="L20" s="2" t="s">
        <v>24</v>
      </c>
      <c r="M20" s="2" t="s">
        <v>53</v>
      </c>
      <c r="N20" s="2" t="s">
        <v>54</v>
      </c>
      <c r="O20" s="3">
        <v>-313</v>
      </c>
      <c r="P20" s="3">
        <v>-39</v>
      </c>
      <c r="Q20" s="4">
        <f t="shared" si="0"/>
        <v>-285.11966701352753</v>
      </c>
      <c r="R20" s="5">
        <f>MIN(Q19:Q23)</f>
        <v>-296.25779625779614</v>
      </c>
    </row>
    <row r="21" spans="1:18" x14ac:dyDescent="0.2">
      <c r="A21" t="s">
        <v>46</v>
      </c>
      <c r="B21" s="1" t="s">
        <v>18</v>
      </c>
      <c r="C21" s="1" t="s">
        <v>47</v>
      </c>
      <c r="D21" s="2" t="s">
        <v>56</v>
      </c>
      <c r="E21" s="2" t="s">
        <v>27</v>
      </c>
      <c r="F21" s="2" t="s">
        <v>28</v>
      </c>
      <c r="G21" s="2" t="s">
        <v>28</v>
      </c>
      <c r="H21" s="2" t="s">
        <v>52</v>
      </c>
      <c r="I21" s="2" t="s">
        <v>23</v>
      </c>
      <c r="J21" s="2" t="str">
        <f t="shared" si="1"/>
        <v>auto-</v>
      </c>
      <c r="K21" s="2" t="s">
        <v>24</v>
      </c>
      <c r="L21" s="2" t="s">
        <v>24</v>
      </c>
      <c r="M21" s="2" t="s">
        <v>53</v>
      </c>
      <c r="N21" s="2" t="s">
        <v>54</v>
      </c>
      <c r="O21" s="3">
        <v>-294</v>
      </c>
      <c r="P21" s="3">
        <v>-37</v>
      </c>
      <c r="Q21" s="4">
        <f t="shared" si="0"/>
        <v>-266.87435098650059</v>
      </c>
    </row>
    <row r="22" spans="1:18" x14ac:dyDescent="0.2">
      <c r="A22" t="s">
        <v>46</v>
      </c>
      <c r="B22" s="1" t="s">
        <v>18</v>
      </c>
      <c r="C22" s="1" t="s">
        <v>47</v>
      </c>
      <c r="D22" s="2" t="s">
        <v>57</v>
      </c>
      <c r="E22" s="2" t="s">
        <v>27</v>
      </c>
      <c r="F22" s="2" t="s">
        <v>28</v>
      </c>
      <c r="G22" s="2" t="s">
        <v>28</v>
      </c>
      <c r="H22" s="2" t="s">
        <v>52</v>
      </c>
      <c r="I22" s="2" t="s">
        <v>23</v>
      </c>
      <c r="J22" s="2" t="str">
        <f t="shared" si="1"/>
        <v>auto-</v>
      </c>
      <c r="K22" s="2" t="s">
        <v>24</v>
      </c>
      <c r="L22" s="2" t="s">
        <v>24</v>
      </c>
      <c r="M22" s="2" t="s">
        <v>53</v>
      </c>
      <c r="N22" s="2" t="s">
        <v>54</v>
      </c>
      <c r="O22" s="3">
        <v>-288</v>
      </c>
      <c r="P22" s="3">
        <v>-39</v>
      </c>
      <c r="Q22" s="4">
        <f t="shared" si="0"/>
        <v>-259.10509885535902</v>
      </c>
    </row>
    <row r="23" spans="1:18" x14ac:dyDescent="0.2">
      <c r="A23" t="s">
        <v>46</v>
      </c>
      <c r="B23" s="1" t="s">
        <v>18</v>
      </c>
      <c r="C23" s="1" t="s">
        <v>47</v>
      </c>
      <c r="D23" s="2" t="s">
        <v>58</v>
      </c>
      <c r="E23" s="2" t="s">
        <v>27</v>
      </c>
      <c r="F23" s="2" t="s">
        <v>28</v>
      </c>
      <c r="G23" s="2" t="s">
        <v>28</v>
      </c>
      <c r="H23" s="2" t="s">
        <v>52</v>
      </c>
      <c r="I23" s="2" t="s">
        <v>23</v>
      </c>
      <c r="J23" s="2" t="str">
        <f t="shared" si="1"/>
        <v>auto-</v>
      </c>
      <c r="K23" s="2" t="s">
        <v>24</v>
      </c>
      <c r="L23" s="2" t="s">
        <v>24</v>
      </c>
      <c r="M23" s="2" t="s">
        <v>53</v>
      </c>
      <c r="N23" s="2" t="s">
        <v>54</v>
      </c>
      <c r="O23" s="3">
        <v>-292</v>
      </c>
      <c r="P23" s="3">
        <v>-40</v>
      </c>
      <c r="Q23" s="4">
        <f t="shared" si="0"/>
        <v>-262.50000000000006</v>
      </c>
    </row>
    <row r="24" spans="1:18" x14ac:dyDescent="0.2">
      <c r="A24" t="s">
        <v>59</v>
      </c>
      <c r="B24" s="1" t="s">
        <v>18</v>
      </c>
      <c r="C24" s="1" t="s">
        <v>60</v>
      </c>
      <c r="D24" s="2" t="s">
        <v>48</v>
      </c>
      <c r="E24" s="2" t="s">
        <v>61</v>
      </c>
      <c r="F24" s="2" t="s">
        <v>62</v>
      </c>
      <c r="G24" s="2" t="s">
        <v>62</v>
      </c>
      <c r="H24" s="2" t="s">
        <v>22</v>
      </c>
      <c r="I24" s="2" t="s">
        <v>31</v>
      </c>
      <c r="J24" s="2" t="str">
        <f t="shared" si="1"/>
        <v>hetero+</v>
      </c>
      <c r="K24" s="2" t="s">
        <v>63</v>
      </c>
      <c r="L24" s="2" t="s">
        <v>63</v>
      </c>
      <c r="M24" s="2" t="s">
        <v>33</v>
      </c>
      <c r="N24" s="2" t="s">
        <v>34</v>
      </c>
      <c r="O24" s="3">
        <v>-122</v>
      </c>
      <c r="P24" s="3">
        <v>-87</v>
      </c>
      <c r="Q24" s="4">
        <f>(((O24/1000+1)/(P24/1000+1))-1)*1000</f>
        <v>-38.335158817086601</v>
      </c>
    </row>
    <row r="25" spans="1:18" x14ac:dyDescent="0.2">
      <c r="A25" t="s">
        <v>59</v>
      </c>
      <c r="B25" s="1" t="s">
        <v>18</v>
      </c>
      <c r="C25" s="1" t="s">
        <v>60</v>
      </c>
      <c r="D25" s="2" t="s">
        <v>55</v>
      </c>
      <c r="E25" s="2" t="s">
        <v>61</v>
      </c>
      <c r="F25" s="2" t="s">
        <v>62</v>
      </c>
      <c r="G25" s="2" t="s">
        <v>62</v>
      </c>
      <c r="H25" s="2" t="s">
        <v>22</v>
      </c>
      <c r="I25" s="2" t="s">
        <v>31</v>
      </c>
      <c r="J25" s="2" t="str">
        <f t="shared" si="1"/>
        <v>hetero+</v>
      </c>
      <c r="K25" s="2" t="s">
        <v>63</v>
      </c>
      <c r="L25" s="2" t="s">
        <v>63</v>
      </c>
      <c r="M25" s="2" t="s">
        <v>33</v>
      </c>
      <c r="N25" s="2" t="s">
        <v>34</v>
      </c>
      <c r="O25" s="3">
        <v>-55</v>
      </c>
      <c r="P25" s="3">
        <v>-87</v>
      </c>
      <c r="Q25" s="4">
        <f t="shared" ref="Q25:Q29" si="2">(((O25/1000+1)/(P25/1000+1))-1)*1000</f>
        <v>35.049288061336227</v>
      </c>
    </row>
    <row r="26" spans="1:18" x14ac:dyDescent="0.2">
      <c r="A26" t="s">
        <v>59</v>
      </c>
      <c r="B26" s="1" t="s">
        <v>18</v>
      </c>
      <c r="C26" s="1" t="s">
        <v>60</v>
      </c>
      <c r="D26" s="2" t="s">
        <v>57</v>
      </c>
      <c r="E26" s="2" t="s">
        <v>61</v>
      </c>
      <c r="F26" s="2" t="s">
        <v>62</v>
      </c>
      <c r="G26" s="2" t="s">
        <v>62</v>
      </c>
      <c r="H26" s="2" t="s">
        <v>22</v>
      </c>
      <c r="I26" s="2" t="s">
        <v>31</v>
      </c>
      <c r="J26" s="2" t="str">
        <f t="shared" si="1"/>
        <v>hetero+</v>
      </c>
      <c r="K26" s="2" t="s">
        <v>63</v>
      </c>
      <c r="L26" s="2" t="s">
        <v>63</v>
      </c>
      <c r="M26" s="2" t="s">
        <v>33</v>
      </c>
      <c r="N26" s="2" t="s">
        <v>34</v>
      </c>
      <c r="O26" s="3">
        <v>-146</v>
      </c>
      <c r="P26" s="3">
        <v>-87</v>
      </c>
      <c r="Q26" s="4">
        <f t="shared" si="2"/>
        <v>-64.622124863088828</v>
      </c>
    </row>
    <row r="27" spans="1:18" x14ac:dyDescent="0.2">
      <c r="A27" t="s">
        <v>59</v>
      </c>
      <c r="B27" s="1" t="s">
        <v>18</v>
      </c>
      <c r="C27" s="1" t="s">
        <v>64</v>
      </c>
      <c r="D27" s="2" t="s">
        <v>48</v>
      </c>
      <c r="E27" s="2" t="s">
        <v>61</v>
      </c>
      <c r="F27" s="2" t="s">
        <v>62</v>
      </c>
      <c r="G27" s="2" t="s">
        <v>62</v>
      </c>
      <c r="H27" s="2" t="s">
        <v>22</v>
      </c>
      <c r="I27" s="2" t="s">
        <v>31</v>
      </c>
      <c r="J27" s="2" t="str">
        <f t="shared" si="1"/>
        <v>hetero+</v>
      </c>
      <c r="K27" s="2" t="s">
        <v>63</v>
      </c>
      <c r="L27" s="2" t="s">
        <v>63</v>
      </c>
      <c r="M27" s="2" t="s">
        <v>33</v>
      </c>
      <c r="N27" s="2" t="s">
        <v>34</v>
      </c>
      <c r="O27" s="3">
        <v>-130</v>
      </c>
      <c r="P27" s="3">
        <v>-87</v>
      </c>
      <c r="Q27" s="4">
        <f t="shared" si="2"/>
        <v>-47.097480832420601</v>
      </c>
    </row>
    <row r="28" spans="1:18" x14ac:dyDescent="0.2">
      <c r="A28" t="s">
        <v>59</v>
      </c>
      <c r="B28" s="1" t="s">
        <v>18</v>
      </c>
      <c r="C28" s="1" t="s">
        <v>64</v>
      </c>
      <c r="D28" s="2" t="s">
        <v>55</v>
      </c>
      <c r="E28" s="2" t="s">
        <v>61</v>
      </c>
      <c r="F28" s="2" t="s">
        <v>62</v>
      </c>
      <c r="G28" s="2" t="s">
        <v>62</v>
      </c>
      <c r="H28" s="2" t="s">
        <v>22</v>
      </c>
      <c r="I28" s="2" t="s">
        <v>31</v>
      </c>
      <c r="J28" s="2" t="str">
        <f t="shared" si="1"/>
        <v>hetero+</v>
      </c>
      <c r="K28" s="2" t="s">
        <v>63</v>
      </c>
      <c r="L28" s="2" t="s">
        <v>63</v>
      </c>
      <c r="M28" s="2" t="s">
        <v>33</v>
      </c>
      <c r="N28" s="2" t="s">
        <v>34</v>
      </c>
      <c r="O28" s="3">
        <v>-53</v>
      </c>
      <c r="P28" s="3">
        <v>-87</v>
      </c>
      <c r="Q28" s="4">
        <f t="shared" si="2"/>
        <v>37.239868565169587</v>
      </c>
    </row>
    <row r="29" spans="1:18" x14ac:dyDescent="0.2">
      <c r="A29" t="s">
        <v>59</v>
      </c>
      <c r="B29" s="1" t="s">
        <v>18</v>
      </c>
      <c r="C29" s="1" t="s">
        <v>64</v>
      </c>
      <c r="D29" s="2" t="s">
        <v>57</v>
      </c>
      <c r="E29" s="2" t="s">
        <v>61</v>
      </c>
      <c r="F29" s="2" t="s">
        <v>62</v>
      </c>
      <c r="G29" s="2" t="s">
        <v>62</v>
      </c>
      <c r="H29" s="2" t="s">
        <v>22</v>
      </c>
      <c r="I29" s="2" t="s">
        <v>31</v>
      </c>
      <c r="J29" s="2" t="str">
        <f t="shared" si="1"/>
        <v>hetero+</v>
      </c>
      <c r="K29" s="2" t="s">
        <v>63</v>
      </c>
      <c r="L29" s="2" t="s">
        <v>63</v>
      </c>
      <c r="M29" s="2" t="s">
        <v>33</v>
      </c>
      <c r="N29" s="2" t="s">
        <v>34</v>
      </c>
      <c r="O29" s="3">
        <v>-138</v>
      </c>
      <c r="P29" s="3">
        <v>-87</v>
      </c>
      <c r="Q29" s="4">
        <f t="shared" si="2"/>
        <v>-55.859802847754715</v>
      </c>
    </row>
    <row r="30" spans="1:18" x14ac:dyDescent="0.2">
      <c r="A30" t="s">
        <v>65</v>
      </c>
      <c r="B30" s="1" t="s">
        <v>18</v>
      </c>
      <c r="C30" s="1" t="s">
        <v>66</v>
      </c>
      <c r="E30" s="2" t="s">
        <v>27</v>
      </c>
      <c r="F30" s="2" t="s">
        <v>28</v>
      </c>
      <c r="G30" s="2" t="s">
        <v>28</v>
      </c>
      <c r="H30" s="2" t="s">
        <v>52</v>
      </c>
      <c r="I30" s="2" t="s">
        <v>23</v>
      </c>
      <c r="J30" s="2" t="str">
        <f t="shared" si="1"/>
        <v>auto-</v>
      </c>
      <c r="K30" s="2" t="s">
        <v>24</v>
      </c>
      <c r="M30" s="2" t="s">
        <v>53</v>
      </c>
      <c r="N30" s="2" t="s">
        <v>54</v>
      </c>
      <c r="P30" s="3">
        <v>-62.7</v>
      </c>
      <c r="Q30" s="4">
        <v>-205</v>
      </c>
    </row>
    <row r="31" spans="1:18" x14ac:dyDescent="0.2">
      <c r="A31" t="s">
        <v>65</v>
      </c>
      <c r="B31" s="1" t="s">
        <v>18</v>
      </c>
      <c r="C31" s="1" t="s">
        <v>66</v>
      </c>
      <c r="E31" s="2" t="s">
        <v>41</v>
      </c>
      <c r="F31" s="2" t="s">
        <v>42</v>
      </c>
      <c r="G31" s="2" t="s">
        <v>42</v>
      </c>
      <c r="H31" s="2" t="s">
        <v>52</v>
      </c>
      <c r="I31" s="2" t="s">
        <v>31</v>
      </c>
      <c r="J31" s="2" t="str">
        <f t="shared" si="1"/>
        <v>hetero-</v>
      </c>
      <c r="K31" s="2" t="s">
        <v>67</v>
      </c>
      <c r="M31" s="2" t="s">
        <v>68</v>
      </c>
      <c r="N31" s="2" t="s">
        <v>69</v>
      </c>
      <c r="P31" s="3">
        <v>-65.2</v>
      </c>
      <c r="Q31" s="4">
        <v>-172.4</v>
      </c>
    </row>
    <row r="32" spans="1:18" x14ac:dyDescent="0.2">
      <c r="A32" t="s">
        <v>65</v>
      </c>
      <c r="B32" s="1" t="s">
        <v>18</v>
      </c>
      <c r="C32" s="1" t="s">
        <v>66</v>
      </c>
      <c r="E32" s="2" t="s">
        <v>70</v>
      </c>
      <c r="F32" s="2" t="s">
        <v>71</v>
      </c>
      <c r="G32" s="2" t="s">
        <v>71</v>
      </c>
      <c r="H32" s="2" t="s">
        <v>52</v>
      </c>
      <c r="I32" s="2" t="s">
        <v>31</v>
      </c>
      <c r="J32" s="2" t="str">
        <f t="shared" si="1"/>
        <v>hetero-</v>
      </c>
      <c r="K32" s="2" t="s">
        <v>67</v>
      </c>
      <c r="M32" s="2" t="s">
        <v>68</v>
      </c>
      <c r="N32" s="2" t="s">
        <v>69</v>
      </c>
      <c r="P32" s="3">
        <v>-71.3</v>
      </c>
      <c r="Q32" s="4">
        <v>-165.8</v>
      </c>
    </row>
    <row r="33" spans="1:17" x14ac:dyDescent="0.2">
      <c r="A33" t="s">
        <v>65</v>
      </c>
      <c r="B33" s="1" t="s">
        <v>18</v>
      </c>
      <c r="C33" s="1" t="s">
        <v>66</v>
      </c>
      <c r="E33" s="2" t="s">
        <v>29</v>
      </c>
      <c r="F33" s="2" t="s">
        <v>30</v>
      </c>
      <c r="G33" s="2" t="s">
        <v>30</v>
      </c>
      <c r="H33" s="2" t="s">
        <v>52</v>
      </c>
      <c r="I33" s="2" t="s">
        <v>31</v>
      </c>
      <c r="J33" s="2" t="str">
        <f t="shared" si="1"/>
        <v>hetero-</v>
      </c>
      <c r="K33" s="2" t="s">
        <v>67</v>
      </c>
      <c r="M33" s="2" t="s">
        <v>68</v>
      </c>
      <c r="N33" s="2" t="s">
        <v>69</v>
      </c>
      <c r="P33" s="3">
        <v>-72.2</v>
      </c>
      <c r="Q33" s="4">
        <v>-137</v>
      </c>
    </row>
    <row r="34" spans="1:17" x14ac:dyDescent="0.2">
      <c r="A34" t="s">
        <v>65</v>
      </c>
      <c r="B34" s="1" t="s">
        <v>18</v>
      </c>
      <c r="C34" s="1" t="s">
        <v>66</v>
      </c>
      <c r="E34" s="2" t="s">
        <v>44</v>
      </c>
      <c r="F34" s="2" t="s">
        <v>39</v>
      </c>
      <c r="G34" s="2" t="s">
        <v>39</v>
      </c>
      <c r="H34" s="2" t="s">
        <v>52</v>
      </c>
      <c r="I34" s="2" t="s">
        <v>31</v>
      </c>
      <c r="J34" s="2" t="str">
        <f t="shared" si="1"/>
        <v>hetero-</v>
      </c>
      <c r="K34" s="2" t="s">
        <v>67</v>
      </c>
      <c r="M34" s="2" t="s">
        <v>68</v>
      </c>
      <c r="N34" s="2" t="s">
        <v>69</v>
      </c>
      <c r="P34" s="3">
        <v>-60.2</v>
      </c>
      <c r="Q34" s="4">
        <v>-130.4</v>
      </c>
    </row>
    <row r="35" spans="1:17" x14ac:dyDescent="0.2">
      <c r="A35" t="s">
        <v>65</v>
      </c>
      <c r="B35" s="1" t="s">
        <v>18</v>
      </c>
      <c r="C35" s="1" t="s">
        <v>66</v>
      </c>
      <c r="E35" s="2" t="s">
        <v>35</v>
      </c>
      <c r="F35" s="2" t="s">
        <v>36</v>
      </c>
      <c r="G35" s="2" t="s">
        <v>36</v>
      </c>
      <c r="H35" s="2" t="s">
        <v>52</v>
      </c>
      <c r="I35" s="2" t="s">
        <v>31</v>
      </c>
      <c r="J35" s="2" t="str">
        <f t="shared" si="1"/>
        <v>hetero-</v>
      </c>
      <c r="K35" s="2" t="s">
        <v>67</v>
      </c>
      <c r="M35" s="2" t="s">
        <v>68</v>
      </c>
      <c r="N35" s="2" t="s">
        <v>69</v>
      </c>
      <c r="P35" s="3">
        <v>-65.7</v>
      </c>
      <c r="Q35" s="4">
        <v>-126.3</v>
      </c>
    </row>
    <row r="36" spans="1:17" s="48" customFormat="1" x14ac:dyDescent="0.2">
      <c r="A36" s="48" t="s">
        <v>286</v>
      </c>
      <c r="B36" s="49" t="s">
        <v>18</v>
      </c>
      <c r="C36" s="49" t="s">
        <v>287</v>
      </c>
      <c r="D36" s="50" t="s">
        <v>288</v>
      </c>
      <c r="E36" s="50" t="s">
        <v>41</v>
      </c>
      <c r="F36" s="50" t="s">
        <v>42</v>
      </c>
      <c r="G36" s="50" t="s">
        <v>42</v>
      </c>
      <c r="H36" s="50" t="s">
        <v>52</v>
      </c>
      <c r="I36" s="50" t="s">
        <v>31</v>
      </c>
      <c r="J36" s="50" t="str">
        <f t="shared" ref="J36:J43" si="3">CONCATENATE(I36,H36)</f>
        <v>hetero-</v>
      </c>
      <c r="K36" s="50" t="s">
        <v>67</v>
      </c>
      <c r="L36" s="50"/>
      <c r="M36" s="50" t="s">
        <v>68</v>
      </c>
      <c r="N36" s="50" t="s">
        <v>69</v>
      </c>
      <c r="O36" s="51"/>
      <c r="P36" s="51"/>
      <c r="Q36" s="52">
        <v>-184.08724888757988</v>
      </c>
    </row>
    <row r="37" spans="1:17" s="48" customFormat="1" x14ac:dyDescent="0.2">
      <c r="A37" s="48" t="s">
        <v>286</v>
      </c>
      <c r="B37" s="49" t="s">
        <v>18</v>
      </c>
      <c r="C37" s="49" t="s">
        <v>287</v>
      </c>
      <c r="D37" s="50" t="s">
        <v>288</v>
      </c>
      <c r="E37" s="50" t="s">
        <v>41</v>
      </c>
      <c r="F37" s="50" t="s">
        <v>42</v>
      </c>
      <c r="G37" s="50" t="s">
        <v>42</v>
      </c>
      <c r="H37" s="50" t="s">
        <v>52</v>
      </c>
      <c r="I37" s="50" t="s">
        <v>31</v>
      </c>
      <c r="J37" s="50" t="str">
        <f t="shared" si="3"/>
        <v>hetero-</v>
      </c>
      <c r="K37" s="50" t="s">
        <v>67</v>
      </c>
      <c r="L37" s="50"/>
      <c r="M37" s="50" t="s">
        <v>68</v>
      </c>
      <c r="N37" s="50" t="s">
        <v>69</v>
      </c>
      <c r="O37" s="51"/>
      <c r="P37" s="51"/>
      <c r="Q37" s="52">
        <v>-188.62577046874617</v>
      </c>
    </row>
    <row r="38" spans="1:17" s="48" customFormat="1" x14ac:dyDescent="0.2">
      <c r="A38" s="48" t="s">
        <v>286</v>
      </c>
      <c r="B38" s="49" t="s">
        <v>18</v>
      </c>
      <c r="C38" s="49" t="s">
        <v>287</v>
      </c>
      <c r="D38" s="50" t="s">
        <v>288</v>
      </c>
      <c r="E38" s="50" t="s">
        <v>41</v>
      </c>
      <c r="F38" s="50" t="s">
        <v>42</v>
      </c>
      <c r="G38" s="50" t="s">
        <v>42</v>
      </c>
      <c r="H38" s="50" t="s">
        <v>52</v>
      </c>
      <c r="I38" s="50" t="s">
        <v>31</v>
      </c>
      <c r="J38" s="50" t="str">
        <f t="shared" si="3"/>
        <v>hetero-</v>
      </c>
      <c r="K38" s="50" t="s">
        <v>67</v>
      </c>
      <c r="L38" s="50"/>
      <c r="M38" s="50" t="s">
        <v>68</v>
      </c>
      <c r="N38" s="50" t="s">
        <v>69</v>
      </c>
      <c r="O38" s="51"/>
      <c r="P38" s="51"/>
      <c r="Q38" s="52">
        <v>-184.43865770350965</v>
      </c>
    </row>
    <row r="39" spans="1:17" s="48" customFormat="1" x14ac:dyDescent="0.2">
      <c r="A39" s="48" t="s">
        <v>286</v>
      </c>
      <c r="B39" s="49" t="s">
        <v>18</v>
      </c>
      <c r="C39" s="49" t="s">
        <v>287</v>
      </c>
      <c r="D39" s="50" t="s">
        <v>288</v>
      </c>
      <c r="E39" s="50" t="s">
        <v>41</v>
      </c>
      <c r="F39" s="50" t="s">
        <v>42</v>
      </c>
      <c r="G39" s="50" t="s">
        <v>42</v>
      </c>
      <c r="H39" s="50" t="s">
        <v>52</v>
      </c>
      <c r="I39" s="50" t="s">
        <v>31</v>
      </c>
      <c r="J39" s="50" t="str">
        <f t="shared" si="3"/>
        <v>hetero-</v>
      </c>
      <c r="K39" s="50" t="s">
        <v>67</v>
      </c>
      <c r="L39" s="50"/>
      <c r="M39" s="50" t="s">
        <v>68</v>
      </c>
      <c r="N39" s="50" t="s">
        <v>69</v>
      </c>
      <c r="O39" s="51"/>
      <c r="P39" s="51"/>
      <c r="Q39" s="52">
        <v>-181.04152950206986</v>
      </c>
    </row>
    <row r="40" spans="1:17" s="48" customFormat="1" x14ac:dyDescent="0.2">
      <c r="A40" s="48" t="s">
        <v>286</v>
      </c>
      <c r="B40" s="49" t="s">
        <v>18</v>
      </c>
      <c r="C40" s="49" t="s">
        <v>287</v>
      </c>
      <c r="D40" s="50" t="s">
        <v>288</v>
      </c>
      <c r="E40" s="50" t="s">
        <v>41</v>
      </c>
      <c r="F40" s="50" t="s">
        <v>42</v>
      </c>
      <c r="G40" s="50" t="s">
        <v>42</v>
      </c>
      <c r="H40" s="50" t="s">
        <v>52</v>
      </c>
      <c r="I40" s="50" t="s">
        <v>31</v>
      </c>
      <c r="J40" s="50" t="str">
        <f t="shared" si="3"/>
        <v>hetero-</v>
      </c>
      <c r="K40" s="50" t="s">
        <v>67</v>
      </c>
      <c r="L40" s="50"/>
      <c r="M40" s="50" t="s">
        <v>68</v>
      </c>
      <c r="N40" s="50" t="s">
        <v>69</v>
      </c>
      <c r="O40" s="51"/>
      <c r="P40" s="51"/>
      <c r="Q40" s="52">
        <v>-179.01969698455446</v>
      </c>
    </row>
    <row r="41" spans="1:17" s="48" customFormat="1" x14ac:dyDescent="0.2">
      <c r="A41" s="48" t="s">
        <v>286</v>
      </c>
      <c r="B41" s="49" t="s">
        <v>18</v>
      </c>
      <c r="C41" s="49" t="s">
        <v>287</v>
      </c>
      <c r="D41" s="50" t="s">
        <v>288</v>
      </c>
      <c r="E41" s="50" t="s">
        <v>41</v>
      </c>
      <c r="F41" s="50" t="s">
        <v>42</v>
      </c>
      <c r="G41" s="50" t="s">
        <v>42</v>
      </c>
      <c r="H41" s="50" t="s">
        <v>52</v>
      </c>
      <c r="I41" s="50" t="s">
        <v>31</v>
      </c>
      <c r="J41" s="50" t="str">
        <f t="shared" si="3"/>
        <v>hetero-</v>
      </c>
      <c r="K41" s="50" t="s">
        <v>67</v>
      </c>
      <c r="L41" s="50"/>
      <c r="M41" s="50" t="s">
        <v>68</v>
      </c>
      <c r="N41" s="50" t="s">
        <v>69</v>
      </c>
      <c r="O41" s="51"/>
      <c r="P41" s="51"/>
      <c r="Q41" s="52">
        <v>-181.86088743333971</v>
      </c>
    </row>
    <row r="42" spans="1:17" s="48" customFormat="1" x14ac:dyDescent="0.2">
      <c r="A42" s="48" t="s">
        <v>286</v>
      </c>
      <c r="B42" s="49" t="s">
        <v>18</v>
      </c>
      <c r="C42" s="49" t="s">
        <v>287</v>
      </c>
      <c r="D42" s="50" t="s">
        <v>288</v>
      </c>
      <c r="E42" s="50" t="s">
        <v>41</v>
      </c>
      <c r="F42" s="50" t="s">
        <v>42</v>
      </c>
      <c r="G42" s="50" t="s">
        <v>42</v>
      </c>
      <c r="H42" s="50" t="s">
        <v>52</v>
      </c>
      <c r="I42" s="50" t="s">
        <v>31</v>
      </c>
      <c r="J42" s="50" t="str">
        <f t="shared" si="3"/>
        <v>hetero-</v>
      </c>
      <c r="K42" s="50" t="s">
        <v>67</v>
      </c>
      <c r="L42" s="50"/>
      <c r="M42" s="50" t="s">
        <v>68</v>
      </c>
      <c r="N42" s="50" t="s">
        <v>69</v>
      </c>
      <c r="O42" s="51"/>
      <c r="P42" s="51"/>
      <c r="Q42" s="52">
        <v>-190.08817676019785</v>
      </c>
    </row>
    <row r="43" spans="1:17" s="48" customFormat="1" x14ac:dyDescent="0.2">
      <c r="A43" s="48" t="s">
        <v>286</v>
      </c>
      <c r="B43" s="49" t="s">
        <v>18</v>
      </c>
      <c r="C43" s="49" t="s">
        <v>287</v>
      </c>
      <c r="D43" s="50" t="s">
        <v>288</v>
      </c>
      <c r="E43" s="50" t="s">
        <v>41</v>
      </c>
      <c r="F43" s="50" t="s">
        <v>42</v>
      </c>
      <c r="G43" s="50" t="s">
        <v>42</v>
      </c>
      <c r="H43" s="50" t="s">
        <v>52</v>
      </c>
      <c r="I43" s="50" t="s">
        <v>31</v>
      </c>
      <c r="J43" s="50" t="str">
        <f t="shared" si="3"/>
        <v>hetero-</v>
      </c>
      <c r="K43" s="50" t="s">
        <v>67</v>
      </c>
      <c r="L43" s="50"/>
      <c r="M43" s="50" t="s">
        <v>68</v>
      </c>
      <c r="N43" s="50" t="s">
        <v>69</v>
      </c>
      <c r="O43" s="51"/>
      <c r="P43" s="51"/>
      <c r="Q43" s="52">
        <v>-183.00507253902876</v>
      </c>
    </row>
    <row r="44" spans="1:17" x14ac:dyDescent="0.2">
      <c r="A44" t="s">
        <v>72</v>
      </c>
      <c r="B44" s="1" t="s">
        <v>18</v>
      </c>
      <c r="C44" s="1" t="s">
        <v>73</v>
      </c>
      <c r="D44" s="2" t="s">
        <v>74</v>
      </c>
      <c r="E44" s="2" t="s">
        <v>75</v>
      </c>
      <c r="F44" s="2" t="s">
        <v>30</v>
      </c>
      <c r="G44" s="2" t="s">
        <v>30</v>
      </c>
      <c r="H44" s="2" t="s">
        <v>22</v>
      </c>
      <c r="I44" s="2" t="s">
        <v>31</v>
      </c>
      <c r="J44" s="2" t="str">
        <f t="shared" si="1"/>
        <v>hetero+</v>
      </c>
      <c r="K44" s="2" t="s">
        <v>67</v>
      </c>
      <c r="M44" s="2" t="s">
        <v>33</v>
      </c>
      <c r="N44" s="2" t="s">
        <v>34</v>
      </c>
      <c r="P44" s="3">
        <v>-69.195228053238694</v>
      </c>
      <c r="Q44" s="4">
        <v>-33.769034263331953</v>
      </c>
    </row>
    <row r="45" spans="1:17" x14ac:dyDescent="0.2">
      <c r="A45" t="s">
        <v>72</v>
      </c>
      <c r="B45" s="1" t="s">
        <v>18</v>
      </c>
      <c r="C45" s="1" t="s">
        <v>73</v>
      </c>
      <c r="D45" s="2" t="s">
        <v>76</v>
      </c>
      <c r="E45" s="2" t="s">
        <v>75</v>
      </c>
      <c r="F45" s="2" t="s">
        <v>30</v>
      </c>
      <c r="G45" s="2" t="s">
        <v>30</v>
      </c>
      <c r="H45" s="2" t="s">
        <v>22</v>
      </c>
      <c r="I45" s="2" t="s">
        <v>31</v>
      </c>
      <c r="J45" s="2" t="str">
        <f t="shared" si="1"/>
        <v>hetero+</v>
      </c>
      <c r="K45" s="2" t="s">
        <v>67</v>
      </c>
      <c r="M45" s="2" t="s">
        <v>33</v>
      </c>
      <c r="N45" s="2" t="s">
        <v>34</v>
      </c>
      <c r="P45" s="3">
        <v>-64.983885781428569</v>
      </c>
      <c r="Q45" s="4">
        <v>-40.071829552582287</v>
      </c>
    </row>
    <row r="46" spans="1:17" x14ac:dyDescent="0.2">
      <c r="A46" t="s">
        <v>72</v>
      </c>
      <c r="B46" s="1" t="s">
        <v>18</v>
      </c>
      <c r="C46" s="1" t="s">
        <v>73</v>
      </c>
      <c r="D46" s="2" t="s">
        <v>74</v>
      </c>
      <c r="E46" s="2" t="s">
        <v>75</v>
      </c>
      <c r="F46" s="2" t="s">
        <v>30</v>
      </c>
      <c r="G46" s="2" t="s">
        <v>30</v>
      </c>
      <c r="H46" s="2" t="s">
        <v>22</v>
      </c>
      <c r="I46" s="2" t="s">
        <v>31</v>
      </c>
      <c r="J46" s="2" t="str">
        <f t="shared" si="1"/>
        <v>hetero+</v>
      </c>
      <c r="K46" s="2" t="s">
        <v>67</v>
      </c>
      <c r="M46" s="2" t="s">
        <v>33</v>
      </c>
      <c r="N46" s="2" t="s">
        <v>34</v>
      </c>
      <c r="P46" s="3">
        <v>-56.713797999999997</v>
      </c>
      <c r="Q46" s="4">
        <v>-52.981933594370119</v>
      </c>
    </row>
    <row r="47" spans="1:17" x14ac:dyDescent="0.2">
      <c r="A47" t="s">
        <v>72</v>
      </c>
      <c r="B47" s="1" t="s">
        <v>18</v>
      </c>
      <c r="C47" s="1" t="s">
        <v>73</v>
      </c>
      <c r="D47" s="2" t="s">
        <v>77</v>
      </c>
      <c r="E47" s="2" t="s">
        <v>75</v>
      </c>
      <c r="F47" s="2" t="s">
        <v>30</v>
      </c>
      <c r="G47" s="2" t="s">
        <v>30</v>
      </c>
      <c r="H47" s="2" t="s">
        <v>52</v>
      </c>
      <c r="I47" s="2" t="s">
        <v>31</v>
      </c>
      <c r="J47" s="2" t="str">
        <f t="shared" si="1"/>
        <v>hetero-</v>
      </c>
      <c r="K47" s="2" t="s">
        <v>67</v>
      </c>
      <c r="M47" s="2" t="s">
        <v>68</v>
      </c>
      <c r="N47" s="2" t="s">
        <v>69</v>
      </c>
      <c r="P47" s="3">
        <v>-48.673647824305775</v>
      </c>
      <c r="Q47" s="4">
        <v>-96.626127899094044</v>
      </c>
    </row>
    <row r="48" spans="1:17" x14ac:dyDescent="0.2">
      <c r="A48" t="s">
        <v>72</v>
      </c>
      <c r="B48" s="1" t="s">
        <v>18</v>
      </c>
      <c r="C48" s="1" t="s">
        <v>73</v>
      </c>
      <c r="D48" s="2" t="s">
        <v>78</v>
      </c>
      <c r="E48" s="2" t="s">
        <v>75</v>
      </c>
      <c r="F48" s="2" t="s">
        <v>30</v>
      </c>
      <c r="G48" s="2" t="s">
        <v>30</v>
      </c>
      <c r="H48" s="2" t="s">
        <v>52</v>
      </c>
      <c r="I48" s="2" t="s">
        <v>31</v>
      </c>
      <c r="J48" s="2" t="str">
        <f t="shared" si="1"/>
        <v>hetero-</v>
      </c>
      <c r="K48" s="2" t="s">
        <v>67</v>
      </c>
      <c r="M48" s="2" t="s">
        <v>68</v>
      </c>
      <c r="N48" s="2" t="s">
        <v>69</v>
      </c>
      <c r="P48" s="3">
        <v>-66.517343797491066</v>
      </c>
      <c r="Q48" s="4">
        <v>-18.821557346314762</v>
      </c>
    </row>
    <row r="49" spans="1:17" x14ac:dyDescent="0.2">
      <c r="A49" t="s">
        <v>72</v>
      </c>
      <c r="B49" s="1" t="s">
        <v>18</v>
      </c>
      <c r="C49" s="1" t="s">
        <v>73</v>
      </c>
      <c r="D49" s="2" t="s">
        <v>79</v>
      </c>
      <c r="E49" s="2" t="s">
        <v>80</v>
      </c>
      <c r="F49" s="2" t="s">
        <v>36</v>
      </c>
      <c r="G49" s="2" t="s">
        <v>36</v>
      </c>
      <c r="H49" s="2" t="s">
        <v>22</v>
      </c>
      <c r="I49" s="2" t="s">
        <v>31</v>
      </c>
      <c r="J49" s="2" t="str">
        <f t="shared" si="1"/>
        <v>hetero+</v>
      </c>
      <c r="K49" s="2" t="s">
        <v>67</v>
      </c>
      <c r="M49" s="2" t="s">
        <v>33</v>
      </c>
      <c r="N49" s="2" t="s">
        <v>34</v>
      </c>
      <c r="P49" s="3">
        <v>-69.195228053238694</v>
      </c>
      <c r="Q49" s="4">
        <v>-59.871714348385488</v>
      </c>
    </row>
    <row r="50" spans="1:17" x14ac:dyDescent="0.2">
      <c r="A50" t="s">
        <v>72</v>
      </c>
      <c r="B50" s="1" t="s">
        <v>18</v>
      </c>
      <c r="C50" s="1" t="s">
        <v>73</v>
      </c>
      <c r="D50" s="2" t="s">
        <v>81</v>
      </c>
      <c r="E50" s="2" t="s">
        <v>80</v>
      </c>
      <c r="F50" s="2" t="s">
        <v>36</v>
      </c>
      <c r="G50" s="2" t="s">
        <v>36</v>
      </c>
      <c r="H50" s="2" t="s">
        <v>22</v>
      </c>
      <c r="I50" s="2" t="s">
        <v>31</v>
      </c>
      <c r="J50" s="2" t="str">
        <f t="shared" si="1"/>
        <v>hetero+</v>
      </c>
      <c r="K50" s="2" t="s">
        <v>67</v>
      </c>
      <c r="M50" s="2" t="s">
        <v>33</v>
      </c>
      <c r="N50" s="2" t="s">
        <v>34</v>
      </c>
      <c r="P50" s="3">
        <v>-65.5760951898</v>
      </c>
      <c r="Q50" s="4">
        <v>-74.39197634939103</v>
      </c>
    </row>
    <row r="51" spans="1:17" x14ac:dyDescent="0.2">
      <c r="A51" t="s">
        <v>72</v>
      </c>
      <c r="B51" s="1" t="s">
        <v>18</v>
      </c>
      <c r="C51" s="1" t="s">
        <v>73</v>
      </c>
      <c r="D51" s="2" t="s">
        <v>79</v>
      </c>
      <c r="E51" s="2" t="s">
        <v>80</v>
      </c>
      <c r="F51" s="2" t="s">
        <v>36</v>
      </c>
      <c r="G51" s="2" t="s">
        <v>36</v>
      </c>
      <c r="H51" s="2" t="s">
        <v>22</v>
      </c>
      <c r="I51" s="2" t="s">
        <v>31</v>
      </c>
      <c r="J51" s="2" t="str">
        <f t="shared" si="1"/>
        <v>hetero+</v>
      </c>
      <c r="K51" s="2" t="s">
        <v>67</v>
      </c>
      <c r="M51" s="2" t="s">
        <v>33</v>
      </c>
      <c r="N51" s="2" t="s">
        <v>34</v>
      </c>
      <c r="P51" s="3">
        <v>-68.932699999999997</v>
      </c>
      <c r="Q51" s="4">
        <v>-55.851729186776709</v>
      </c>
    </row>
    <row r="52" spans="1:17" x14ac:dyDescent="0.2">
      <c r="A52" t="s">
        <v>72</v>
      </c>
      <c r="B52" s="1" t="s">
        <v>18</v>
      </c>
      <c r="C52" s="1" t="s">
        <v>73</v>
      </c>
      <c r="D52" s="2" t="s">
        <v>79</v>
      </c>
      <c r="E52" s="2" t="s">
        <v>80</v>
      </c>
      <c r="F52" s="2" t="s">
        <v>36</v>
      </c>
      <c r="G52" s="2" t="s">
        <v>36</v>
      </c>
      <c r="H52" s="2" t="s">
        <v>22</v>
      </c>
      <c r="I52" s="2" t="s">
        <v>31</v>
      </c>
      <c r="J52" s="2" t="str">
        <f t="shared" si="1"/>
        <v>hetero+</v>
      </c>
      <c r="K52" s="2" t="s">
        <v>67</v>
      </c>
      <c r="M52" s="2" t="s">
        <v>33</v>
      </c>
      <c r="N52" s="2" t="s">
        <v>34</v>
      </c>
      <c r="P52" s="3">
        <v>-85.34</v>
      </c>
      <c r="Q52" s="4">
        <v>-89.900898872900967</v>
      </c>
    </row>
    <row r="53" spans="1:17" x14ac:dyDescent="0.2">
      <c r="A53" t="s">
        <v>72</v>
      </c>
      <c r="B53" s="1" t="s">
        <v>18</v>
      </c>
      <c r="C53" s="1" t="s">
        <v>73</v>
      </c>
      <c r="D53" s="2" t="s">
        <v>82</v>
      </c>
      <c r="E53" s="2" t="s">
        <v>80</v>
      </c>
      <c r="F53" s="2" t="s">
        <v>36</v>
      </c>
      <c r="G53" s="2" t="s">
        <v>36</v>
      </c>
      <c r="H53" s="2" t="s">
        <v>52</v>
      </c>
      <c r="I53" s="2" t="s">
        <v>31</v>
      </c>
      <c r="J53" s="2" t="str">
        <f t="shared" si="1"/>
        <v>hetero-</v>
      </c>
      <c r="K53" s="2" t="s">
        <v>67</v>
      </c>
      <c r="M53" s="2" t="s">
        <v>68</v>
      </c>
      <c r="N53" s="2" t="s">
        <v>69</v>
      </c>
      <c r="P53" s="3">
        <v>-71.873108387452163</v>
      </c>
      <c r="Q53" s="4">
        <v>-77.726860220768771</v>
      </c>
    </row>
    <row r="54" spans="1:17" x14ac:dyDescent="0.2">
      <c r="A54" t="s">
        <v>72</v>
      </c>
      <c r="B54" s="1" t="s">
        <v>18</v>
      </c>
      <c r="C54" s="1" t="s">
        <v>73</v>
      </c>
      <c r="D54" s="2" t="s">
        <v>83</v>
      </c>
      <c r="E54" s="2" t="s">
        <v>80</v>
      </c>
      <c r="F54" s="2" t="s">
        <v>36</v>
      </c>
      <c r="G54" s="2" t="s">
        <v>36</v>
      </c>
      <c r="H54" s="2" t="s">
        <v>52</v>
      </c>
      <c r="I54" s="2" t="s">
        <v>31</v>
      </c>
      <c r="J54" s="2" t="str">
        <f t="shared" si="1"/>
        <v>hetero-</v>
      </c>
      <c r="K54" s="2" t="s">
        <v>67</v>
      </c>
      <c r="M54" s="2" t="s">
        <v>68</v>
      </c>
      <c r="N54" s="2" t="s">
        <v>69</v>
      </c>
      <c r="P54" s="3">
        <v>-66.897646843714284</v>
      </c>
      <c r="Q54" s="4">
        <v>-51.988887096011972</v>
      </c>
    </row>
    <row r="55" spans="1:17" x14ac:dyDescent="0.2">
      <c r="A55" t="s">
        <v>72</v>
      </c>
      <c r="B55" s="1" t="s">
        <v>18</v>
      </c>
      <c r="C55" s="1" t="s">
        <v>73</v>
      </c>
      <c r="D55" s="2" t="s">
        <v>84</v>
      </c>
      <c r="E55" s="2" t="s">
        <v>85</v>
      </c>
      <c r="F55" s="2" t="s">
        <v>42</v>
      </c>
      <c r="G55" s="2" t="s">
        <v>42</v>
      </c>
      <c r="H55" s="2" t="s">
        <v>22</v>
      </c>
      <c r="I55" s="2" t="s">
        <v>31</v>
      </c>
      <c r="J55" s="2" t="str">
        <f t="shared" si="1"/>
        <v>hetero+</v>
      </c>
      <c r="K55" s="2" t="s">
        <v>67</v>
      </c>
      <c r="M55" s="2" t="s">
        <v>33</v>
      </c>
      <c r="N55" s="2" t="s">
        <v>34</v>
      </c>
      <c r="P55" s="3">
        <v>-67.931299999999993</v>
      </c>
      <c r="Q55" s="4">
        <v>-93.068750399255606</v>
      </c>
    </row>
    <row r="56" spans="1:17" x14ac:dyDescent="0.2">
      <c r="A56" t="s">
        <v>72</v>
      </c>
      <c r="B56" s="1" t="s">
        <v>18</v>
      </c>
      <c r="C56" s="1" t="s">
        <v>73</v>
      </c>
      <c r="D56" s="2" t="s">
        <v>86</v>
      </c>
      <c r="E56" s="2" t="s">
        <v>85</v>
      </c>
      <c r="F56" s="2" t="s">
        <v>42</v>
      </c>
      <c r="G56" s="2" t="s">
        <v>42</v>
      </c>
      <c r="H56" s="2" t="s">
        <v>22</v>
      </c>
      <c r="I56" s="2" t="s">
        <v>31</v>
      </c>
      <c r="J56" s="2" t="str">
        <f t="shared" si="1"/>
        <v>hetero+</v>
      </c>
      <c r="K56" s="2" t="s">
        <v>67</v>
      </c>
      <c r="M56" s="2" t="s">
        <v>33</v>
      </c>
      <c r="N56" s="2" t="s">
        <v>34</v>
      </c>
      <c r="P56" s="3">
        <v>-55.185406609285721</v>
      </c>
      <c r="Q56" s="4">
        <v>-73.867720003882653</v>
      </c>
    </row>
    <row r="57" spans="1:17" x14ac:dyDescent="0.2">
      <c r="A57" t="s">
        <v>72</v>
      </c>
      <c r="B57" s="1" t="s">
        <v>18</v>
      </c>
      <c r="C57" s="1" t="s">
        <v>73</v>
      </c>
      <c r="D57" s="2" t="s">
        <v>87</v>
      </c>
      <c r="E57" s="2" t="s">
        <v>85</v>
      </c>
      <c r="F57" s="2" t="s">
        <v>42</v>
      </c>
      <c r="G57" s="2" t="s">
        <v>42</v>
      </c>
      <c r="H57" s="2" t="s">
        <v>52</v>
      </c>
      <c r="I57" s="2" t="s">
        <v>31</v>
      </c>
      <c r="J57" s="2" t="str">
        <f t="shared" si="1"/>
        <v>hetero-</v>
      </c>
      <c r="K57" s="2" t="s">
        <v>67</v>
      </c>
      <c r="M57" s="2" t="s">
        <v>68</v>
      </c>
      <c r="N57" s="2" t="s">
        <v>69</v>
      </c>
      <c r="P57" s="3">
        <v>-76.400000000000006</v>
      </c>
      <c r="Q57" s="4">
        <v>-84.019775148809941</v>
      </c>
    </row>
    <row r="58" spans="1:17" x14ac:dyDescent="0.2">
      <c r="A58" t="s">
        <v>72</v>
      </c>
      <c r="B58" s="1" t="s">
        <v>18</v>
      </c>
      <c r="C58" s="1" t="s">
        <v>73</v>
      </c>
      <c r="D58" s="2" t="s">
        <v>88</v>
      </c>
      <c r="E58" s="2" t="s">
        <v>85</v>
      </c>
      <c r="F58" s="2" t="s">
        <v>42</v>
      </c>
      <c r="G58" s="2" t="s">
        <v>42</v>
      </c>
      <c r="H58" s="2" t="s">
        <v>52</v>
      </c>
      <c r="I58" s="2" t="s">
        <v>31</v>
      </c>
      <c r="J58" s="2" t="str">
        <f t="shared" si="1"/>
        <v>hetero-</v>
      </c>
      <c r="K58" s="2" t="s">
        <v>67</v>
      </c>
      <c r="M58" s="2" t="s">
        <v>68</v>
      </c>
      <c r="N58" s="2" t="s">
        <v>69</v>
      </c>
      <c r="P58" s="3">
        <v>-66.517343797491066</v>
      </c>
      <c r="Q58" s="4">
        <v>-37.246006321201349</v>
      </c>
    </row>
    <row r="59" spans="1:17" x14ac:dyDescent="0.2">
      <c r="A59" t="s">
        <v>72</v>
      </c>
      <c r="B59" s="1" t="s">
        <v>18</v>
      </c>
      <c r="C59" s="1" t="s">
        <v>73</v>
      </c>
      <c r="D59" s="2" t="s">
        <v>89</v>
      </c>
      <c r="E59" s="2" t="s">
        <v>90</v>
      </c>
      <c r="F59" s="2" t="s">
        <v>71</v>
      </c>
      <c r="G59" s="2" t="s">
        <v>71</v>
      </c>
      <c r="H59" s="2" t="s">
        <v>22</v>
      </c>
      <c r="I59" s="2" t="s">
        <v>31</v>
      </c>
      <c r="J59" s="2" t="str">
        <f t="shared" si="1"/>
        <v>hetero+</v>
      </c>
      <c r="K59" s="2" t="s">
        <v>67</v>
      </c>
      <c r="M59" s="2" t="s">
        <v>33</v>
      </c>
      <c r="N59" s="2" t="s">
        <v>34</v>
      </c>
      <c r="P59" s="3">
        <v>-72.5</v>
      </c>
      <c r="Q59" s="4">
        <v>-166.95859974466049</v>
      </c>
    </row>
    <row r="60" spans="1:17" x14ac:dyDescent="0.2">
      <c r="A60" t="s">
        <v>72</v>
      </c>
      <c r="B60" s="1" t="s">
        <v>18</v>
      </c>
      <c r="C60" s="1" t="s">
        <v>73</v>
      </c>
      <c r="D60" s="2" t="s">
        <v>91</v>
      </c>
      <c r="E60" s="2" t="s">
        <v>90</v>
      </c>
      <c r="F60" s="2" t="s">
        <v>71</v>
      </c>
      <c r="G60" s="2" t="s">
        <v>71</v>
      </c>
      <c r="H60" s="2" t="s">
        <v>22</v>
      </c>
      <c r="I60" s="2" t="s">
        <v>31</v>
      </c>
      <c r="J60" s="2" t="str">
        <f t="shared" si="1"/>
        <v>hetero+</v>
      </c>
      <c r="K60" s="2" t="s">
        <v>67</v>
      </c>
      <c r="M60" s="2" t="s">
        <v>33</v>
      </c>
      <c r="N60" s="2" t="s">
        <v>34</v>
      </c>
      <c r="P60" s="3">
        <v>-53.372387907499999</v>
      </c>
      <c r="Q60" s="4">
        <v>-127.95112125966773</v>
      </c>
    </row>
    <row r="61" spans="1:17" x14ac:dyDescent="0.2">
      <c r="A61" t="s">
        <v>72</v>
      </c>
      <c r="B61" s="1" t="s">
        <v>18</v>
      </c>
      <c r="C61" s="1" t="s">
        <v>73</v>
      </c>
      <c r="D61" s="2" t="s">
        <v>92</v>
      </c>
      <c r="E61" s="2" t="s">
        <v>90</v>
      </c>
      <c r="F61" s="2" t="s">
        <v>71</v>
      </c>
      <c r="G61" s="2" t="s">
        <v>71</v>
      </c>
      <c r="H61" s="2" t="s">
        <v>22</v>
      </c>
      <c r="I61" s="2" t="s">
        <v>31</v>
      </c>
      <c r="J61" s="2" t="str">
        <f t="shared" si="1"/>
        <v>hetero+</v>
      </c>
      <c r="K61" s="2" t="s">
        <v>67</v>
      </c>
      <c r="M61" s="2" t="s">
        <v>33</v>
      </c>
      <c r="N61" s="2" t="s">
        <v>34</v>
      </c>
      <c r="P61" s="3">
        <v>-81.5</v>
      </c>
      <c r="Q61" s="4">
        <v>-178.93550859993732</v>
      </c>
    </row>
    <row r="62" spans="1:17" x14ac:dyDescent="0.2">
      <c r="A62" t="s">
        <v>72</v>
      </c>
      <c r="B62" s="1" t="s">
        <v>18</v>
      </c>
      <c r="C62" s="1" t="s">
        <v>73</v>
      </c>
      <c r="D62" s="2" t="s">
        <v>93</v>
      </c>
      <c r="E62" s="2" t="s">
        <v>90</v>
      </c>
      <c r="F62" s="2" t="s">
        <v>71</v>
      </c>
      <c r="G62" s="2" t="s">
        <v>71</v>
      </c>
      <c r="H62" s="2" t="s">
        <v>52</v>
      </c>
      <c r="I62" s="2" t="s">
        <v>31</v>
      </c>
      <c r="J62" s="2" t="str">
        <f t="shared" si="1"/>
        <v>hetero-</v>
      </c>
      <c r="K62" s="2" t="s">
        <v>67</v>
      </c>
      <c r="M62" s="2" t="s">
        <v>68</v>
      </c>
      <c r="N62" s="2" t="s">
        <v>69</v>
      </c>
      <c r="P62" s="3">
        <v>-81.62</v>
      </c>
      <c r="Q62" s="4">
        <v>-146.54026886888533</v>
      </c>
    </row>
    <row r="63" spans="1:17" x14ac:dyDescent="0.2">
      <c r="A63" t="s">
        <v>72</v>
      </c>
      <c r="B63" s="1" t="s">
        <v>18</v>
      </c>
      <c r="C63" s="1" t="s">
        <v>73</v>
      </c>
      <c r="D63" s="2" t="s">
        <v>94</v>
      </c>
      <c r="E63" s="2" t="s">
        <v>90</v>
      </c>
      <c r="F63" s="2" t="s">
        <v>71</v>
      </c>
      <c r="G63" s="2" t="s">
        <v>71</v>
      </c>
      <c r="H63" s="2" t="s">
        <v>52</v>
      </c>
      <c r="I63" s="2" t="s">
        <v>31</v>
      </c>
      <c r="J63" s="2" t="str">
        <f t="shared" si="1"/>
        <v>hetero-</v>
      </c>
      <c r="K63" s="2" t="s">
        <v>67</v>
      </c>
      <c r="M63" s="2" t="s">
        <v>68</v>
      </c>
      <c r="N63" s="2" t="s">
        <v>69</v>
      </c>
      <c r="P63" s="3">
        <v>-66.555267250999989</v>
      </c>
      <c r="Q63" s="4">
        <v>-15.159984507392025</v>
      </c>
    </row>
    <row r="64" spans="1:17" x14ac:dyDescent="0.2">
      <c r="A64" t="s">
        <v>72</v>
      </c>
      <c r="B64" s="1" t="s">
        <v>18</v>
      </c>
      <c r="C64" s="1" t="s">
        <v>73</v>
      </c>
      <c r="D64" s="2" t="s">
        <v>95</v>
      </c>
      <c r="E64" s="2" t="s">
        <v>96</v>
      </c>
      <c r="F64" s="2" t="s">
        <v>39</v>
      </c>
      <c r="G64" s="2" t="s">
        <v>39</v>
      </c>
      <c r="H64" s="2" t="s">
        <v>22</v>
      </c>
      <c r="I64" s="2" t="s">
        <v>31</v>
      </c>
      <c r="J64" s="2" t="str">
        <f t="shared" si="1"/>
        <v>hetero+</v>
      </c>
      <c r="K64" s="2" t="s">
        <v>67</v>
      </c>
      <c r="M64" s="2" t="s">
        <v>33</v>
      </c>
      <c r="N64" s="2" t="s">
        <v>34</v>
      </c>
      <c r="P64" s="3">
        <v>-69.195228053238694</v>
      </c>
      <c r="Q64" s="4">
        <v>-136.99993183237859</v>
      </c>
    </row>
    <row r="65" spans="1:17" x14ac:dyDescent="0.2">
      <c r="A65" t="s">
        <v>72</v>
      </c>
      <c r="B65" s="1" t="s">
        <v>18</v>
      </c>
      <c r="C65" s="1" t="s">
        <v>73</v>
      </c>
      <c r="D65" s="2" t="s">
        <v>97</v>
      </c>
      <c r="E65" s="2" t="s">
        <v>96</v>
      </c>
      <c r="F65" s="2" t="s">
        <v>39</v>
      </c>
      <c r="G65" s="2" t="s">
        <v>39</v>
      </c>
      <c r="H65" s="2" t="s">
        <v>22</v>
      </c>
      <c r="I65" s="2" t="s">
        <v>31</v>
      </c>
      <c r="J65" s="2" t="str">
        <f t="shared" si="1"/>
        <v>hetero+</v>
      </c>
      <c r="K65" s="2" t="s">
        <v>67</v>
      </c>
      <c r="M65" s="2" t="s">
        <v>33</v>
      </c>
      <c r="N65" s="2" t="s">
        <v>34</v>
      </c>
      <c r="P65" s="3">
        <v>-64.603320394500003</v>
      </c>
      <c r="Q65" s="4">
        <v>-120.95895567578116</v>
      </c>
    </row>
    <row r="66" spans="1:17" x14ac:dyDescent="0.2">
      <c r="A66" t="s">
        <v>72</v>
      </c>
      <c r="B66" s="1" t="s">
        <v>18</v>
      </c>
      <c r="C66" s="1" t="s">
        <v>73</v>
      </c>
      <c r="D66" s="2" t="s">
        <v>98</v>
      </c>
      <c r="E66" s="2" t="s">
        <v>96</v>
      </c>
      <c r="F66" s="2" t="s">
        <v>39</v>
      </c>
      <c r="G66" s="2" t="s">
        <v>39</v>
      </c>
      <c r="H66" s="2" t="s">
        <v>52</v>
      </c>
      <c r="I66" s="2" t="s">
        <v>31</v>
      </c>
      <c r="J66" s="2" t="str">
        <f t="shared" si="1"/>
        <v>hetero-</v>
      </c>
      <c r="K66" s="2" t="s">
        <v>67</v>
      </c>
      <c r="M66" s="2" t="s">
        <v>68</v>
      </c>
      <c r="N66" s="2" t="s">
        <v>69</v>
      </c>
      <c r="P66" s="3">
        <v>-60.433825146632088</v>
      </c>
      <c r="Q66" s="4">
        <v>-123.10306753020586</v>
      </c>
    </row>
    <row r="67" spans="1:17" x14ac:dyDescent="0.2">
      <c r="A67" t="s">
        <v>72</v>
      </c>
      <c r="B67" s="1" t="s">
        <v>18</v>
      </c>
      <c r="C67" s="1" t="s">
        <v>73</v>
      </c>
      <c r="D67" s="2" t="s">
        <v>99</v>
      </c>
      <c r="E67" s="2" t="s">
        <v>96</v>
      </c>
      <c r="F67" s="2" t="s">
        <v>39</v>
      </c>
      <c r="G67" s="2" t="s">
        <v>39</v>
      </c>
      <c r="H67" s="2" t="s">
        <v>52</v>
      </c>
      <c r="I67" s="2" t="s">
        <v>31</v>
      </c>
      <c r="J67" s="2" t="str">
        <f t="shared" si="1"/>
        <v>hetero-</v>
      </c>
      <c r="K67" s="2" t="s">
        <v>67</v>
      </c>
      <c r="M67" s="2" t="s">
        <v>68</v>
      </c>
      <c r="N67" s="2" t="s">
        <v>69</v>
      </c>
      <c r="P67" s="3">
        <v>-66.517343797491066</v>
      </c>
      <c r="Q67" s="4">
        <v>-95.946455395392519</v>
      </c>
    </row>
    <row r="68" spans="1:17" x14ac:dyDescent="0.2">
      <c r="A68" t="s">
        <v>72</v>
      </c>
      <c r="B68" s="1" t="s">
        <v>18</v>
      </c>
      <c r="C68" s="1" t="s">
        <v>73</v>
      </c>
      <c r="D68" s="2" t="s">
        <v>100</v>
      </c>
      <c r="E68" s="2" t="s">
        <v>101</v>
      </c>
      <c r="F68" s="2" t="s">
        <v>50</v>
      </c>
      <c r="G68" s="2" t="s">
        <v>50</v>
      </c>
      <c r="H68" s="2" t="s">
        <v>22</v>
      </c>
      <c r="I68" s="2" t="s">
        <v>23</v>
      </c>
      <c r="J68" s="2" t="str">
        <f t="shared" si="1"/>
        <v>auto+</v>
      </c>
      <c r="K68" s="2" t="s">
        <v>24</v>
      </c>
      <c r="M68" s="2" t="s">
        <v>25</v>
      </c>
      <c r="N68" s="2" t="s">
        <v>26</v>
      </c>
      <c r="P68" s="3">
        <v>-82.3</v>
      </c>
      <c r="Q68" s="4">
        <v>-216.12166059244976</v>
      </c>
    </row>
    <row r="69" spans="1:17" x14ac:dyDescent="0.2">
      <c r="A69" t="s">
        <v>72</v>
      </c>
      <c r="B69" s="1" t="s">
        <v>18</v>
      </c>
      <c r="C69" s="1" t="s">
        <v>73</v>
      </c>
      <c r="D69" s="2" t="s">
        <v>102</v>
      </c>
      <c r="E69" s="2" t="s">
        <v>101</v>
      </c>
      <c r="F69" s="2" t="s">
        <v>50</v>
      </c>
      <c r="G69" s="2" t="s">
        <v>50</v>
      </c>
      <c r="H69" s="2" t="s">
        <v>22</v>
      </c>
      <c r="I69" s="2" t="s">
        <v>23</v>
      </c>
      <c r="J69" s="2" t="str">
        <f t="shared" si="1"/>
        <v>auto+</v>
      </c>
      <c r="K69" s="2" t="s">
        <v>24</v>
      </c>
      <c r="M69" s="2" t="s">
        <v>25</v>
      </c>
      <c r="N69" s="2" t="s">
        <v>26</v>
      </c>
      <c r="P69" s="3">
        <v>-64.04954378475</v>
      </c>
      <c r="Q69" s="4">
        <v>-169.27948723839756</v>
      </c>
    </row>
    <row r="70" spans="1:17" x14ac:dyDescent="0.2">
      <c r="A70" t="s">
        <v>72</v>
      </c>
      <c r="B70" s="1" t="s">
        <v>18</v>
      </c>
      <c r="C70" s="1" t="s">
        <v>73</v>
      </c>
      <c r="D70" s="2" t="s">
        <v>103</v>
      </c>
      <c r="E70" s="2" t="s">
        <v>101</v>
      </c>
      <c r="F70" s="2" t="s">
        <v>50</v>
      </c>
      <c r="G70" s="2" t="s">
        <v>50</v>
      </c>
      <c r="H70" s="2" t="s">
        <v>52</v>
      </c>
      <c r="I70" s="2" t="s">
        <v>23</v>
      </c>
      <c r="J70" s="2" t="str">
        <f t="shared" si="1"/>
        <v>auto-</v>
      </c>
      <c r="K70" s="2" t="s">
        <v>24</v>
      </c>
      <c r="M70" s="2" t="s">
        <v>53</v>
      </c>
      <c r="N70" s="2" t="s">
        <v>54</v>
      </c>
      <c r="P70" s="3">
        <v>-65.486223208334309</v>
      </c>
      <c r="Q70" s="4">
        <v>-143.45970499794296</v>
      </c>
    </row>
    <row r="71" spans="1:17" x14ac:dyDescent="0.2">
      <c r="A71" t="s">
        <v>72</v>
      </c>
      <c r="B71" s="1" t="s">
        <v>18</v>
      </c>
      <c r="C71" s="1" t="s">
        <v>73</v>
      </c>
      <c r="D71" s="2" t="s">
        <v>104</v>
      </c>
      <c r="E71" s="2" t="s">
        <v>101</v>
      </c>
      <c r="F71" s="2" t="s">
        <v>50</v>
      </c>
      <c r="G71" s="2" t="s">
        <v>50</v>
      </c>
      <c r="H71" s="2" t="s">
        <v>52</v>
      </c>
      <c r="I71" s="2" t="s">
        <v>23</v>
      </c>
      <c r="J71" s="2" t="str">
        <f t="shared" si="1"/>
        <v>auto-</v>
      </c>
      <c r="K71" s="2" t="s">
        <v>24</v>
      </c>
      <c r="M71" s="2" t="s">
        <v>53</v>
      </c>
      <c r="N71" s="2" t="s">
        <v>54</v>
      </c>
      <c r="P71" s="3">
        <v>-68.566917310500003</v>
      </c>
      <c r="Q71" s="4">
        <v>-188.24925211941186</v>
      </c>
    </row>
    <row r="72" spans="1:17" x14ac:dyDescent="0.2">
      <c r="A72" t="s">
        <v>72</v>
      </c>
      <c r="B72" s="1" t="s">
        <v>18</v>
      </c>
      <c r="C72" s="1" t="s">
        <v>73</v>
      </c>
      <c r="D72" s="2" t="s">
        <v>103</v>
      </c>
      <c r="E72" s="2" t="s">
        <v>101</v>
      </c>
      <c r="F72" s="2" t="s">
        <v>50</v>
      </c>
      <c r="G72" s="2" t="s">
        <v>50</v>
      </c>
      <c r="H72" s="2" t="s">
        <v>52</v>
      </c>
      <c r="I72" s="2" t="s">
        <v>23</v>
      </c>
      <c r="J72" s="2" t="str">
        <f t="shared" si="1"/>
        <v>auto-</v>
      </c>
      <c r="K72" s="2" t="s">
        <v>24</v>
      </c>
      <c r="M72" s="2" t="s">
        <v>53</v>
      </c>
      <c r="N72" s="2" t="s">
        <v>54</v>
      </c>
      <c r="P72" s="3">
        <v>-41.3</v>
      </c>
      <c r="Q72" s="4">
        <v>-209.94622435863241</v>
      </c>
    </row>
    <row r="73" spans="1:17" x14ac:dyDescent="0.2">
      <c r="A73" t="s">
        <v>72</v>
      </c>
      <c r="B73" s="1" t="s">
        <v>18</v>
      </c>
      <c r="C73" s="1" t="s">
        <v>105</v>
      </c>
      <c r="D73" s="2" t="s">
        <v>106</v>
      </c>
      <c r="E73" s="2" t="s">
        <v>75</v>
      </c>
      <c r="F73" s="2" t="s">
        <v>30</v>
      </c>
      <c r="G73" s="2" t="s">
        <v>30</v>
      </c>
      <c r="H73" s="2" t="s">
        <v>22</v>
      </c>
      <c r="I73" s="2" t="s">
        <v>31</v>
      </c>
      <c r="J73" s="2" t="str">
        <f t="shared" si="1"/>
        <v>hetero+</v>
      </c>
      <c r="K73" s="2" t="s">
        <v>67</v>
      </c>
      <c r="M73" s="2" t="s">
        <v>33</v>
      </c>
      <c r="N73" s="2" t="s">
        <v>34</v>
      </c>
      <c r="P73" s="3">
        <v>-82.347279999999998</v>
      </c>
      <c r="Q73" s="4">
        <v>31.795504127801973</v>
      </c>
    </row>
    <row r="74" spans="1:17" x14ac:dyDescent="0.2">
      <c r="A74" t="s">
        <v>72</v>
      </c>
      <c r="B74" s="1" t="s">
        <v>18</v>
      </c>
      <c r="C74" s="1" t="s">
        <v>105</v>
      </c>
      <c r="D74" s="2" t="s">
        <v>107</v>
      </c>
      <c r="E74" s="2" t="s">
        <v>75</v>
      </c>
      <c r="F74" s="2" t="s">
        <v>30</v>
      </c>
      <c r="G74" s="2" t="s">
        <v>30</v>
      </c>
      <c r="H74" s="2" t="s">
        <v>22</v>
      </c>
      <c r="I74" s="2" t="s">
        <v>31</v>
      </c>
      <c r="J74" s="2" t="str">
        <f t="shared" si="1"/>
        <v>hetero+</v>
      </c>
      <c r="K74" s="2" t="s">
        <v>67</v>
      </c>
      <c r="M74" s="2" t="s">
        <v>33</v>
      </c>
      <c r="N74" s="2" t="s">
        <v>34</v>
      </c>
      <c r="P74" s="3">
        <v>-61.841135548999986</v>
      </c>
      <c r="Q74" s="4">
        <v>85.947124693469561</v>
      </c>
    </row>
    <row r="75" spans="1:17" x14ac:dyDescent="0.2">
      <c r="A75" t="s">
        <v>72</v>
      </c>
      <c r="B75" s="1" t="s">
        <v>18</v>
      </c>
      <c r="C75" s="1" t="s">
        <v>105</v>
      </c>
      <c r="D75" s="2" t="s">
        <v>108</v>
      </c>
      <c r="E75" s="2" t="s">
        <v>75</v>
      </c>
      <c r="F75" s="2" t="s">
        <v>30</v>
      </c>
      <c r="G75" s="2" t="s">
        <v>30</v>
      </c>
      <c r="H75" s="2" t="s">
        <v>52</v>
      </c>
      <c r="I75" s="2" t="s">
        <v>31</v>
      </c>
      <c r="J75" s="2" t="str">
        <f t="shared" ref="J75:J138" si="4">CONCATENATE(I75,H75)</f>
        <v>hetero-</v>
      </c>
      <c r="K75" s="2" t="s">
        <v>67</v>
      </c>
      <c r="M75" s="2" t="s">
        <v>68</v>
      </c>
      <c r="N75" s="2" t="s">
        <v>69</v>
      </c>
      <c r="P75" s="3">
        <v>-79.775649999999999</v>
      </c>
      <c r="Q75" s="4">
        <v>-10.644806579702312</v>
      </c>
    </row>
    <row r="76" spans="1:17" x14ac:dyDescent="0.2">
      <c r="A76" t="s">
        <v>72</v>
      </c>
      <c r="B76" s="1" t="s">
        <v>18</v>
      </c>
      <c r="C76" s="1" t="s">
        <v>105</v>
      </c>
      <c r="D76" s="2" t="s">
        <v>109</v>
      </c>
      <c r="E76" s="2" t="s">
        <v>75</v>
      </c>
      <c r="F76" s="2" t="s">
        <v>30</v>
      </c>
      <c r="G76" s="2" t="s">
        <v>30</v>
      </c>
      <c r="H76" s="2" t="s">
        <v>52</v>
      </c>
      <c r="I76" s="2" t="s">
        <v>31</v>
      </c>
      <c r="J76" s="2" t="str">
        <f t="shared" si="4"/>
        <v>hetero-</v>
      </c>
      <c r="K76" s="2" t="s">
        <v>67</v>
      </c>
      <c r="M76" s="2" t="s">
        <v>68</v>
      </c>
      <c r="N76" s="2" t="s">
        <v>69</v>
      </c>
      <c r="P76" s="3">
        <v>-67.678457494285709</v>
      </c>
      <c r="Q76" s="4">
        <v>-81.800484653671532</v>
      </c>
    </row>
    <row r="77" spans="1:17" x14ac:dyDescent="0.2">
      <c r="A77" t="s">
        <v>72</v>
      </c>
      <c r="B77" s="1" t="s">
        <v>18</v>
      </c>
      <c r="C77" s="1" t="s">
        <v>105</v>
      </c>
      <c r="D77" s="2" t="s">
        <v>110</v>
      </c>
      <c r="E77" s="2" t="s">
        <v>80</v>
      </c>
      <c r="F77" s="2" t="s">
        <v>36</v>
      </c>
      <c r="G77" s="2" t="s">
        <v>36</v>
      </c>
      <c r="H77" s="2" t="s">
        <v>22</v>
      </c>
      <c r="I77" s="2" t="s">
        <v>31</v>
      </c>
      <c r="J77" s="2" t="str">
        <f t="shared" si="4"/>
        <v>hetero+</v>
      </c>
      <c r="K77" s="2" t="s">
        <v>67</v>
      </c>
      <c r="M77" s="2" t="s">
        <v>33</v>
      </c>
      <c r="N77" s="2" t="s">
        <v>34</v>
      </c>
      <c r="P77" s="3">
        <v>-82.607129999999998</v>
      </c>
      <c r="Q77" s="4">
        <v>-5.5195352746392672</v>
      </c>
    </row>
    <row r="78" spans="1:17" x14ac:dyDescent="0.2">
      <c r="A78" t="s">
        <v>72</v>
      </c>
      <c r="B78" s="1" t="s">
        <v>18</v>
      </c>
      <c r="C78" s="1" t="s">
        <v>105</v>
      </c>
      <c r="D78" s="2" t="s">
        <v>111</v>
      </c>
      <c r="E78" s="2" t="s">
        <v>80</v>
      </c>
      <c r="F78" s="2" t="s">
        <v>36</v>
      </c>
      <c r="G78" s="2" t="s">
        <v>36</v>
      </c>
      <c r="H78" s="2" t="s">
        <v>22</v>
      </c>
      <c r="I78" s="2" t="s">
        <v>31</v>
      </c>
      <c r="J78" s="2" t="str">
        <f t="shared" si="4"/>
        <v>hetero+</v>
      </c>
      <c r="K78" s="2" t="s">
        <v>67</v>
      </c>
      <c r="M78" s="2" t="s">
        <v>33</v>
      </c>
      <c r="N78" s="2" t="s">
        <v>34</v>
      </c>
      <c r="P78" s="3">
        <v>-60.223006077571441</v>
      </c>
      <c r="Q78" s="4">
        <v>15.421623910011563</v>
      </c>
    </row>
    <row r="79" spans="1:17" x14ac:dyDescent="0.2">
      <c r="A79" t="s">
        <v>72</v>
      </c>
      <c r="B79" s="1" t="s">
        <v>18</v>
      </c>
      <c r="C79" s="1" t="s">
        <v>105</v>
      </c>
      <c r="D79" s="2" t="s">
        <v>112</v>
      </c>
      <c r="E79" s="2" t="s">
        <v>80</v>
      </c>
      <c r="F79" s="2" t="s">
        <v>36</v>
      </c>
      <c r="G79" s="2" t="s">
        <v>36</v>
      </c>
      <c r="H79" s="2" t="s">
        <v>52</v>
      </c>
      <c r="I79" s="2" t="s">
        <v>31</v>
      </c>
      <c r="J79" s="2" t="str">
        <f t="shared" si="4"/>
        <v>hetero-</v>
      </c>
      <c r="K79" s="2" t="s">
        <v>67</v>
      </c>
      <c r="M79" s="2" t="s">
        <v>68</v>
      </c>
      <c r="N79" s="2" t="s">
        <v>69</v>
      </c>
      <c r="P79" s="3">
        <v>-79.289550000000006</v>
      </c>
      <c r="Q79" s="4">
        <v>-61.56175116931233</v>
      </c>
    </row>
    <row r="80" spans="1:17" x14ac:dyDescent="0.2">
      <c r="A80" t="s">
        <v>72</v>
      </c>
      <c r="B80" s="1" t="s">
        <v>18</v>
      </c>
      <c r="C80" s="1" t="s">
        <v>105</v>
      </c>
      <c r="D80" s="2" t="s">
        <v>113</v>
      </c>
      <c r="E80" s="2" t="s">
        <v>80</v>
      </c>
      <c r="F80" s="2" t="s">
        <v>36</v>
      </c>
      <c r="G80" s="2" t="s">
        <v>36</v>
      </c>
      <c r="H80" s="2" t="s">
        <v>52</v>
      </c>
      <c r="I80" s="2" t="s">
        <v>31</v>
      </c>
      <c r="J80" s="2" t="str">
        <f t="shared" si="4"/>
        <v>hetero-</v>
      </c>
      <c r="K80" s="2" t="s">
        <v>67</v>
      </c>
      <c r="M80" s="2" t="s">
        <v>68</v>
      </c>
      <c r="N80" s="2" t="s">
        <v>69</v>
      </c>
      <c r="P80" s="3">
        <v>-66.802612798124997</v>
      </c>
      <c r="Q80" s="4">
        <v>18.039106907923468</v>
      </c>
    </row>
    <row r="81" spans="1:17" x14ac:dyDescent="0.2">
      <c r="A81" t="s">
        <v>72</v>
      </c>
      <c r="B81" s="1" t="s">
        <v>18</v>
      </c>
      <c r="C81" s="1" t="s">
        <v>105</v>
      </c>
      <c r="D81" s="2" t="s">
        <v>114</v>
      </c>
      <c r="E81" s="2" t="s">
        <v>85</v>
      </c>
      <c r="F81" s="2" t="s">
        <v>42</v>
      </c>
      <c r="G81" s="2" t="s">
        <v>42</v>
      </c>
      <c r="H81" s="2" t="s">
        <v>22</v>
      </c>
      <c r="I81" s="2" t="s">
        <v>31</v>
      </c>
      <c r="J81" s="2" t="str">
        <f t="shared" si="4"/>
        <v>hetero+</v>
      </c>
      <c r="K81" s="2" t="s">
        <v>67</v>
      </c>
      <c r="M81" s="2" t="s">
        <v>33</v>
      </c>
      <c r="N81" s="2" t="s">
        <v>34</v>
      </c>
      <c r="P81" s="3">
        <v>-81.664119999999997</v>
      </c>
      <c r="Q81" s="4">
        <v>-52.854174099263595</v>
      </c>
    </row>
    <row r="82" spans="1:17" x14ac:dyDescent="0.2">
      <c r="A82" t="s">
        <v>72</v>
      </c>
      <c r="B82" s="1" t="s">
        <v>18</v>
      </c>
      <c r="C82" s="1" t="s">
        <v>105</v>
      </c>
      <c r="D82" s="2" t="s">
        <v>115</v>
      </c>
      <c r="E82" s="2" t="s">
        <v>85</v>
      </c>
      <c r="F82" s="2" t="s">
        <v>42</v>
      </c>
      <c r="G82" s="2" t="s">
        <v>42</v>
      </c>
      <c r="H82" s="2" t="s">
        <v>22</v>
      </c>
      <c r="I82" s="2" t="s">
        <v>31</v>
      </c>
      <c r="J82" s="2" t="str">
        <f t="shared" si="4"/>
        <v>hetero+</v>
      </c>
      <c r="K82" s="2" t="s">
        <v>67</v>
      </c>
      <c r="M82" s="2" t="s">
        <v>33</v>
      </c>
      <c r="N82" s="2" t="s">
        <v>34</v>
      </c>
      <c r="P82" s="3">
        <v>-77.3</v>
      </c>
      <c r="Q82" s="4">
        <v>-134.97229642092475</v>
      </c>
    </row>
    <row r="83" spans="1:17" x14ac:dyDescent="0.2">
      <c r="A83" t="s">
        <v>72</v>
      </c>
      <c r="B83" s="1" t="s">
        <v>18</v>
      </c>
      <c r="C83" s="1" t="s">
        <v>105</v>
      </c>
      <c r="D83" s="2" t="s">
        <v>116</v>
      </c>
      <c r="E83" s="2" t="s">
        <v>85</v>
      </c>
      <c r="F83" s="2" t="s">
        <v>42</v>
      </c>
      <c r="G83" s="2" t="s">
        <v>42</v>
      </c>
      <c r="H83" s="2" t="s">
        <v>52</v>
      </c>
      <c r="I83" s="2" t="s">
        <v>31</v>
      </c>
      <c r="J83" s="2" t="str">
        <f t="shared" si="4"/>
        <v>hetero-</v>
      </c>
      <c r="K83" s="2" t="s">
        <v>67</v>
      </c>
      <c r="M83" s="2" t="s">
        <v>68</v>
      </c>
      <c r="N83" s="2" t="s">
        <v>69</v>
      </c>
      <c r="P83" s="3">
        <v>-65.362191491000004</v>
      </c>
      <c r="Q83" s="4">
        <v>-39.223616126022044</v>
      </c>
    </row>
    <row r="84" spans="1:17" x14ac:dyDescent="0.2">
      <c r="A84" t="s">
        <v>72</v>
      </c>
      <c r="B84" s="1" t="s">
        <v>18</v>
      </c>
      <c r="C84" s="1" t="s">
        <v>105</v>
      </c>
      <c r="D84" s="2" t="s">
        <v>117</v>
      </c>
      <c r="E84" s="2" t="s">
        <v>85</v>
      </c>
      <c r="F84" s="2" t="s">
        <v>42</v>
      </c>
      <c r="G84" s="2" t="s">
        <v>42</v>
      </c>
      <c r="H84" s="2" t="s">
        <v>52</v>
      </c>
      <c r="I84" s="2" t="s">
        <v>31</v>
      </c>
      <c r="J84" s="2" t="str">
        <f t="shared" si="4"/>
        <v>hetero-</v>
      </c>
      <c r="K84" s="2" t="s">
        <v>67</v>
      </c>
      <c r="M84" s="2" t="s">
        <v>68</v>
      </c>
      <c r="N84" s="2" t="s">
        <v>69</v>
      </c>
      <c r="P84" s="3">
        <v>-68.692367171000001</v>
      </c>
      <c r="Q84" s="4">
        <v>-111.32462961385878</v>
      </c>
    </row>
    <row r="85" spans="1:17" x14ac:dyDescent="0.2">
      <c r="A85" t="s">
        <v>72</v>
      </c>
      <c r="B85" s="1" t="s">
        <v>18</v>
      </c>
      <c r="C85" s="1" t="s">
        <v>105</v>
      </c>
      <c r="D85" s="2" t="s">
        <v>118</v>
      </c>
      <c r="E85" s="2" t="s">
        <v>90</v>
      </c>
      <c r="F85" s="2" t="s">
        <v>71</v>
      </c>
      <c r="G85" s="2" t="s">
        <v>71</v>
      </c>
      <c r="H85" s="2" t="s">
        <v>22</v>
      </c>
      <c r="I85" s="2" t="s">
        <v>31</v>
      </c>
      <c r="J85" s="2" t="str">
        <f t="shared" si="4"/>
        <v>hetero+</v>
      </c>
      <c r="K85" s="2" t="s">
        <v>67</v>
      </c>
      <c r="M85" s="2" t="s">
        <v>33</v>
      </c>
      <c r="N85" s="2" t="s">
        <v>34</v>
      </c>
      <c r="P85" s="3">
        <v>-86.67</v>
      </c>
      <c r="Q85" s="4">
        <v>-29.343568804450527</v>
      </c>
    </row>
    <row r="86" spans="1:17" x14ac:dyDescent="0.2">
      <c r="A86" t="s">
        <v>72</v>
      </c>
      <c r="B86" s="1" t="s">
        <v>18</v>
      </c>
      <c r="C86" s="1" t="s">
        <v>105</v>
      </c>
      <c r="D86" s="2" t="s">
        <v>119</v>
      </c>
      <c r="E86" s="2" t="s">
        <v>90</v>
      </c>
      <c r="F86" s="2" t="s">
        <v>71</v>
      </c>
      <c r="G86" s="2" t="s">
        <v>71</v>
      </c>
      <c r="H86" s="2" t="s">
        <v>22</v>
      </c>
      <c r="I86" s="2" t="s">
        <v>31</v>
      </c>
      <c r="J86" s="2" t="str">
        <f t="shared" si="4"/>
        <v>hetero+</v>
      </c>
      <c r="K86" s="2" t="s">
        <v>67</v>
      </c>
      <c r="M86" s="2" t="s">
        <v>33</v>
      </c>
      <c r="N86" s="2" t="s">
        <v>34</v>
      </c>
      <c r="P86" s="3">
        <v>-62.818817253799992</v>
      </c>
      <c r="Q86" s="4">
        <v>-39.318059077019804</v>
      </c>
    </row>
    <row r="87" spans="1:17" x14ac:dyDescent="0.2">
      <c r="A87" t="s">
        <v>72</v>
      </c>
      <c r="B87" s="1" t="s">
        <v>18</v>
      </c>
      <c r="C87" s="1" t="s">
        <v>105</v>
      </c>
      <c r="D87" s="2" t="s">
        <v>120</v>
      </c>
      <c r="E87" s="2" t="s">
        <v>90</v>
      </c>
      <c r="F87" s="2" t="s">
        <v>71</v>
      </c>
      <c r="G87" s="2" t="s">
        <v>71</v>
      </c>
      <c r="H87" s="2" t="s">
        <v>52</v>
      </c>
      <c r="I87" s="2" t="s">
        <v>31</v>
      </c>
      <c r="J87" s="2" t="str">
        <f t="shared" si="4"/>
        <v>hetero-</v>
      </c>
      <c r="K87" s="2" t="s">
        <v>67</v>
      </c>
      <c r="M87" s="2" t="s">
        <v>68</v>
      </c>
      <c r="N87" s="2" t="s">
        <v>69</v>
      </c>
      <c r="P87" s="3">
        <v>-83.1</v>
      </c>
      <c r="Q87" s="4">
        <v>-95.387966552298721</v>
      </c>
    </row>
    <row r="88" spans="1:17" x14ac:dyDescent="0.2">
      <c r="A88" t="s">
        <v>72</v>
      </c>
      <c r="B88" s="1" t="s">
        <v>18</v>
      </c>
      <c r="C88" s="1" t="s">
        <v>105</v>
      </c>
      <c r="D88" s="2" t="s">
        <v>121</v>
      </c>
      <c r="E88" s="2" t="s">
        <v>90</v>
      </c>
      <c r="F88" s="2" t="s">
        <v>71</v>
      </c>
      <c r="G88" s="2" t="s">
        <v>71</v>
      </c>
      <c r="H88" s="2" t="s">
        <v>52</v>
      </c>
      <c r="I88" s="2" t="s">
        <v>31</v>
      </c>
      <c r="J88" s="2" t="str">
        <f t="shared" si="4"/>
        <v>hetero-</v>
      </c>
      <c r="K88" s="2" t="s">
        <v>67</v>
      </c>
      <c r="M88" s="2" t="s">
        <v>68</v>
      </c>
      <c r="N88" s="2" t="s">
        <v>69</v>
      </c>
      <c r="P88" s="3">
        <v>-66.532602708285722</v>
      </c>
      <c r="Q88" s="4">
        <v>-81.200238198943353</v>
      </c>
    </row>
    <row r="89" spans="1:17" x14ac:dyDescent="0.2">
      <c r="A89" t="s">
        <v>72</v>
      </c>
      <c r="B89" s="1" t="s">
        <v>18</v>
      </c>
      <c r="C89" s="1" t="s">
        <v>105</v>
      </c>
      <c r="D89" s="2" t="s">
        <v>122</v>
      </c>
      <c r="E89" s="2" t="s">
        <v>96</v>
      </c>
      <c r="F89" s="2" t="s">
        <v>39</v>
      </c>
      <c r="G89" s="2" t="s">
        <v>39</v>
      </c>
      <c r="H89" s="2" t="s">
        <v>22</v>
      </c>
      <c r="I89" s="2" t="s">
        <v>31</v>
      </c>
      <c r="J89" s="2" t="str">
        <f t="shared" si="4"/>
        <v>hetero+</v>
      </c>
      <c r="K89" s="2" t="s">
        <v>67</v>
      </c>
      <c r="M89" s="2" t="s">
        <v>33</v>
      </c>
      <c r="N89" s="2" t="s">
        <v>34</v>
      </c>
      <c r="P89" s="3">
        <v>-82.301519999999996</v>
      </c>
      <c r="Q89" s="4">
        <v>-130.97431880302457</v>
      </c>
    </row>
    <row r="90" spans="1:17" x14ac:dyDescent="0.2">
      <c r="A90" t="s">
        <v>72</v>
      </c>
      <c r="B90" s="1" t="s">
        <v>18</v>
      </c>
      <c r="C90" s="1" t="s">
        <v>105</v>
      </c>
      <c r="D90" s="2" t="s">
        <v>123</v>
      </c>
      <c r="E90" s="2" t="s">
        <v>96</v>
      </c>
      <c r="F90" s="2" t="s">
        <v>39</v>
      </c>
      <c r="G90" s="2" t="s">
        <v>39</v>
      </c>
      <c r="H90" s="2" t="s">
        <v>22</v>
      </c>
      <c r="I90" s="2" t="s">
        <v>31</v>
      </c>
      <c r="J90" s="2" t="str">
        <f t="shared" si="4"/>
        <v>hetero+</v>
      </c>
      <c r="K90" s="2" t="s">
        <v>67</v>
      </c>
      <c r="M90" s="2" t="s">
        <v>33</v>
      </c>
      <c r="N90" s="2" t="s">
        <v>34</v>
      </c>
      <c r="P90" s="3">
        <v>-54.767248172833327</v>
      </c>
      <c r="Q90" s="4">
        <v>-148.06081604226901</v>
      </c>
    </row>
    <row r="91" spans="1:17" x14ac:dyDescent="0.2">
      <c r="A91" t="s">
        <v>72</v>
      </c>
      <c r="B91" s="1" t="s">
        <v>18</v>
      </c>
      <c r="C91" s="1" t="s">
        <v>105</v>
      </c>
      <c r="D91" s="2" t="s">
        <v>124</v>
      </c>
      <c r="E91" s="2" t="s">
        <v>96</v>
      </c>
      <c r="F91" s="2" t="s">
        <v>39</v>
      </c>
      <c r="G91" s="2" t="s">
        <v>39</v>
      </c>
      <c r="H91" s="2" t="s">
        <v>52</v>
      </c>
      <c r="I91" s="2" t="s">
        <v>31</v>
      </c>
      <c r="J91" s="2" t="str">
        <f t="shared" si="4"/>
        <v>hetero-</v>
      </c>
      <c r="K91" s="2" t="s">
        <v>67</v>
      </c>
      <c r="M91" s="2" t="s">
        <v>68</v>
      </c>
      <c r="N91" s="2" t="s">
        <v>69</v>
      </c>
      <c r="P91" s="3">
        <v>-79.010339999999999</v>
      </c>
      <c r="Q91" s="4">
        <v>-145.77915736350155</v>
      </c>
    </row>
    <row r="92" spans="1:17" x14ac:dyDescent="0.2">
      <c r="A92" t="s">
        <v>72</v>
      </c>
      <c r="B92" s="1" t="s">
        <v>18</v>
      </c>
      <c r="C92" s="1" t="s">
        <v>105</v>
      </c>
      <c r="D92" s="2" t="s">
        <v>125</v>
      </c>
      <c r="E92" s="2" t="s">
        <v>96</v>
      </c>
      <c r="F92" s="2" t="s">
        <v>39</v>
      </c>
      <c r="G92" s="2" t="s">
        <v>39</v>
      </c>
      <c r="H92" s="2" t="s">
        <v>52</v>
      </c>
      <c r="I92" s="2" t="s">
        <v>31</v>
      </c>
      <c r="J92" s="2" t="str">
        <f t="shared" si="4"/>
        <v>hetero-</v>
      </c>
      <c r="K92" s="2" t="s">
        <v>67</v>
      </c>
      <c r="M92" s="2" t="s">
        <v>68</v>
      </c>
      <c r="N92" s="2" t="s">
        <v>69</v>
      </c>
      <c r="P92" s="3">
        <v>-69.707349859142852</v>
      </c>
      <c r="Q92" s="4">
        <v>-140.32894203597456</v>
      </c>
    </row>
    <row r="93" spans="1:17" x14ac:dyDescent="0.2">
      <c r="A93" t="s">
        <v>72</v>
      </c>
      <c r="B93" s="1" t="s">
        <v>18</v>
      </c>
      <c r="C93" s="1" t="s">
        <v>126</v>
      </c>
      <c r="D93" s="2" t="s">
        <v>127</v>
      </c>
      <c r="E93" s="2" t="s">
        <v>90</v>
      </c>
      <c r="F93" s="2" t="s">
        <v>71</v>
      </c>
      <c r="G93" s="2" t="s">
        <v>71</v>
      </c>
      <c r="H93" s="2" t="s">
        <v>22</v>
      </c>
      <c r="I93" s="2" t="s">
        <v>31</v>
      </c>
      <c r="J93" s="2" t="str">
        <f t="shared" si="4"/>
        <v>hetero+</v>
      </c>
      <c r="K93" s="2" t="s">
        <v>67</v>
      </c>
      <c r="M93" s="2" t="s">
        <v>33</v>
      </c>
      <c r="N93" s="2" t="s">
        <v>34</v>
      </c>
      <c r="P93" s="3">
        <v>-58.469031241499991</v>
      </c>
      <c r="Q93" s="4">
        <v>63.45143532109681</v>
      </c>
    </row>
    <row r="94" spans="1:17" x14ac:dyDescent="0.2">
      <c r="A94" t="s">
        <v>72</v>
      </c>
      <c r="B94" s="1" t="s">
        <v>18</v>
      </c>
      <c r="C94" s="1" t="s">
        <v>126</v>
      </c>
      <c r="D94" s="2" t="s">
        <v>128</v>
      </c>
      <c r="E94" s="2" t="s">
        <v>90</v>
      </c>
      <c r="F94" s="2" t="s">
        <v>71</v>
      </c>
      <c r="G94" s="2" t="s">
        <v>71</v>
      </c>
      <c r="H94" s="2" t="s">
        <v>52</v>
      </c>
      <c r="I94" s="2" t="s">
        <v>31</v>
      </c>
      <c r="J94" s="2" t="str">
        <f t="shared" si="4"/>
        <v>hetero-</v>
      </c>
      <c r="K94" s="2" t="s">
        <v>67</v>
      </c>
      <c r="M94" s="2" t="s">
        <v>68</v>
      </c>
      <c r="N94" s="2" t="s">
        <v>69</v>
      </c>
      <c r="P94" s="3">
        <v>-66.164744741571425</v>
      </c>
      <c r="Q94" s="4">
        <v>-118.06898847638857</v>
      </c>
    </row>
    <row r="95" spans="1:17" x14ac:dyDescent="0.2">
      <c r="A95" t="s">
        <v>72</v>
      </c>
      <c r="B95" s="1" t="s">
        <v>18</v>
      </c>
      <c r="C95" s="1" t="s">
        <v>47</v>
      </c>
      <c r="D95" s="2" t="s">
        <v>129</v>
      </c>
      <c r="E95" s="2" t="s">
        <v>75</v>
      </c>
      <c r="F95" s="2" t="s">
        <v>30</v>
      </c>
      <c r="G95" s="2" t="s">
        <v>30</v>
      </c>
      <c r="H95" s="2" t="s">
        <v>52</v>
      </c>
      <c r="I95" s="2" t="s">
        <v>31</v>
      </c>
      <c r="J95" s="2" t="str">
        <f t="shared" si="4"/>
        <v>hetero-</v>
      </c>
      <c r="K95" s="2" t="s">
        <v>67</v>
      </c>
      <c r="M95" s="2" t="s">
        <v>68</v>
      </c>
      <c r="N95" s="2" t="s">
        <v>69</v>
      </c>
      <c r="P95" s="3">
        <v>-70.110961986891581</v>
      </c>
      <c r="Q95" s="4">
        <v>-255.61726071244073</v>
      </c>
    </row>
    <row r="96" spans="1:17" x14ac:dyDescent="0.2">
      <c r="A96" t="s">
        <v>72</v>
      </c>
      <c r="B96" s="1" t="s">
        <v>18</v>
      </c>
      <c r="C96" s="1" t="s">
        <v>47</v>
      </c>
      <c r="D96" s="2" t="s">
        <v>129</v>
      </c>
      <c r="E96" s="2" t="s">
        <v>75</v>
      </c>
      <c r="F96" s="2" t="s">
        <v>30</v>
      </c>
      <c r="G96" s="2" t="s">
        <v>30</v>
      </c>
      <c r="H96" s="2" t="s">
        <v>52</v>
      </c>
      <c r="I96" s="2" t="s">
        <v>31</v>
      </c>
      <c r="J96" s="2" t="str">
        <f t="shared" si="4"/>
        <v>hetero-</v>
      </c>
      <c r="K96" s="2" t="s">
        <v>67</v>
      </c>
      <c r="M96" s="2" t="s">
        <v>68</v>
      </c>
      <c r="N96" s="2" t="s">
        <v>69</v>
      </c>
      <c r="P96" s="3">
        <v>-70.355243826479992</v>
      </c>
      <c r="Q96" s="4">
        <v>-255.30653553981571</v>
      </c>
    </row>
    <row r="97" spans="1:17" x14ac:dyDescent="0.2">
      <c r="A97" t="s">
        <v>72</v>
      </c>
      <c r="B97" s="1" t="s">
        <v>18</v>
      </c>
      <c r="C97" s="1" t="s">
        <v>47</v>
      </c>
      <c r="D97" s="2" t="s">
        <v>130</v>
      </c>
      <c r="E97" s="2" t="s">
        <v>80</v>
      </c>
      <c r="F97" s="2" t="s">
        <v>36</v>
      </c>
      <c r="G97" s="2" t="s">
        <v>36</v>
      </c>
      <c r="H97" s="2" t="s">
        <v>52</v>
      </c>
      <c r="I97" s="2" t="s">
        <v>31</v>
      </c>
      <c r="J97" s="2" t="str">
        <f t="shared" si="4"/>
        <v>hetero-</v>
      </c>
      <c r="K97" s="2" t="s">
        <v>67</v>
      </c>
      <c r="M97" s="2" t="s">
        <v>68</v>
      </c>
      <c r="N97" s="2" t="s">
        <v>69</v>
      </c>
      <c r="P97" s="3">
        <v>-66.196240279087903</v>
      </c>
      <c r="Q97" s="4">
        <v>-249.99564165322127</v>
      </c>
    </row>
    <row r="98" spans="1:17" x14ac:dyDescent="0.2">
      <c r="A98" t="s">
        <v>72</v>
      </c>
      <c r="B98" s="1" t="s">
        <v>18</v>
      </c>
      <c r="C98" s="1" t="s">
        <v>47</v>
      </c>
      <c r="D98" s="2" t="s">
        <v>130</v>
      </c>
      <c r="E98" s="2" t="s">
        <v>80</v>
      </c>
      <c r="F98" s="2" t="s">
        <v>36</v>
      </c>
      <c r="G98" s="2" t="s">
        <v>36</v>
      </c>
      <c r="H98" s="2" t="s">
        <v>52</v>
      </c>
      <c r="I98" s="2" t="s">
        <v>31</v>
      </c>
      <c r="J98" s="2" t="str">
        <f t="shared" si="4"/>
        <v>hetero-</v>
      </c>
      <c r="K98" s="2" t="s">
        <v>67</v>
      </c>
      <c r="M98" s="2" t="s">
        <v>68</v>
      </c>
      <c r="N98" s="2" t="s">
        <v>69</v>
      </c>
      <c r="P98" s="3">
        <v>-67.321697646569476</v>
      </c>
      <c r="Q98" s="4">
        <v>-247.46152099030428</v>
      </c>
    </row>
    <row r="99" spans="1:17" x14ac:dyDescent="0.2">
      <c r="A99" t="s">
        <v>72</v>
      </c>
      <c r="B99" s="1" t="s">
        <v>18</v>
      </c>
      <c r="C99" s="1" t="s">
        <v>47</v>
      </c>
      <c r="D99" s="2" t="s">
        <v>131</v>
      </c>
      <c r="E99" s="2" t="s">
        <v>132</v>
      </c>
      <c r="F99" s="2" t="s">
        <v>28</v>
      </c>
      <c r="G99" s="2" t="s">
        <v>28</v>
      </c>
      <c r="H99" s="2" t="s">
        <v>52</v>
      </c>
      <c r="I99" s="2" t="s">
        <v>23</v>
      </c>
      <c r="J99" s="2" t="str">
        <f t="shared" si="4"/>
        <v>auto-</v>
      </c>
      <c r="M99" s="2" t="s">
        <v>53</v>
      </c>
      <c r="N99" s="2" t="s">
        <v>54</v>
      </c>
      <c r="P99" s="3">
        <v>-71.238777316715286</v>
      </c>
      <c r="Q99" s="4">
        <v>-221.19596107780228</v>
      </c>
    </row>
    <row r="100" spans="1:17" x14ac:dyDescent="0.2">
      <c r="A100" t="s">
        <v>72</v>
      </c>
      <c r="B100" s="1" t="s">
        <v>18</v>
      </c>
      <c r="C100" s="1" t="s">
        <v>47</v>
      </c>
      <c r="D100" s="2" t="s">
        <v>131</v>
      </c>
      <c r="E100" s="2" t="s">
        <v>132</v>
      </c>
      <c r="F100" s="2" t="s">
        <v>28</v>
      </c>
      <c r="G100" s="2" t="s">
        <v>28</v>
      </c>
      <c r="H100" s="2" t="s">
        <v>52</v>
      </c>
      <c r="I100" s="2" t="s">
        <v>23</v>
      </c>
      <c r="J100" s="2" t="str">
        <f t="shared" si="4"/>
        <v>auto-</v>
      </c>
      <c r="M100" s="2" t="s">
        <v>53</v>
      </c>
      <c r="N100" s="2" t="s">
        <v>54</v>
      </c>
      <c r="P100" s="3">
        <v>-69.744360744124023</v>
      </c>
      <c r="Q100" s="4">
        <v>-224.47802406118015</v>
      </c>
    </row>
    <row r="101" spans="1:17" x14ac:dyDescent="0.2">
      <c r="A101" t="s">
        <v>72</v>
      </c>
      <c r="B101" s="1" t="s">
        <v>18</v>
      </c>
      <c r="C101" s="1" t="s">
        <v>47</v>
      </c>
      <c r="D101" s="2" t="s">
        <v>133</v>
      </c>
      <c r="E101" s="2" t="s">
        <v>132</v>
      </c>
      <c r="F101" s="2" t="s">
        <v>28</v>
      </c>
      <c r="G101" s="2" t="s">
        <v>28</v>
      </c>
      <c r="H101" s="2" t="s">
        <v>52</v>
      </c>
      <c r="I101" s="2" t="s">
        <v>23</v>
      </c>
      <c r="J101" s="2" t="str">
        <f t="shared" si="4"/>
        <v>auto-</v>
      </c>
      <c r="M101" s="2" t="s">
        <v>53</v>
      </c>
      <c r="N101" s="2" t="s">
        <v>54</v>
      </c>
      <c r="P101" s="3">
        <v>-75.124582182714292</v>
      </c>
      <c r="Q101" s="4">
        <v>-123.07256106750825</v>
      </c>
    </row>
    <row r="102" spans="1:17" x14ac:dyDescent="0.2">
      <c r="A102" t="s">
        <v>72</v>
      </c>
      <c r="B102" s="1" t="s">
        <v>18</v>
      </c>
      <c r="C102" s="1" t="s">
        <v>47</v>
      </c>
      <c r="D102" s="2" t="s">
        <v>134</v>
      </c>
      <c r="E102" s="2" t="s">
        <v>85</v>
      </c>
      <c r="F102" s="2" t="s">
        <v>42</v>
      </c>
      <c r="G102" s="2" t="s">
        <v>42</v>
      </c>
      <c r="H102" s="2" t="s">
        <v>52</v>
      </c>
      <c r="I102" s="2" t="s">
        <v>31</v>
      </c>
      <c r="J102" s="2" t="str">
        <f t="shared" si="4"/>
        <v>hetero-</v>
      </c>
      <c r="K102" s="2" t="s">
        <v>67</v>
      </c>
      <c r="M102" s="2" t="s">
        <v>68</v>
      </c>
      <c r="N102" s="2" t="s">
        <v>69</v>
      </c>
      <c r="P102" s="3">
        <v>-70.582201280333592</v>
      </c>
      <c r="Q102" s="4">
        <v>-254.95096295736511</v>
      </c>
    </row>
    <row r="103" spans="1:17" x14ac:dyDescent="0.2">
      <c r="A103" t="s">
        <v>72</v>
      </c>
      <c r="B103" s="1" t="s">
        <v>18</v>
      </c>
      <c r="C103" s="1" t="s">
        <v>47</v>
      </c>
      <c r="D103" s="2" t="s">
        <v>134</v>
      </c>
      <c r="E103" s="2" t="s">
        <v>85</v>
      </c>
      <c r="F103" s="2" t="s">
        <v>42</v>
      </c>
      <c r="G103" s="2" t="s">
        <v>42</v>
      </c>
      <c r="H103" s="2" t="s">
        <v>52</v>
      </c>
      <c r="I103" s="2" t="s">
        <v>31</v>
      </c>
      <c r="J103" s="2" t="str">
        <f t="shared" si="4"/>
        <v>hetero-</v>
      </c>
      <c r="K103" s="2" t="s">
        <v>67</v>
      </c>
      <c r="M103" s="2" t="s">
        <v>68</v>
      </c>
      <c r="N103" s="2" t="s">
        <v>69</v>
      </c>
      <c r="P103" s="3">
        <v>-69.216143292326478</v>
      </c>
      <c r="Q103" s="4">
        <v>-248.01331975016112</v>
      </c>
    </row>
    <row r="104" spans="1:17" x14ac:dyDescent="0.2">
      <c r="A104" t="s">
        <v>72</v>
      </c>
      <c r="B104" s="1" t="s">
        <v>18</v>
      </c>
      <c r="C104" s="1" t="s">
        <v>47</v>
      </c>
      <c r="D104" s="2" t="s">
        <v>135</v>
      </c>
      <c r="E104" s="2" t="s">
        <v>85</v>
      </c>
      <c r="F104" s="2" t="s">
        <v>42</v>
      </c>
      <c r="G104" s="2" t="s">
        <v>42</v>
      </c>
      <c r="H104" s="2" t="s">
        <v>52</v>
      </c>
      <c r="I104" s="2" t="s">
        <v>31</v>
      </c>
      <c r="J104" s="2" t="str">
        <f t="shared" si="4"/>
        <v>hetero-</v>
      </c>
      <c r="K104" s="2" t="s">
        <v>67</v>
      </c>
      <c r="M104" s="2" t="s">
        <v>68</v>
      </c>
      <c r="N104" s="2" t="s">
        <v>69</v>
      </c>
      <c r="P104" s="3">
        <v>-75.124582182714292</v>
      </c>
      <c r="Q104" s="4">
        <v>-124.62470552911429</v>
      </c>
    </row>
    <row r="105" spans="1:17" x14ac:dyDescent="0.2">
      <c r="A105" t="s">
        <v>72</v>
      </c>
      <c r="B105" s="1" t="s">
        <v>18</v>
      </c>
      <c r="C105" s="1" t="s">
        <v>47</v>
      </c>
      <c r="D105" s="2" t="s">
        <v>136</v>
      </c>
      <c r="E105" s="2" t="s">
        <v>96</v>
      </c>
      <c r="F105" s="2" t="s">
        <v>39</v>
      </c>
      <c r="G105" s="2" t="s">
        <v>39</v>
      </c>
      <c r="H105" s="2" t="s">
        <v>52</v>
      </c>
      <c r="I105" s="2" t="s">
        <v>31</v>
      </c>
      <c r="J105" s="2" t="str">
        <f t="shared" si="4"/>
        <v>hetero-</v>
      </c>
      <c r="K105" s="2" t="s">
        <v>67</v>
      </c>
      <c r="M105" s="2" t="s">
        <v>68</v>
      </c>
      <c r="N105" s="2" t="s">
        <v>69</v>
      </c>
      <c r="P105" s="3">
        <v>-68.000499319061916</v>
      </c>
      <c r="Q105" s="4">
        <v>-267.94582502412084</v>
      </c>
    </row>
    <row r="106" spans="1:17" x14ac:dyDescent="0.2">
      <c r="A106" t="s">
        <v>72</v>
      </c>
      <c r="B106" s="1" t="s">
        <v>18</v>
      </c>
      <c r="C106" s="1" t="s">
        <v>47</v>
      </c>
      <c r="D106" s="2" t="s">
        <v>136</v>
      </c>
      <c r="E106" s="2" t="s">
        <v>96</v>
      </c>
      <c r="F106" s="2" t="s">
        <v>39</v>
      </c>
      <c r="G106" s="2" t="s">
        <v>39</v>
      </c>
      <c r="H106" s="2" t="s">
        <v>52</v>
      </c>
      <c r="I106" s="2" t="s">
        <v>31</v>
      </c>
      <c r="J106" s="2" t="str">
        <f t="shared" si="4"/>
        <v>hetero-</v>
      </c>
      <c r="K106" s="2" t="s">
        <v>67</v>
      </c>
      <c r="M106" s="2" t="s">
        <v>68</v>
      </c>
      <c r="N106" s="2" t="s">
        <v>69</v>
      </c>
      <c r="P106" s="3">
        <v>-68.110807816030984</v>
      </c>
      <c r="Q106" s="4">
        <v>-261.91866710474949</v>
      </c>
    </row>
    <row r="107" spans="1:17" x14ac:dyDescent="0.2">
      <c r="A107" t="s">
        <v>72</v>
      </c>
      <c r="B107" s="1" t="s">
        <v>18</v>
      </c>
      <c r="C107" s="1" t="s">
        <v>47</v>
      </c>
      <c r="D107" s="2" t="s">
        <v>137</v>
      </c>
      <c r="E107" s="2" t="s">
        <v>90</v>
      </c>
      <c r="F107" s="2" t="s">
        <v>71</v>
      </c>
      <c r="G107" s="2" t="s">
        <v>71</v>
      </c>
      <c r="H107" s="2" t="s">
        <v>52</v>
      </c>
      <c r="I107" s="2" t="s">
        <v>31</v>
      </c>
      <c r="J107" s="2" t="str">
        <f t="shared" si="4"/>
        <v>hetero-</v>
      </c>
      <c r="K107" s="2" t="s">
        <v>67</v>
      </c>
      <c r="M107" s="2" t="s">
        <v>68</v>
      </c>
      <c r="N107" s="2" t="s">
        <v>69</v>
      </c>
      <c r="P107" s="3">
        <v>-75.124582182714292</v>
      </c>
      <c r="Q107" s="4">
        <v>-111.2507579353572</v>
      </c>
    </row>
    <row r="108" spans="1:17" x14ac:dyDescent="0.2">
      <c r="A108" t="s">
        <v>72</v>
      </c>
      <c r="B108" s="1" t="s">
        <v>18</v>
      </c>
      <c r="C108" s="1" t="s">
        <v>47</v>
      </c>
      <c r="D108" s="2" t="s">
        <v>138</v>
      </c>
      <c r="E108" s="2" t="s">
        <v>101</v>
      </c>
      <c r="F108" s="2" t="s">
        <v>50</v>
      </c>
      <c r="G108" s="2" t="s">
        <v>50</v>
      </c>
      <c r="H108" s="2" t="s">
        <v>52</v>
      </c>
      <c r="I108" s="2" t="s">
        <v>23</v>
      </c>
      <c r="J108" s="2" t="str">
        <f t="shared" si="4"/>
        <v>auto-</v>
      </c>
      <c r="M108" s="2" t="s">
        <v>53</v>
      </c>
      <c r="N108" s="2" t="s">
        <v>54</v>
      </c>
      <c r="P108" s="3">
        <v>-70.405088568476685</v>
      </c>
      <c r="Q108" s="4">
        <v>-246.55043216767496</v>
      </c>
    </row>
    <row r="109" spans="1:17" x14ac:dyDescent="0.2">
      <c r="A109" t="s">
        <v>72</v>
      </c>
      <c r="B109" s="1" t="s">
        <v>18</v>
      </c>
      <c r="C109" s="1" t="s">
        <v>47</v>
      </c>
      <c r="D109" s="2" t="s">
        <v>138</v>
      </c>
      <c r="E109" s="2" t="s">
        <v>101</v>
      </c>
      <c r="F109" s="2" t="s">
        <v>50</v>
      </c>
      <c r="G109" s="2" t="s">
        <v>50</v>
      </c>
      <c r="H109" s="2" t="s">
        <v>52</v>
      </c>
      <c r="I109" s="2" t="s">
        <v>23</v>
      </c>
      <c r="J109" s="2" t="str">
        <f t="shared" si="4"/>
        <v>auto-</v>
      </c>
      <c r="M109" s="2" t="s">
        <v>53</v>
      </c>
      <c r="N109" s="2" t="s">
        <v>54</v>
      </c>
      <c r="P109" s="3">
        <v>-64.421348139737916</v>
      </c>
      <c r="Q109" s="4">
        <v>-239.53267445607264</v>
      </c>
    </row>
    <row r="110" spans="1:17" x14ac:dyDescent="0.2">
      <c r="A110" t="s">
        <v>72</v>
      </c>
      <c r="B110" s="1" t="s">
        <v>18</v>
      </c>
      <c r="C110" s="1" t="s">
        <v>139</v>
      </c>
      <c r="D110" s="2" t="s">
        <v>140</v>
      </c>
      <c r="E110" s="2" t="s">
        <v>75</v>
      </c>
      <c r="F110" s="2" t="s">
        <v>30</v>
      </c>
      <c r="G110" s="2" t="s">
        <v>30</v>
      </c>
      <c r="H110" s="2" t="s">
        <v>52</v>
      </c>
      <c r="I110" s="2" t="s">
        <v>31</v>
      </c>
      <c r="J110" s="2" t="str">
        <f t="shared" si="4"/>
        <v>hetero-</v>
      </c>
      <c r="K110" s="2" t="s">
        <v>67</v>
      </c>
      <c r="M110" s="2" t="s">
        <v>68</v>
      </c>
      <c r="N110" s="2" t="s">
        <v>69</v>
      </c>
      <c r="P110" s="3">
        <v>-66.975844244169878</v>
      </c>
      <c r="Q110" s="4">
        <v>-173.25987126282442</v>
      </c>
    </row>
    <row r="111" spans="1:17" x14ac:dyDescent="0.2">
      <c r="A111" t="s">
        <v>72</v>
      </c>
      <c r="B111" s="1" t="s">
        <v>18</v>
      </c>
      <c r="C111" s="1" t="s">
        <v>139</v>
      </c>
      <c r="D111" s="2" t="s">
        <v>141</v>
      </c>
      <c r="E111" s="2" t="s">
        <v>75</v>
      </c>
      <c r="F111" s="2" t="s">
        <v>30</v>
      </c>
      <c r="G111" s="2" t="s">
        <v>30</v>
      </c>
      <c r="H111" s="2" t="s">
        <v>52</v>
      </c>
      <c r="I111" s="2" t="s">
        <v>31</v>
      </c>
      <c r="J111" s="2" t="str">
        <f t="shared" si="4"/>
        <v>hetero-</v>
      </c>
      <c r="K111" s="2" t="s">
        <v>67</v>
      </c>
      <c r="M111" s="2" t="s">
        <v>68</v>
      </c>
      <c r="N111" s="2" t="s">
        <v>69</v>
      </c>
      <c r="P111" s="3">
        <v>-76.465132068714283</v>
      </c>
      <c r="Q111" s="4">
        <v>-156.01550771550947</v>
      </c>
    </row>
    <row r="112" spans="1:17" x14ac:dyDescent="0.2">
      <c r="A112" t="s">
        <v>72</v>
      </c>
      <c r="B112" s="1" t="s">
        <v>18</v>
      </c>
      <c r="C112" s="1" t="s">
        <v>139</v>
      </c>
      <c r="D112" s="2" t="s">
        <v>142</v>
      </c>
      <c r="E112" s="2" t="s">
        <v>101</v>
      </c>
      <c r="F112" s="2" t="s">
        <v>50</v>
      </c>
      <c r="G112" s="2" t="s">
        <v>50</v>
      </c>
      <c r="H112" s="2" t="s">
        <v>52</v>
      </c>
      <c r="I112" s="2" t="s">
        <v>23</v>
      </c>
      <c r="J112" s="2" t="str">
        <f t="shared" si="4"/>
        <v>auto-</v>
      </c>
      <c r="M112" s="2" t="s">
        <v>53</v>
      </c>
      <c r="N112" s="2" t="s">
        <v>54</v>
      </c>
      <c r="P112" s="3">
        <v>-69.164976678232904</v>
      </c>
      <c r="Q112" s="4">
        <v>-235.81921483993759</v>
      </c>
    </row>
    <row r="113" spans="1:18" x14ac:dyDescent="0.2">
      <c r="A113" t="s">
        <v>72</v>
      </c>
      <c r="B113" s="1" t="s">
        <v>18</v>
      </c>
      <c r="C113" s="1" t="s">
        <v>143</v>
      </c>
      <c r="D113" s="2" t="s">
        <v>144</v>
      </c>
      <c r="E113" s="2" t="s">
        <v>101</v>
      </c>
      <c r="F113" s="2" t="s">
        <v>50</v>
      </c>
      <c r="G113" s="2" t="s">
        <v>50</v>
      </c>
      <c r="H113" s="2" t="s">
        <v>52</v>
      </c>
      <c r="I113" s="2" t="s">
        <v>23</v>
      </c>
      <c r="J113" s="2" t="str">
        <f t="shared" si="4"/>
        <v>auto-</v>
      </c>
      <c r="M113" s="2" t="s">
        <v>53</v>
      </c>
      <c r="N113" s="2" t="s">
        <v>54</v>
      </c>
      <c r="P113" s="3">
        <v>-71.406404511250003</v>
      </c>
      <c r="Q113" s="4">
        <v>-183.08294996800262</v>
      </c>
    </row>
    <row r="114" spans="1:18" x14ac:dyDescent="0.2">
      <c r="A114" t="s">
        <v>72</v>
      </c>
      <c r="B114" s="1" t="s">
        <v>18</v>
      </c>
      <c r="C114" s="1" t="s">
        <v>143</v>
      </c>
      <c r="D114" s="2" t="s">
        <v>145</v>
      </c>
      <c r="E114" s="2" t="s">
        <v>85</v>
      </c>
      <c r="F114" s="2" t="s">
        <v>42</v>
      </c>
      <c r="G114" s="2" t="s">
        <v>42</v>
      </c>
      <c r="H114" s="2" t="s">
        <v>52</v>
      </c>
      <c r="I114" s="2" t="s">
        <v>31</v>
      </c>
      <c r="J114" s="2" t="str">
        <f t="shared" si="4"/>
        <v>hetero-</v>
      </c>
      <c r="K114" s="2" t="s">
        <v>67</v>
      </c>
      <c r="M114" s="2" t="s">
        <v>68</v>
      </c>
      <c r="N114" s="2" t="s">
        <v>69</v>
      </c>
      <c r="P114" s="3">
        <v>-72.98323680828571</v>
      </c>
      <c r="Q114" s="4">
        <v>-122.70632818530257</v>
      </c>
    </row>
    <row r="115" spans="1:18" x14ac:dyDescent="0.2">
      <c r="A115" t="s">
        <v>72</v>
      </c>
      <c r="B115" s="1" t="s">
        <v>18</v>
      </c>
      <c r="C115" s="1" t="s">
        <v>143</v>
      </c>
      <c r="D115" s="2" t="s">
        <v>146</v>
      </c>
      <c r="E115" s="2" t="s">
        <v>85</v>
      </c>
      <c r="F115" s="2" t="s">
        <v>42</v>
      </c>
      <c r="G115" s="2" t="s">
        <v>42</v>
      </c>
      <c r="H115" s="2" t="s">
        <v>52</v>
      </c>
      <c r="I115" s="2" t="s">
        <v>31</v>
      </c>
      <c r="J115" s="2" t="str">
        <f t="shared" si="4"/>
        <v>hetero-</v>
      </c>
      <c r="K115" s="2" t="s">
        <v>67</v>
      </c>
      <c r="M115" s="2" t="s">
        <v>68</v>
      </c>
      <c r="N115" s="2" t="s">
        <v>69</v>
      </c>
      <c r="P115" s="3">
        <v>-67.5</v>
      </c>
      <c r="Q115" s="4">
        <v>-191.13882700701609</v>
      </c>
    </row>
    <row r="116" spans="1:18" x14ac:dyDescent="0.2">
      <c r="A116" t="s">
        <v>72</v>
      </c>
      <c r="B116" s="1" t="s">
        <v>18</v>
      </c>
      <c r="C116" s="1" t="s">
        <v>143</v>
      </c>
      <c r="D116" s="2" t="s">
        <v>147</v>
      </c>
      <c r="E116" s="2" t="s">
        <v>90</v>
      </c>
      <c r="F116" s="2" t="s">
        <v>71</v>
      </c>
      <c r="G116" s="2" t="s">
        <v>71</v>
      </c>
      <c r="H116" s="2" t="s">
        <v>52</v>
      </c>
      <c r="I116" s="2" t="s">
        <v>31</v>
      </c>
      <c r="J116" s="2" t="str">
        <f t="shared" si="4"/>
        <v>hetero-</v>
      </c>
      <c r="K116" s="2" t="s">
        <v>67</v>
      </c>
      <c r="M116" s="2" t="s">
        <v>68</v>
      </c>
      <c r="N116" s="2" t="s">
        <v>69</v>
      </c>
      <c r="P116" s="3">
        <v>-76.22677928683332</v>
      </c>
      <c r="Q116" s="4">
        <v>-117.49344034060198</v>
      </c>
    </row>
    <row r="117" spans="1:18" x14ac:dyDescent="0.2">
      <c r="A117" t="s">
        <v>72</v>
      </c>
      <c r="B117" s="1" t="s">
        <v>18</v>
      </c>
      <c r="C117" s="1" t="s">
        <v>143</v>
      </c>
      <c r="D117" s="2" t="s">
        <v>148</v>
      </c>
      <c r="E117" s="2" t="s">
        <v>90</v>
      </c>
      <c r="F117" s="2" t="s">
        <v>71</v>
      </c>
      <c r="G117" s="2" t="s">
        <v>71</v>
      </c>
      <c r="H117" s="2" t="s">
        <v>52</v>
      </c>
      <c r="I117" s="2" t="s">
        <v>31</v>
      </c>
      <c r="J117" s="2" t="str">
        <f t="shared" si="4"/>
        <v>hetero-</v>
      </c>
      <c r="K117" s="2" t="s">
        <v>67</v>
      </c>
      <c r="M117" s="2" t="s">
        <v>68</v>
      </c>
      <c r="N117" s="2" t="s">
        <v>69</v>
      </c>
      <c r="P117" s="3">
        <v>-67.400000000000006</v>
      </c>
      <c r="Q117" s="4">
        <v>-183.4544690272366</v>
      </c>
    </row>
    <row r="118" spans="1:18" x14ac:dyDescent="0.2">
      <c r="A118" t="s">
        <v>72</v>
      </c>
      <c r="B118" s="1" t="s">
        <v>18</v>
      </c>
      <c r="C118" s="1" t="s">
        <v>149</v>
      </c>
      <c r="D118" s="2" t="s">
        <v>150</v>
      </c>
      <c r="E118" s="2" t="s">
        <v>151</v>
      </c>
      <c r="F118" s="2" t="s">
        <v>30</v>
      </c>
      <c r="G118" s="2" t="s">
        <v>30</v>
      </c>
      <c r="H118" s="2" t="s">
        <v>52</v>
      </c>
      <c r="I118" s="2" t="s">
        <v>31</v>
      </c>
      <c r="J118" s="2" t="str">
        <f t="shared" si="4"/>
        <v>hetero-</v>
      </c>
      <c r="K118" s="2" t="s">
        <v>67</v>
      </c>
      <c r="M118" s="2" t="s">
        <v>68</v>
      </c>
      <c r="N118" s="2" t="s">
        <v>69</v>
      </c>
      <c r="P118" s="3">
        <v>-75.900000000000006</v>
      </c>
      <c r="Q118" s="4">
        <v>-308.2208944887081</v>
      </c>
    </row>
    <row r="119" spans="1:18" x14ac:dyDescent="0.2">
      <c r="A119" t="s">
        <v>72</v>
      </c>
      <c r="B119" s="1" t="s">
        <v>18</v>
      </c>
      <c r="C119" s="1" t="s">
        <v>149</v>
      </c>
      <c r="D119" s="2" t="s">
        <v>152</v>
      </c>
      <c r="E119" s="2" t="s">
        <v>90</v>
      </c>
      <c r="F119" s="2" t="s">
        <v>71</v>
      </c>
      <c r="G119" s="2" t="s">
        <v>71</v>
      </c>
      <c r="H119" s="2" t="s">
        <v>52</v>
      </c>
      <c r="I119" s="2" t="s">
        <v>31</v>
      </c>
      <c r="J119" s="2" t="str">
        <f t="shared" si="4"/>
        <v>hetero-</v>
      </c>
      <c r="K119" s="2" t="s">
        <v>67</v>
      </c>
      <c r="M119" s="2" t="s">
        <v>68</v>
      </c>
      <c r="N119" s="2" t="s">
        <v>69</v>
      </c>
      <c r="P119" s="3">
        <v>-68.3</v>
      </c>
      <c r="Q119" s="4">
        <v>-351.87792520905998</v>
      </c>
    </row>
    <row r="120" spans="1:18" x14ac:dyDescent="0.2">
      <c r="A120" t="s">
        <v>72</v>
      </c>
      <c r="B120" s="1" t="s">
        <v>18</v>
      </c>
      <c r="C120" s="1" t="s">
        <v>149</v>
      </c>
      <c r="D120" s="2" t="s">
        <v>153</v>
      </c>
      <c r="E120" s="2" t="s">
        <v>90</v>
      </c>
      <c r="F120" s="2" t="s">
        <v>71</v>
      </c>
      <c r="G120" s="2" t="s">
        <v>71</v>
      </c>
      <c r="H120" s="2" t="s">
        <v>52</v>
      </c>
      <c r="I120" s="2" t="s">
        <v>31</v>
      </c>
      <c r="J120" s="2" t="str">
        <f t="shared" si="4"/>
        <v>hetero-</v>
      </c>
      <c r="K120" s="2" t="s">
        <v>67</v>
      </c>
      <c r="M120" s="2" t="s">
        <v>68</v>
      </c>
      <c r="N120" s="2" t="s">
        <v>69</v>
      </c>
      <c r="P120" s="3">
        <v>-70.366171817000009</v>
      </c>
      <c r="Q120" s="4">
        <v>-292.70328922120609</v>
      </c>
    </row>
    <row r="121" spans="1:18" x14ac:dyDescent="0.2">
      <c r="A121" t="s">
        <v>72</v>
      </c>
      <c r="B121" s="1" t="s">
        <v>18</v>
      </c>
      <c r="C121" s="1" t="s">
        <v>149</v>
      </c>
      <c r="D121" s="2" t="s">
        <v>154</v>
      </c>
      <c r="E121" s="2" t="s">
        <v>85</v>
      </c>
      <c r="F121" s="2" t="s">
        <v>42</v>
      </c>
      <c r="G121" s="2" t="s">
        <v>42</v>
      </c>
      <c r="H121" s="2" t="s">
        <v>52</v>
      </c>
      <c r="I121" s="2" t="s">
        <v>31</v>
      </c>
      <c r="J121" s="2" t="str">
        <f t="shared" si="4"/>
        <v>hetero-</v>
      </c>
      <c r="K121" s="2" t="s">
        <v>67</v>
      </c>
      <c r="M121" s="2" t="s">
        <v>68</v>
      </c>
      <c r="N121" s="2" t="s">
        <v>69</v>
      </c>
      <c r="P121" s="3">
        <v>-70.599999999999994</v>
      </c>
      <c r="Q121" s="4">
        <v>-309.99955418292313</v>
      </c>
    </row>
    <row r="122" spans="1:18" x14ac:dyDescent="0.2">
      <c r="A122" t="s">
        <v>72</v>
      </c>
      <c r="B122" s="1" t="s">
        <v>18</v>
      </c>
      <c r="C122" s="1" t="s">
        <v>149</v>
      </c>
      <c r="D122" s="2" t="s">
        <v>155</v>
      </c>
      <c r="E122" s="2" t="s">
        <v>85</v>
      </c>
      <c r="F122" s="2" t="s">
        <v>42</v>
      </c>
      <c r="G122" s="2" t="s">
        <v>42</v>
      </c>
      <c r="H122" s="2" t="s">
        <v>52</v>
      </c>
      <c r="I122" s="2" t="s">
        <v>31</v>
      </c>
      <c r="J122" s="2" t="str">
        <f t="shared" si="4"/>
        <v>hetero-</v>
      </c>
      <c r="K122" s="2" t="s">
        <v>67</v>
      </c>
      <c r="M122" s="2" t="s">
        <v>68</v>
      </c>
      <c r="N122" s="2" t="s">
        <v>69</v>
      </c>
      <c r="P122" s="3">
        <v>-70.366171817000009</v>
      </c>
      <c r="Q122" s="4">
        <v>-288.88647285087495</v>
      </c>
    </row>
    <row r="123" spans="1:18" x14ac:dyDescent="0.2">
      <c r="A123" t="s">
        <v>156</v>
      </c>
      <c r="B123" s="1" t="s">
        <v>18</v>
      </c>
      <c r="C123" s="1" t="s">
        <v>157</v>
      </c>
      <c r="D123" s="2">
        <v>1</v>
      </c>
      <c r="F123" s="2" t="s">
        <v>39</v>
      </c>
      <c r="G123" s="2" t="s">
        <v>39</v>
      </c>
      <c r="H123" s="2" t="s">
        <v>22</v>
      </c>
      <c r="I123" s="2" t="s">
        <v>31</v>
      </c>
      <c r="J123" s="2" t="str">
        <f t="shared" si="4"/>
        <v>hetero+</v>
      </c>
      <c r="K123" s="2" t="s">
        <v>67</v>
      </c>
      <c r="M123" s="2" t="s">
        <v>33</v>
      </c>
      <c r="N123" s="2" t="s">
        <v>34</v>
      </c>
      <c r="O123" s="3">
        <v>-208</v>
      </c>
      <c r="P123" s="3">
        <v>-88</v>
      </c>
      <c r="Q123" s="4">
        <f t="shared" ref="Q123:Q141" si="5">(((O123/1000+1)/(P123/1000+1))-1)*1000</f>
        <v>-131.57894736842101</v>
      </c>
      <c r="R123" s="5">
        <f>MIN(Q123:Q141)</f>
        <v>-153.43347639484972</v>
      </c>
    </row>
    <row r="124" spans="1:18" x14ac:dyDescent="0.2">
      <c r="A124" t="s">
        <v>156</v>
      </c>
      <c r="B124" s="1" t="s">
        <v>18</v>
      </c>
      <c r="C124" s="1" t="s">
        <v>157</v>
      </c>
      <c r="D124" s="2">
        <v>2</v>
      </c>
      <c r="F124" s="2" t="s">
        <v>42</v>
      </c>
      <c r="G124" s="2" t="s">
        <v>42</v>
      </c>
      <c r="H124" s="2" t="s">
        <v>22</v>
      </c>
      <c r="I124" s="2" t="s">
        <v>31</v>
      </c>
      <c r="J124" s="2" t="str">
        <f t="shared" si="4"/>
        <v>hetero+</v>
      </c>
      <c r="K124" s="2" t="s">
        <v>67</v>
      </c>
      <c r="M124" s="2" t="s">
        <v>33</v>
      </c>
      <c r="N124" s="2" t="s">
        <v>34</v>
      </c>
      <c r="O124" s="3">
        <v>-143</v>
      </c>
      <c r="P124" s="3">
        <v>-91</v>
      </c>
      <c r="Q124" s="4">
        <f t="shared" si="5"/>
        <v>-57.205720572057302</v>
      </c>
      <c r="R124" s="5">
        <f>MAX(Q123:Q141)</f>
        <v>380.06571741511499</v>
      </c>
    </row>
    <row r="125" spans="1:18" x14ac:dyDescent="0.2">
      <c r="A125" t="s">
        <v>156</v>
      </c>
      <c r="B125" s="1" t="s">
        <v>18</v>
      </c>
      <c r="C125" s="1" t="s">
        <v>157</v>
      </c>
      <c r="D125" s="2">
        <v>3</v>
      </c>
      <c r="F125" s="2" t="s">
        <v>30</v>
      </c>
      <c r="G125" s="2" t="s">
        <v>30</v>
      </c>
      <c r="H125" s="2" t="s">
        <v>22</v>
      </c>
      <c r="I125" s="2" t="s">
        <v>31</v>
      </c>
      <c r="J125" s="2" t="str">
        <f t="shared" si="4"/>
        <v>hetero+</v>
      </c>
      <c r="K125" s="2" t="s">
        <v>67</v>
      </c>
      <c r="M125" s="2" t="s">
        <v>33</v>
      </c>
      <c r="N125" s="2" t="s">
        <v>34</v>
      </c>
      <c r="O125" s="3">
        <v>-28</v>
      </c>
      <c r="P125" s="3">
        <v>-91</v>
      </c>
      <c r="Q125" s="4">
        <f t="shared" si="5"/>
        <v>69.306930693069148</v>
      </c>
    </row>
    <row r="126" spans="1:18" x14ac:dyDescent="0.2">
      <c r="A126" t="s">
        <v>156</v>
      </c>
      <c r="B126" s="1" t="s">
        <v>18</v>
      </c>
      <c r="C126" s="1" t="s">
        <v>158</v>
      </c>
      <c r="D126" s="2">
        <v>9</v>
      </c>
      <c r="F126" s="2" t="s">
        <v>39</v>
      </c>
      <c r="G126" s="2" t="s">
        <v>39</v>
      </c>
      <c r="H126" s="2" t="s">
        <v>22</v>
      </c>
      <c r="I126" s="2" t="s">
        <v>31</v>
      </c>
      <c r="J126" s="2" t="str">
        <f t="shared" si="4"/>
        <v>hetero+</v>
      </c>
      <c r="K126" s="2" t="s">
        <v>67</v>
      </c>
      <c r="M126" s="2" t="s">
        <v>33</v>
      </c>
      <c r="N126" s="2" t="s">
        <v>34</v>
      </c>
      <c r="O126" s="3">
        <v>-211</v>
      </c>
      <c r="P126" s="3">
        <v>-68</v>
      </c>
      <c r="Q126" s="4">
        <f t="shared" si="5"/>
        <v>-153.43347639484972</v>
      </c>
      <c r="R126" s="5">
        <f>AVERAGE(Q126:Q128)</f>
        <v>-16.801363156735935</v>
      </c>
    </row>
    <row r="127" spans="1:18" x14ac:dyDescent="0.2">
      <c r="A127" t="s">
        <v>156</v>
      </c>
      <c r="B127" s="1" t="s">
        <v>18</v>
      </c>
      <c r="C127" s="1" t="s">
        <v>158</v>
      </c>
      <c r="D127" s="2">
        <v>17</v>
      </c>
      <c r="F127" s="2" t="s">
        <v>42</v>
      </c>
      <c r="G127" s="2" t="s">
        <v>42</v>
      </c>
      <c r="H127" s="2" t="s">
        <v>22</v>
      </c>
      <c r="I127" s="2" t="s">
        <v>31</v>
      </c>
      <c r="J127" s="2" t="str">
        <f t="shared" si="4"/>
        <v>hetero+</v>
      </c>
      <c r="K127" s="2" t="s">
        <v>67</v>
      </c>
      <c r="M127" s="2" t="s">
        <v>33</v>
      </c>
      <c r="N127" s="2" t="s">
        <v>34</v>
      </c>
      <c r="O127" s="3">
        <v>-69</v>
      </c>
      <c r="P127" s="3">
        <v>-86</v>
      </c>
      <c r="Q127" s="4">
        <f t="shared" si="5"/>
        <v>18.599562363238455</v>
      </c>
    </row>
    <row r="128" spans="1:18" x14ac:dyDescent="0.2">
      <c r="A128" t="s">
        <v>156</v>
      </c>
      <c r="B128" s="1" t="s">
        <v>18</v>
      </c>
      <c r="C128" s="1" t="s">
        <v>158</v>
      </c>
      <c r="D128" s="2">
        <v>18</v>
      </c>
      <c r="F128" s="2" t="s">
        <v>36</v>
      </c>
      <c r="G128" s="2" t="s">
        <v>36</v>
      </c>
      <c r="H128" s="2" t="s">
        <v>22</v>
      </c>
      <c r="I128" s="2" t="s">
        <v>31</v>
      </c>
      <c r="J128" s="2" t="str">
        <f t="shared" si="4"/>
        <v>hetero+</v>
      </c>
      <c r="K128" s="2" t="s">
        <v>67</v>
      </c>
      <c r="M128" s="2" t="s">
        <v>33</v>
      </c>
      <c r="N128" s="2" t="s">
        <v>34</v>
      </c>
      <c r="O128" s="3">
        <v>-11</v>
      </c>
      <c r="P128" s="3">
        <v>-88</v>
      </c>
      <c r="Q128" s="4">
        <f t="shared" si="5"/>
        <v>84.429824561403464</v>
      </c>
    </row>
    <row r="129" spans="1:17" x14ac:dyDescent="0.2">
      <c r="A129" t="s">
        <v>156</v>
      </c>
      <c r="B129" s="1" t="s">
        <v>18</v>
      </c>
      <c r="C129" s="1" t="s">
        <v>159</v>
      </c>
      <c r="D129" s="2">
        <v>19</v>
      </c>
      <c r="F129" s="2" t="s">
        <v>39</v>
      </c>
      <c r="G129" s="2" t="s">
        <v>39</v>
      </c>
      <c r="H129" s="2" t="s">
        <v>22</v>
      </c>
      <c r="I129" s="2" t="s">
        <v>31</v>
      </c>
      <c r="J129" s="2" t="str">
        <f t="shared" si="4"/>
        <v>hetero+</v>
      </c>
      <c r="K129" s="2" t="s">
        <v>67</v>
      </c>
      <c r="M129" s="2" t="s">
        <v>33</v>
      </c>
      <c r="N129" s="2" t="s">
        <v>34</v>
      </c>
      <c r="O129" s="3">
        <v>40</v>
      </c>
      <c r="P129" s="3">
        <v>-81</v>
      </c>
      <c r="Q129" s="4">
        <f t="shared" si="5"/>
        <v>131.66485310119702</v>
      </c>
    </row>
    <row r="130" spans="1:17" x14ac:dyDescent="0.2">
      <c r="A130" t="s">
        <v>156</v>
      </c>
      <c r="B130" s="1" t="s">
        <v>18</v>
      </c>
      <c r="C130" s="1" t="s">
        <v>159</v>
      </c>
      <c r="D130" s="2">
        <v>27</v>
      </c>
      <c r="F130" s="2" t="s">
        <v>42</v>
      </c>
      <c r="G130" s="2" t="s">
        <v>42</v>
      </c>
      <c r="H130" s="2" t="s">
        <v>22</v>
      </c>
      <c r="I130" s="2" t="s">
        <v>31</v>
      </c>
      <c r="J130" s="2" t="str">
        <f t="shared" si="4"/>
        <v>hetero+</v>
      </c>
      <c r="K130" s="2" t="s">
        <v>67</v>
      </c>
      <c r="M130" s="2" t="s">
        <v>33</v>
      </c>
      <c r="N130" s="2" t="s">
        <v>34</v>
      </c>
      <c r="O130" s="3">
        <v>113</v>
      </c>
      <c r="P130" s="3">
        <v>-87</v>
      </c>
      <c r="Q130" s="4">
        <f t="shared" si="5"/>
        <v>219.05805038335146</v>
      </c>
    </row>
    <row r="131" spans="1:17" x14ac:dyDescent="0.2">
      <c r="A131" t="s">
        <v>156</v>
      </c>
      <c r="B131" s="1" t="s">
        <v>18</v>
      </c>
      <c r="C131" s="1" t="s">
        <v>159</v>
      </c>
      <c r="D131" s="2">
        <v>28</v>
      </c>
      <c r="F131" s="2" t="s">
        <v>36</v>
      </c>
      <c r="G131" s="2" t="s">
        <v>36</v>
      </c>
      <c r="H131" s="2" t="s">
        <v>22</v>
      </c>
      <c r="I131" s="2" t="s">
        <v>31</v>
      </c>
      <c r="J131" s="2" t="str">
        <f t="shared" si="4"/>
        <v>hetero+</v>
      </c>
      <c r="K131" s="2" t="s">
        <v>67</v>
      </c>
      <c r="M131" s="2" t="s">
        <v>33</v>
      </c>
      <c r="N131" s="2" t="s">
        <v>34</v>
      </c>
      <c r="O131" s="3">
        <v>227</v>
      </c>
      <c r="P131" s="3">
        <v>-86</v>
      </c>
      <c r="Q131" s="4">
        <f t="shared" si="5"/>
        <v>342.45076586433277</v>
      </c>
    </row>
    <row r="132" spans="1:17" x14ac:dyDescent="0.2">
      <c r="A132" t="s">
        <v>156</v>
      </c>
      <c r="B132" s="1" t="s">
        <v>18</v>
      </c>
      <c r="C132" s="1" t="s">
        <v>159</v>
      </c>
      <c r="D132" s="2">
        <v>29</v>
      </c>
      <c r="F132" s="2" t="s">
        <v>30</v>
      </c>
      <c r="G132" s="2" t="s">
        <v>30</v>
      </c>
      <c r="H132" s="2" t="s">
        <v>22</v>
      </c>
      <c r="I132" s="2" t="s">
        <v>31</v>
      </c>
      <c r="J132" s="2" t="str">
        <f t="shared" si="4"/>
        <v>hetero+</v>
      </c>
      <c r="K132" s="2" t="s">
        <v>67</v>
      </c>
      <c r="M132" s="2" t="s">
        <v>33</v>
      </c>
      <c r="N132" s="2" t="s">
        <v>34</v>
      </c>
      <c r="O132" s="3">
        <v>260</v>
      </c>
      <c r="P132" s="3">
        <v>-87</v>
      </c>
      <c r="Q132" s="4">
        <f t="shared" si="5"/>
        <v>380.06571741511499</v>
      </c>
    </row>
    <row r="133" spans="1:17" x14ac:dyDescent="0.2">
      <c r="A133" t="s">
        <v>156</v>
      </c>
      <c r="B133" s="1" t="s">
        <v>18</v>
      </c>
      <c r="C133" s="1" t="s">
        <v>159</v>
      </c>
      <c r="D133" s="2">
        <v>32</v>
      </c>
      <c r="F133" s="2" t="s">
        <v>39</v>
      </c>
      <c r="G133" s="2" t="s">
        <v>39</v>
      </c>
      <c r="H133" s="2" t="s">
        <v>22</v>
      </c>
      <c r="I133" s="2" t="s">
        <v>31</v>
      </c>
      <c r="J133" s="2" t="str">
        <f t="shared" si="4"/>
        <v>hetero+</v>
      </c>
      <c r="K133" s="2" t="s">
        <v>67</v>
      </c>
      <c r="M133" s="2" t="s">
        <v>33</v>
      </c>
      <c r="N133" s="2" t="s">
        <v>34</v>
      </c>
      <c r="O133" s="3">
        <v>-10</v>
      </c>
      <c r="P133" s="3">
        <v>-82</v>
      </c>
      <c r="Q133" s="4">
        <f t="shared" si="5"/>
        <v>78.431372549019557</v>
      </c>
    </row>
    <row r="134" spans="1:17" x14ac:dyDescent="0.2">
      <c r="A134" t="s">
        <v>156</v>
      </c>
      <c r="B134" s="1" t="s">
        <v>18</v>
      </c>
      <c r="C134" s="1" t="s">
        <v>160</v>
      </c>
      <c r="D134" s="2">
        <v>33</v>
      </c>
      <c r="F134" s="2" t="s">
        <v>39</v>
      </c>
      <c r="G134" s="2" t="s">
        <v>39</v>
      </c>
      <c r="H134" s="2" t="s">
        <v>22</v>
      </c>
      <c r="I134" s="2" t="s">
        <v>31</v>
      </c>
      <c r="J134" s="2" t="str">
        <f t="shared" si="4"/>
        <v>hetero+</v>
      </c>
      <c r="K134" s="2" t="s">
        <v>67</v>
      </c>
      <c r="M134" s="2" t="s">
        <v>33</v>
      </c>
      <c r="N134" s="2" t="s">
        <v>34</v>
      </c>
      <c r="O134" s="3">
        <v>-87</v>
      </c>
      <c r="P134" s="3">
        <v>-82</v>
      </c>
      <c r="Q134" s="4">
        <f t="shared" si="5"/>
        <v>-5.4466230936819349</v>
      </c>
    </row>
    <row r="135" spans="1:17" x14ac:dyDescent="0.2">
      <c r="A135" t="s">
        <v>156</v>
      </c>
      <c r="B135" s="1" t="s">
        <v>18</v>
      </c>
      <c r="C135" s="1" t="s">
        <v>160</v>
      </c>
      <c r="D135" s="2">
        <v>40</v>
      </c>
      <c r="F135" s="2" t="s">
        <v>42</v>
      </c>
      <c r="G135" s="2" t="s">
        <v>42</v>
      </c>
      <c r="H135" s="2" t="s">
        <v>22</v>
      </c>
      <c r="I135" s="2" t="s">
        <v>31</v>
      </c>
      <c r="J135" s="2" t="str">
        <f t="shared" si="4"/>
        <v>hetero+</v>
      </c>
      <c r="K135" s="2" t="s">
        <v>67</v>
      </c>
      <c r="M135" s="2" t="s">
        <v>33</v>
      </c>
      <c r="N135" s="2" t="s">
        <v>34</v>
      </c>
      <c r="O135" s="3">
        <v>47</v>
      </c>
      <c r="P135" s="3">
        <v>-87</v>
      </c>
      <c r="Q135" s="4">
        <f t="shared" si="5"/>
        <v>146.76889375684544</v>
      </c>
    </row>
    <row r="136" spans="1:17" x14ac:dyDescent="0.2">
      <c r="A136" t="s">
        <v>156</v>
      </c>
      <c r="B136" s="1" t="s">
        <v>18</v>
      </c>
      <c r="C136" s="1" t="s">
        <v>160</v>
      </c>
      <c r="D136" s="2">
        <v>41</v>
      </c>
      <c r="F136" s="2" t="s">
        <v>36</v>
      </c>
      <c r="G136" s="2" t="s">
        <v>36</v>
      </c>
      <c r="H136" s="2" t="s">
        <v>22</v>
      </c>
      <c r="I136" s="2" t="s">
        <v>31</v>
      </c>
      <c r="J136" s="2" t="str">
        <f t="shared" si="4"/>
        <v>hetero+</v>
      </c>
      <c r="K136" s="2" t="s">
        <v>67</v>
      </c>
      <c r="M136" s="2" t="s">
        <v>33</v>
      </c>
      <c r="N136" s="2" t="s">
        <v>34</v>
      </c>
      <c r="O136" s="3">
        <v>39</v>
      </c>
      <c r="P136" s="3">
        <v>-87</v>
      </c>
      <c r="Q136" s="4">
        <f t="shared" si="5"/>
        <v>138.00657174151132</v>
      </c>
    </row>
    <row r="137" spans="1:17" x14ac:dyDescent="0.2">
      <c r="A137" t="s">
        <v>156</v>
      </c>
      <c r="B137" s="1" t="s">
        <v>18</v>
      </c>
      <c r="C137" s="1" t="s">
        <v>160</v>
      </c>
      <c r="D137" s="2">
        <v>42</v>
      </c>
      <c r="F137" s="2" t="s">
        <v>30</v>
      </c>
      <c r="G137" s="2" t="s">
        <v>30</v>
      </c>
      <c r="H137" s="2" t="s">
        <v>22</v>
      </c>
      <c r="I137" s="2" t="s">
        <v>31</v>
      </c>
      <c r="J137" s="2" t="str">
        <f t="shared" si="4"/>
        <v>hetero+</v>
      </c>
      <c r="K137" s="2" t="s">
        <v>67</v>
      </c>
      <c r="M137" s="2" t="s">
        <v>33</v>
      </c>
      <c r="N137" s="2" t="s">
        <v>34</v>
      </c>
      <c r="O137" s="3">
        <v>0</v>
      </c>
      <c r="P137" s="3">
        <v>-89</v>
      </c>
      <c r="Q137" s="4">
        <f t="shared" si="5"/>
        <v>97.694840834247955</v>
      </c>
    </row>
    <row r="138" spans="1:17" x14ac:dyDescent="0.2">
      <c r="A138" t="s">
        <v>156</v>
      </c>
      <c r="B138" s="1" t="s">
        <v>18</v>
      </c>
      <c r="C138" s="1" t="s">
        <v>161</v>
      </c>
      <c r="D138" s="2">
        <v>43</v>
      </c>
      <c r="F138" s="2" t="s">
        <v>39</v>
      </c>
      <c r="G138" s="2" t="s">
        <v>39</v>
      </c>
      <c r="H138" s="2" t="s">
        <v>22</v>
      </c>
      <c r="I138" s="2" t="s">
        <v>31</v>
      </c>
      <c r="J138" s="2" t="str">
        <f t="shared" si="4"/>
        <v>hetero+</v>
      </c>
      <c r="K138" s="2" t="s">
        <v>67</v>
      </c>
      <c r="M138" s="2" t="s">
        <v>33</v>
      </c>
      <c r="N138" s="2" t="s">
        <v>34</v>
      </c>
      <c r="O138" s="3">
        <v>-90</v>
      </c>
      <c r="P138" s="3">
        <v>-76</v>
      </c>
      <c r="Q138" s="4">
        <f t="shared" si="5"/>
        <v>-15.151515151515138</v>
      </c>
    </row>
    <row r="139" spans="1:17" x14ac:dyDescent="0.2">
      <c r="A139" t="s">
        <v>156</v>
      </c>
      <c r="B139" s="1" t="s">
        <v>18</v>
      </c>
      <c r="C139" s="1" t="s">
        <v>161</v>
      </c>
      <c r="D139" s="2">
        <v>50</v>
      </c>
      <c r="F139" s="2" t="s">
        <v>42</v>
      </c>
      <c r="G139" s="2" t="s">
        <v>42</v>
      </c>
      <c r="H139" s="2" t="s">
        <v>22</v>
      </c>
      <c r="I139" s="2" t="s">
        <v>31</v>
      </c>
      <c r="J139" s="2" t="str">
        <f t="shared" ref="J139:J195" si="6">CONCATENATE(I139,H139)</f>
        <v>hetero+</v>
      </c>
      <c r="K139" s="2" t="s">
        <v>67</v>
      </c>
      <c r="M139" s="2" t="s">
        <v>33</v>
      </c>
      <c r="N139" s="2" t="s">
        <v>34</v>
      </c>
      <c r="O139" s="3">
        <v>-12</v>
      </c>
      <c r="P139" s="3">
        <v>-77</v>
      </c>
      <c r="Q139" s="4">
        <f t="shared" si="5"/>
        <v>70.422535211267515</v>
      </c>
    </row>
    <row r="140" spans="1:17" x14ac:dyDescent="0.2">
      <c r="A140" t="s">
        <v>156</v>
      </c>
      <c r="B140" s="1" t="s">
        <v>18</v>
      </c>
      <c r="C140" s="1" t="s">
        <v>161</v>
      </c>
      <c r="D140" s="2">
        <v>51</v>
      </c>
      <c r="F140" s="2" t="s">
        <v>36</v>
      </c>
      <c r="G140" s="2" t="s">
        <v>36</v>
      </c>
      <c r="H140" s="2" t="s">
        <v>22</v>
      </c>
      <c r="I140" s="2" t="s">
        <v>31</v>
      </c>
      <c r="J140" s="2" t="str">
        <f t="shared" si="6"/>
        <v>hetero+</v>
      </c>
      <c r="K140" s="2" t="s">
        <v>67</v>
      </c>
      <c r="M140" s="2" t="s">
        <v>33</v>
      </c>
      <c r="N140" s="2" t="s">
        <v>34</v>
      </c>
      <c r="O140" s="3">
        <v>13</v>
      </c>
      <c r="P140" s="3">
        <v>-83</v>
      </c>
      <c r="Q140" s="4">
        <f t="shared" si="5"/>
        <v>104.68920392584491</v>
      </c>
    </row>
    <row r="141" spans="1:17" x14ac:dyDescent="0.2">
      <c r="A141" t="s">
        <v>156</v>
      </c>
      <c r="B141" s="1" t="s">
        <v>18</v>
      </c>
      <c r="C141" s="1" t="s">
        <v>161</v>
      </c>
      <c r="D141" s="2">
        <v>52</v>
      </c>
      <c r="F141" s="2" t="s">
        <v>30</v>
      </c>
      <c r="G141" s="2" t="s">
        <v>30</v>
      </c>
      <c r="H141" s="2" t="s">
        <v>22</v>
      </c>
      <c r="I141" s="2" t="s">
        <v>31</v>
      </c>
      <c r="J141" s="2" t="str">
        <f t="shared" si="6"/>
        <v>hetero+</v>
      </c>
      <c r="K141" s="2" t="s">
        <v>67</v>
      </c>
      <c r="M141" s="2" t="s">
        <v>33</v>
      </c>
      <c r="N141" s="2" t="s">
        <v>34</v>
      </c>
      <c r="O141" s="3">
        <v>5</v>
      </c>
      <c r="P141" s="3">
        <v>-76</v>
      </c>
      <c r="Q141" s="4">
        <f t="shared" si="5"/>
        <v>87.662337662337549</v>
      </c>
    </row>
    <row r="142" spans="1:17" x14ac:dyDescent="0.2">
      <c r="B142" s="1" t="s">
        <v>18</v>
      </c>
      <c r="F142" s="2" t="s">
        <v>162</v>
      </c>
      <c r="G142" s="2" t="s">
        <v>162</v>
      </c>
      <c r="J142" s="2" t="str">
        <f t="shared" si="6"/>
        <v/>
      </c>
      <c r="M142" s="2" t="s">
        <v>33</v>
      </c>
    </row>
    <row r="143" spans="1:17" x14ac:dyDescent="0.2">
      <c r="A143" t="s">
        <v>163</v>
      </c>
      <c r="B143" s="1" t="s">
        <v>164</v>
      </c>
      <c r="C143" s="1" t="s">
        <v>165</v>
      </c>
      <c r="D143" s="2" t="s">
        <v>166</v>
      </c>
      <c r="E143" s="2" t="s">
        <v>167</v>
      </c>
      <c r="F143" s="2" t="s">
        <v>168</v>
      </c>
      <c r="G143" s="2" t="s">
        <v>168</v>
      </c>
      <c r="H143" s="2" t="s">
        <v>22</v>
      </c>
      <c r="I143" s="2" t="s">
        <v>23</v>
      </c>
      <c r="J143" s="2" t="str">
        <f t="shared" si="6"/>
        <v>auto+</v>
      </c>
      <c r="K143" s="2" t="s">
        <v>169</v>
      </c>
      <c r="L143" s="2" t="s">
        <v>169</v>
      </c>
      <c r="M143" s="2" t="s">
        <v>25</v>
      </c>
      <c r="N143" s="2" t="s">
        <v>26</v>
      </c>
      <c r="Q143" s="4">
        <v>-279</v>
      </c>
    </row>
    <row r="144" spans="1:17" x14ac:dyDescent="0.2">
      <c r="A144" t="s">
        <v>163</v>
      </c>
      <c r="B144" s="1" t="s">
        <v>164</v>
      </c>
      <c r="C144" s="1" t="s">
        <v>165</v>
      </c>
      <c r="D144" s="2" t="s">
        <v>170</v>
      </c>
      <c r="E144" s="2" t="s">
        <v>167</v>
      </c>
      <c r="F144" s="2" t="s">
        <v>168</v>
      </c>
      <c r="G144" s="2" t="s">
        <v>168</v>
      </c>
      <c r="H144" s="2" t="s">
        <v>22</v>
      </c>
      <c r="I144" s="2" t="s">
        <v>23</v>
      </c>
      <c r="J144" s="2" t="str">
        <f t="shared" si="6"/>
        <v>auto+</v>
      </c>
      <c r="K144" s="2" t="s">
        <v>169</v>
      </c>
      <c r="L144" s="2" t="s">
        <v>169</v>
      </c>
      <c r="M144" s="2" t="s">
        <v>25</v>
      </c>
      <c r="N144" s="2" t="s">
        <v>26</v>
      </c>
      <c r="Q144" s="4">
        <v>-275</v>
      </c>
    </row>
    <row r="145" spans="1:17" x14ac:dyDescent="0.2">
      <c r="A145" t="s">
        <v>163</v>
      </c>
      <c r="B145" s="1" t="s">
        <v>164</v>
      </c>
      <c r="C145" s="1" t="s">
        <v>165</v>
      </c>
      <c r="D145" s="2" t="s">
        <v>171</v>
      </c>
      <c r="E145" s="2" t="s">
        <v>167</v>
      </c>
      <c r="F145" s="2" t="s">
        <v>168</v>
      </c>
      <c r="G145" s="2" t="s">
        <v>168</v>
      </c>
      <c r="H145" s="2" t="s">
        <v>22</v>
      </c>
      <c r="I145" s="2" t="s">
        <v>23</v>
      </c>
      <c r="J145" s="2" t="str">
        <f t="shared" si="6"/>
        <v>auto+</v>
      </c>
      <c r="K145" s="2" t="s">
        <v>169</v>
      </c>
      <c r="L145" s="2" t="s">
        <v>169</v>
      </c>
      <c r="M145" s="2" t="s">
        <v>25</v>
      </c>
      <c r="N145" s="2" t="s">
        <v>26</v>
      </c>
      <c r="Q145" s="4">
        <v>-267</v>
      </c>
    </row>
    <row r="146" spans="1:17" x14ac:dyDescent="0.2">
      <c r="A146" t="s">
        <v>163</v>
      </c>
      <c r="B146" s="1" t="s">
        <v>164</v>
      </c>
      <c r="C146" s="1" t="s">
        <v>165</v>
      </c>
      <c r="D146" s="2" t="s">
        <v>172</v>
      </c>
      <c r="E146" s="2" t="s">
        <v>167</v>
      </c>
      <c r="F146" s="2" t="s">
        <v>168</v>
      </c>
      <c r="G146" s="2" t="s">
        <v>168</v>
      </c>
      <c r="H146" s="2" t="s">
        <v>22</v>
      </c>
      <c r="I146" s="2" t="s">
        <v>23</v>
      </c>
      <c r="J146" s="2" t="str">
        <f t="shared" si="6"/>
        <v>auto+</v>
      </c>
      <c r="K146" s="2" t="s">
        <v>169</v>
      </c>
      <c r="L146" s="2" t="s">
        <v>169</v>
      </c>
      <c r="M146" s="2" t="s">
        <v>25</v>
      </c>
      <c r="N146" s="2" t="s">
        <v>26</v>
      </c>
      <c r="Q146" s="4">
        <v>-265</v>
      </c>
    </row>
    <row r="147" spans="1:17" x14ac:dyDescent="0.2">
      <c r="A147" t="s">
        <v>163</v>
      </c>
      <c r="B147" s="1" t="s">
        <v>164</v>
      </c>
      <c r="C147" s="1" t="s">
        <v>165</v>
      </c>
      <c r="D147" s="2" t="s">
        <v>173</v>
      </c>
      <c r="E147" s="2" t="s">
        <v>167</v>
      </c>
      <c r="F147" s="2" t="s">
        <v>168</v>
      </c>
      <c r="G147" s="2" t="s">
        <v>168</v>
      </c>
      <c r="H147" s="2" t="s">
        <v>22</v>
      </c>
      <c r="I147" s="2" t="s">
        <v>23</v>
      </c>
      <c r="J147" s="2" t="str">
        <f t="shared" si="6"/>
        <v>auto+</v>
      </c>
      <c r="K147" s="2" t="s">
        <v>169</v>
      </c>
      <c r="L147" s="2" t="s">
        <v>169</v>
      </c>
      <c r="M147" s="2" t="s">
        <v>25</v>
      </c>
      <c r="N147" s="2" t="s">
        <v>26</v>
      </c>
      <c r="Q147" s="4">
        <v>-276</v>
      </c>
    </row>
    <row r="148" spans="1:17" x14ac:dyDescent="0.2">
      <c r="A148" t="s">
        <v>163</v>
      </c>
      <c r="B148" s="1" t="s">
        <v>164</v>
      </c>
      <c r="C148" s="1" t="s">
        <v>165</v>
      </c>
      <c r="D148" s="2" t="s">
        <v>174</v>
      </c>
      <c r="E148" s="2" t="s">
        <v>167</v>
      </c>
      <c r="F148" s="2" t="s">
        <v>168</v>
      </c>
      <c r="G148" s="2" t="s">
        <v>168</v>
      </c>
      <c r="H148" s="2" t="s">
        <v>22</v>
      </c>
      <c r="I148" s="2" t="s">
        <v>23</v>
      </c>
      <c r="J148" s="2" t="str">
        <f t="shared" si="6"/>
        <v>auto+</v>
      </c>
      <c r="K148" s="2" t="s">
        <v>169</v>
      </c>
      <c r="L148" s="2" t="s">
        <v>169</v>
      </c>
      <c r="M148" s="2" t="s">
        <v>25</v>
      </c>
      <c r="N148" s="2" t="s">
        <v>26</v>
      </c>
      <c r="Q148" s="4">
        <v>-268</v>
      </c>
    </row>
    <row r="149" spans="1:17" x14ac:dyDescent="0.2">
      <c r="A149" t="s">
        <v>163</v>
      </c>
      <c r="B149" s="1" t="s">
        <v>164</v>
      </c>
      <c r="C149" s="1" t="s">
        <v>165</v>
      </c>
      <c r="D149" s="2" t="s">
        <v>175</v>
      </c>
      <c r="E149" s="2" t="s">
        <v>167</v>
      </c>
      <c r="F149" s="2" t="s">
        <v>168</v>
      </c>
      <c r="G149" s="2" t="s">
        <v>168</v>
      </c>
      <c r="H149" s="2" t="s">
        <v>22</v>
      </c>
      <c r="I149" s="2" t="s">
        <v>23</v>
      </c>
      <c r="J149" s="2" t="str">
        <f t="shared" si="6"/>
        <v>auto+</v>
      </c>
      <c r="K149" s="2" t="s">
        <v>169</v>
      </c>
      <c r="L149" s="2" t="s">
        <v>169</v>
      </c>
      <c r="M149" s="2" t="s">
        <v>25</v>
      </c>
      <c r="N149" s="2" t="s">
        <v>26</v>
      </c>
      <c r="Q149" s="4">
        <v>-262</v>
      </c>
    </row>
    <row r="150" spans="1:17" x14ac:dyDescent="0.2">
      <c r="A150" t="s">
        <v>163</v>
      </c>
      <c r="B150" s="1" t="s">
        <v>164</v>
      </c>
      <c r="C150" s="1" t="s">
        <v>165</v>
      </c>
      <c r="D150" s="2" t="s">
        <v>176</v>
      </c>
      <c r="E150" s="2" t="s">
        <v>167</v>
      </c>
      <c r="F150" s="2" t="s">
        <v>168</v>
      </c>
      <c r="G150" s="2" t="s">
        <v>168</v>
      </c>
      <c r="H150" s="2" t="s">
        <v>22</v>
      </c>
      <c r="I150" s="2" t="s">
        <v>23</v>
      </c>
      <c r="J150" s="2" t="str">
        <f t="shared" si="6"/>
        <v>auto+</v>
      </c>
      <c r="K150" s="2" t="s">
        <v>169</v>
      </c>
      <c r="L150" s="2" t="s">
        <v>169</v>
      </c>
      <c r="M150" s="2" t="s">
        <v>25</v>
      </c>
      <c r="N150" s="2" t="s">
        <v>26</v>
      </c>
      <c r="Q150" s="4">
        <v>-257</v>
      </c>
    </row>
    <row r="151" spans="1:17" x14ac:dyDescent="0.2">
      <c r="A151" t="s">
        <v>163</v>
      </c>
      <c r="B151" s="1" t="s">
        <v>164</v>
      </c>
      <c r="C151" s="1" t="s">
        <v>165</v>
      </c>
      <c r="D151" s="2" t="s">
        <v>177</v>
      </c>
      <c r="E151" s="2" t="s">
        <v>167</v>
      </c>
      <c r="F151" s="2" t="s">
        <v>168</v>
      </c>
      <c r="G151" s="2" t="s">
        <v>168</v>
      </c>
      <c r="H151" s="2" t="s">
        <v>22</v>
      </c>
      <c r="I151" s="2" t="s">
        <v>23</v>
      </c>
      <c r="J151" s="2" t="str">
        <f t="shared" si="6"/>
        <v>auto+</v>
      </c>
      <c r="K151" s="2" t="s">
        <v>169</v>
      </c>
      <c r="L151" s="2" t="s">
        <v>169</v>
      </c>
      <c r="M151" s="2" t="s">
        <v>25</v>
      </c>
      <c r="N151" s="2" t="s">
        <v>26</v>
      </c>
      <c r="Q151" s="4">
        <v>-272</v>
      </c>
    </row>
    <row r="152" spans="1:17" x14ac:dyDescent="0.2">
      <c r="A152" t="s">
        <v>163</v>
      </c>
      <c r="B152" s="1" t="s">
        <v>164</v>
      </c>
      <c r="C152" s="1" t="s">
        <v>165</v>
      </c>
      <c r="D152" s="2" t="s">
        <v>178</v>
      </c>
      <c r="E152" s="2" t="s">
        <v>167</v>
      </c>
      <c r="F152" s="2" t="s">
        <v>168</v>
      </c>
      <c r="G152" s="2" t="s">
        <v>168</v>
      </c>
      <c r="H152" s="2" t="s">
        <v>22</v>
      </c>
      <c r="I152" s="2" t="s">
        <v>23</v>
      </c>
      <c r="J152" s="2" t="str">
        <f t="shared" si="6"/>
        <v>auto+</v>
      </c>
      <c r="K152" s="2" t="s">
        <v>169</v>
      </c>
      <c r="L152" s="2" t="s">
        <v>169</v>
      </c>
      <c r="M152" s="2" t="s">
        <v>25</v>
      </c>
      <c r="N152" s="2" t="s">
        <v>26</v>
      </c>
      <c r="Q152" s="4">
        <v>-267</v>
      </c>
    </row>
    <row r="153" spans="1:17" x14ac:dyDescent="0.2">
      <c r="A153" t="s">
        <v>163</v>
      </c>
      <c r="B153" s="1" t="s">
        <v>164</v>
      </c>
      <c r="C153" s="1" t="s">
        <v>165</v>
      </c>
      <c r="D153" s="2" t="s">
        <v>179</v>
      </c>
      <c r="E153" s="2" t="s">
        <v>167</v>
      </c>
      <c r="F153" s="2" t="s">
        <v>168</v>
      </c>
      <c r="G153" s="2" t="s">
        <v>168</v>
      </c>
      <c r="H153" s="2" t="s">
        <v>22</v>
      </c>
      <c r="I153" s="2" t="s">
        <v>23</v>
      </c>
      <c r="J153" s="2" t="str">
        <f t="shared" si="6"/>
        <v>auto+</v>
      </c>
      <c r="K153" s="2" t="s">
        <v>169</v>
      </c>
      <c r="L153" s="2" t="s">
        <v>169</v>
      </c>
      <c r="M153" s="2" t="s">
        <v>25</v>
      </c>
      <c r="N153" s="2" t="s">
        <v>26</v>
      </c>
      <c r="Q153" s="4">
        <v>-252</v>
      </c>
    </row>
    <row r="154" spans="1:17" x14ac:dyDescent="0.2">
      <c r="A154" t="s">
        <v>163</v>
      </c>
      <c r="B154" s="1" t="s">
        <v>164</v>
      </c>
      <c r="C154" s="1" t="s">
        <v>165</v>
      </c>
      <c r="D154" s="2" t="s">
        <v>180</v>
      </c>
      <c r="E154" s="2" t="s">
        <v>167</v>
      </c>
      <c r="F154" s="2" t="s">
        <v>168</v>
      </c>
      <c r="G154" s="2" t="s">
        <v>168</v>
      </c>
      <c r="H154" s="2" t="s">
        <v>22</v>
      </c>
      <c r="I154" s="2" t="s">
        <v>23</v>
      </c>
      <c r="J154" s="2" t="str">
        <f t="shared" si="6"/>
        <v>auto+</v>
      </c>
      <c r="K154" s="2" t="s">
        <v>169</v>
      </c>
      <c r="L154" s="2" t="s">
        <v>169</v>
      </c>
      <c r="M154" s="2" t="s">
        <v>25</v>
      </c>
      <c r="N154" s="2" t="s">
        <v>26</v>
      </c>
      <c r="Q154" s="4">
        <v>-251</v>
      </c>
    </row>
    <row r="155" spans="1:17" x14ac:dyDescent="0.2">
      <c r="A155" t="s">
        <v>267</v>
      </c>
      <c r="B155" s="1" t="s">
        <v>164</v>
      </c>
      <c r="C155" s="1" t="s">
        <v>268</v>
      </c>
      <c r="D155" s="2" t="s">
        <v>269</v>
      </c>
      <c r="E155" s="2" t="s">
        <v>274</v>
      </c>
      <c r="F155" s="2" t="s">
        <v>275</v>
      </c>
      <c r="G155" s="2" t="s">
        <v>275</v>
      </c>
      <c r="H155" s="2" t="s">
        <v>22</v>
      </c>
      <c r="I155" s="2" t="s">
        <v>31</v>
      </c>
      <c r="J155" s="2" t="str">
        <f t="shared" ref="J155:J159" si="7">CONCATENATE(I155,H155)</f>
        <v>hetero+</v>
      </c>
      <c r="M155" s="2" t="s">
        <v>33</v>
      </c>
      <c r="N155" s="2" t="s">
        <v>34</v>
      </c>
      <c r="Q155" s="4">
        <v>-257</v>
      </c>
    </row>
    <row r="156" spans="1:17" x14ac:dyDescent="0.2">
      <c r="A156" t="s">
        <v>267</v>
      </c>
      <c r="B156" s="1" t="s">
        <v>164</v>
      </c>
      <c r="C156" s="1" t="s">
        <v>268</v>
      </c>
      <c r="D156" s="2" t="s">
        <v>270</v>
      </c>
      <c r="E156" s="2" t="s">
        <v>274</v>
      </c>
      <c r="F156" s="2" t="s">
        <v>275</v>
      </c>
      <c r="G156" s="2" t="s">
        <v>275</v>
      </c>
      <c r="H156" s="2" t="s">
        <v>22</v>
      </c>
      <c r="I156" s="2" t="s">
        <v>31</v>
      </c>
      <c r="J156" s="2" t="str">
        <f t="shared" si="7"/>
        <v>hetero+</v>
      </c>
      <c r="M156" s="2" t="s">
        <v>33</v>
      </c>
      <c r="N156" s="2" t="s">
        <v>34</v>
      </c>
      <c r="Q156" s="4">
        <v>-254</v>
      </c>
    </row>
    <row r="157" spans="1:17" x14ac:dyDescent="0.2">
      <c r="A157" t="s">
        <v>267</v>
      </c>
      <c r="B157" s="1" t="s">
        <v>164</v>
      </c>
      <c r="C157" s="1" t="s">
        <v>268</v>
      </c>
      <c r="D157" s="2" t="s">
        <v>271</v>
      </c>
      <c r="E157" s="2" t="s">
        <v>274</v>
      </c>
      <c r="F157" s="2" t="s">
        <v>275</v>
      </c>
      <c r="G157" s="2" t="s">
        <v>275</v>
      </c>
      <c r="H157" s="2" t="s">
        <v>22</v>
      </c>
      <c r="I157" s="2" t="s">
        <v>31</v>
      </c>
      <c r="J157" s="2" t="str">
        <f t="shared" si="7"/>
        <v>hetero+</v>
      </c>
      <c r="M157" s="2" t="s">
        <v>33</v>
      </c>
      <c r="N157" s="2" t="s">
        <v>34</v>
      </c>
      <c r="Q157" s="4">
        <v>-229</v>
      </c>
    </row>
    <row r="158" spans="1:17" x14ac:dyDescent="0.2">
      <c r="A158" t="s">
        <v>267</v>
      </c>
      <c r="B158" s="1" t="s">
        <v>164</v>
      </c>
      <c r="C158" s="1" t="s">
        <v>268</v>
      </c>
      <c r="D158" s="2" t="s">
        <v>272</v>
      </c>
      <c r="E158" s="2" t="s">
        <v>274</v>
      </c>
      <c r="F158" s="2" t="s">
        <v>275</v>
      </c>
      <c r="G158" s="2" t="s">
        <v>275</v>
      </c>
      <c r="H158" s="2" t="s">
        <v>22</v>
      </c>
      <c r="I158" s="2" t="s">
        <v>31</v>
      </c>
      <c r="J158" s="2" t="str">
        <f t="shared" si="7"/>
        <v>hetero+</v>
      </c>
      <c r="M158" s="2" t="s">
        <v>33</v>
      </c>
      <c r="N158" s="2" t="s">
        <v>34</v>
      </c>
      <c r="Q158" s="4">
        <v>-237</v>
      </c>
    </row>
    <row r="159" spans="1:17" x14ac:dyDescent="0.2">
      <c r="A159" t="s">
        <v>267</v>
      </c>
      <c r="B159" s="1" t="s">
        <v>164</v>
      </c>
      <c r="C159" s="1" t="s">
        <v>268</v>
      </c>
      <c r="D159" s="2" t="s">
        <v>273</v>
      </c>
      <c r="E159" s="2" t="s">
        <v>274</v>
      </c>
      <c r="F159" s="2" t="s">
        <v>275</v>
      </c>
      <c r="G159" s="2" t="s">
        <v>275</v>
      </c>
      <c r="H159" s="2" t="s">
        <v>22</v>
      </c>
      <c r="I159" s="2" t="s">
        <v>31</v>
      </c>
      <c r="J159" s="2" t="str">
        <f t="shared" si="7"/>
        <v>hetero+</v>
      </c>
      <c r="M159" s="2" t="s">
        <v>33</v>
      </c>
      <c r="N159" s="2" t="s">
        <v>34</v>
      </c>
      <c r="Q159" s="4">
        <v>-207</v>
      </c>
    </row>
    <row r="160" spans="1:17" s="8" customFormat="1" x14ac:dyDescent="0.2">
      <c r="A160" s="8" t="s">
        <v>183</v>
      </c>
      <c r="B160" s="8" t="s">
        <v>164</v>
      </c>
      <c r="C160" s="8" t="s">
        <v>184</v>
      </c>
      <c r="D160" s="9" t="s">
        <v>185</v>
      </c>
      <c r="E160" s="9" t="s">
        <v>182</v>
      </c>
      <c r="F160" s="9" t="s">
        <v>186</v>
      </c>
      <c r="G160" s="9" t="s">
        <v>186</v>
      </c>
      <c r="H160" s="9" t="s">
        <v>52</v>
      </c>
      <c r="I160" s="9" t="s">
        <v>23</v>
      </c>
      <c r="J160" s="9" t="str">
        <f t="shared" si="6"/>
        <v>auto-</v>
      </c>
      <c r="K160" s="9" t="s">
        <v>187</v>
      </c>
      <c r="L160" s="9" t="s">
        <v>187</v>
      </c>
      <c r="M160" s="9" t="s">
        <v>53</v>
      </c>
      <c r="N160" s="9" t="s">
        <v>54</v>
      </c>
      <c r="O160" s="10"/>
      <c r="P160" s="10"/>
      <c r="Q160" s="11">
        <v>-253.21255529808295</v>
      </c>
    </row>
    <row r="161" spans="1:17" s="8" customFormat="1" x14ac:dyDescent="0.2">
      <c r="A161" s="8" t="s">
        <v>183</v>
      </c>
      <c r="B161" s="8" t="s">
        <v>164</v>
      </c>
      <c r="C161" s="8" t="s">
        <v>184</v>
      </c>
      <c r="D161" s="9" t="s">
        <v>185</v>
      </c>
      <c r="E161" s="9" t="s">
        <v>182</v>
      </c>
      <c r="F161" s="9" t="s">
        <v>186</v>
      </c>
      <c r="G161" s="9" t="s">
        <v>186</v>
      </c>
      <c r="H161" s="9" t="s">
        <v>52</v>
      </c>
      <c r="I161" s="9" t="s">
        <v>23</v>
      </c>
      <c r="J161" s="9" t="str">
        <f t="shared" si="6"/>
        <v>auto-</v>
      </c>
      <c r="K161" s="9" t="s">
        <v>187</v>
      </c>
      <c r="L161" s="9" t="s">
        <v>187</v>
      </c>
      <c r="M161" s="9" t="s">
        <v>53</v>
      </c>
      <c r="N161" s="9" t="s">
        <v>54</v>
      </c>
      <c r="O161" s="10"/>
      <c r="P161" s="10"/>
      <c r="Q161" s="11">
        <v>-298.50431851695805</v>
      </c>
    </row>
    <row r="162" spans="1:17" s="8" customFormat="1" x14ac:dyDescent="0.2">
      <c r="A162" s="8" t="s">
        <v>183</v>
      </c>
      <c r="B162" s="8" t="s">
        <v>164</v>
      </c>
      <c r="C162" s="8" t="s">
        <v>184</v>
      </c>
      <c r="D162" s="9" t="s">
        <v>185</v>
      </c>
      <c r="E162" s="9" t="s">
        <v>182</v>
      </c>
      <c r="F162" s="9" t="s">
        <v>186</v>
      </c>
      <c r="G162" s="9" t="s">
        <v>186</v>
      </c>
      <c r="H162" s="9" t="s">
        <v>52</v>
      </c>
      <c r="I162" s="9" t="s">
        <v>23</v>
      </c>
      <c r="J162" s="9" t="str">
        <f t="shared" si="6"/>
        <v>auto-</v>
      </c>
      <c r="K162" s="9" t="s">
        <v>187</v>
      </c>
      <c r="L162" s="9" t="s">
        <v>187</v>
      </c>
      <c r="M162" s="9" t="s">
        <v>53</v>
      </c>
      <c r="N162" s="9" t="s">
        <v>54</v>
      </c>
      <c r="O162" s="10"/>
      <c r="P162" s="10"/>
      <c r="Q162" s="11">
        <v>-320.62355171687386</v>
      </c>
    </row>
    <row r="163" spans="1:17" x14ac:dyDescent="0.2">
      <c r="A163" t="s">
        <v>188</v>
      </c>
      <c r="B163" s="1" t="s">
        <v>164</v>
      </c>
      <c r="C163" s="1" t="s">
        <v>189</v>
      </c>
      <c r="D163" s="2" t="s">
        <v>190</v>
      </c>
      <c r="E163" s="2" t="s">
        <v>191</v>
      </c>
      <c r="F163" s="2" t="s">
        <v>192</v>
      </c>
      <c r="G163" s="2" t="s">
        <v>71</v>
      </c>
      <c r="H163" s="2" t="s">
        <v>52</v>
      </c>
      <c r="I163" s="2" t="s">
        <v>31</v>
      </c>
      <c r="J163" s="2" t="str">
        <f t="shared" si="6"/>
        <v>hetero-</v>
      </c>
      <c r="K163" s="2" t="s">
        <v>193</v>
      </c>
      <c r="L163" s="2" t="s">
        <v>193</v>
      </c>
      <c r="M163" s="2" t="s">
        <v>68</v>
      </c>
      <c r="N163" s="2" t="s">
        <v>69</v>
      </c>
      <c r="O163" s="3">
        <v>-291.56170303913802</v>
      </c>
      <c r="P163" s="3">
        <v>-61.537877083650301</v>
      </c>
      <c r="Q163" s="4">
        <v>-245.107202878545</v>
      </c>
    </row>
    <row r="164" spans="1:17" x14ac:dyDescent="0.2">
      <c r="A164" t="s">
        <v>188</v>
      </c>
      <c r="B164" s="1" t="s">
        <v>164</v>
      </c>
      <c r="C164" s="1" t="s">
        <v>189</v>
      </c>
      <c r="D164" s="2" t="s">
        <v>194</v>
      </c>
      <c r="E164" s="2" t="s">
        <v>191</v>
      </c>
      <c r="F164" s="2" t="s">
        <v>192</v>
      </c>
      <c r="G164" s="2" t="s">
        <v>71</v>
      </c>
      <c r="H164" s="2" t="s">
        <v>52</v>
      </c>
      <c r="I164" s="2" t="s">
        <v>31</v>
      </c>
      <c r="J164" s="2" t="str">
        <f t="shared" si="6"/>
        <v>hetero-</v>
      </c>
      <c r="K164" s="2" t="s">
        <v>193</v>
      </c>
      <c r="L164" s="2" t="s">
        <v>193</v>
      </c>
      <c r="M164" s="2" t="s">
        <v>68</v>
      </c>
      <c r="N164" s="2" t="s">
        <v>69</v>
      </c>
      <c r="O164" s="3">
        <v>-284.26610380844301</v>
      </c>
      <c r="P164" s="3">
        <v>-61.5625632921695</v>
      </c>
      <c r="Q164" s="4">
        <v>-237.31314609266701</v>
      </c>
    </row>
    <row r="165" spans="1:17" x14ac:dyDescent="0.2">
      <c r="A165" t="s">
        <v>188</v>
      </c>
      <c r="B165" s="1" t="s">
        <v>164</v>
      </c>
      <c r="C165" s="1" t="s">
        <v>189</v>
      </c>
      <c r="D165" s="2" t="s">
        <v>195</v>
      </c>
      <c r="E165" s="2" t="s">
        <v>191</v>
      </c>
      <c r="F165" s="2" t="s">
        <v>192</v>
      </c>
      <c r="G165" s="2" t="s">
        <v>71</v>
      </c>
      <c r="H165" s="2" t="s">
        <v>52</v>
      </c>
      <c r="I165" s="2" t="s">
        <v>31</v>
      </c>
      <c r="J165" s="2" t="str">
        <f t="shared" si="6"/>
        <v>hetero-</v>
      </c>
      <c r="K165" s="2" t="s">
        <v>193</v>
      </c>
      <c r="L165" s="2" t="s">
        <v>193</v>
      </c>
      <c r="M165" s="2" t="s">
        <v>68</v>
      </c>
      <c r="N165" s="2" t="s">
        <v>69</v>
      </c>
      <c r="O165" s="3">
        <v>-285.371212329466</v>
      </c>
      <c r="P165" s="3">
        <v>-61.401399137350701</v>
      </c>
      <c r="Q165" s="4">
        <v>-238.62150762452501</v>
      </c>
    </row>
    <row r="166" spans="1:17" x14ac:dyDescent="0.2">
      <c r="A166" t="s">
        <v>188</v>
      </c>
      <c r="B166" s="1" t="s">
        <v>164</v>
      </c>
      <c r="C166" s="1" t="s">
        <v>189</v>
      </c>
      <c r="D166" s="2" t="s">
        <v>196</v>
      </c>
      <c r="E166" s="2" t="s">
        <v>191</v>
      </c>
      <c r="F166" s="2" t="s">
        <v>192</v>
      </c>
      <c r="G166" s="2" t="s">
        <v>71</v>
      </c>
      <c r="H166" s="2" t="s">
        <v>52</v>
      </c>
      <c r="I166" s="2" t="s">
        <v>31</v>
      </c>
      <c r="J166" s="2" t="str">
        <f t="shared" si="6"/>
        <v>hetero-</v>
      </c>
      <c r="K166" s="2" t="s">
        <v>193</v>
      </c>
      <c r="L166" s="2" t="s">
        <v>193</v>
      </c>
      <c r="M166" s="2" t="s">
        <v>68</v>
      </c>
      <c r="N166" s="2" t="s">
        <v>69</v>
      </c>
      <c r="O166" s="3">
        <v>-286.21596839029598</v>
      </c>
      <c r="P166" s="3">
        <v>-61.485290219152198</v>
      </c>
      <c r="Q166" s="4">
        <v>-239.45354913363099</v>
      </c>
    </row>
    <row r="167" spans="1:17" x14ac:dyDescent="0.2">
      <c r="A167" t="s">
        <v>188</v>
      </c>
      <c r="B167" s="1" t="s">
        <v>164</v>
      </c>
      <c r="C167" s="1" t="s">
        <v>189</v>
      </c>
      <c r="D167" s="2" t="s">
        <v>197</v>
      </c>
      <c r="E167" s="2" t="s">
        <v>191</v>
      </c>
      <c r="F167" s="2" t="s">
        <v>192</v>
      </c>
      <c r="G167" s="2" t="s">
        <v>71</v>
      </c>
      <c r="H167" s="2" t="s">
        <v>52</v>
      </c>
      <c r="I167" s="2" t="s">
        <v>31</v>
      </c>
      <c r="J167" s="2" t="str">
        <f t="shared" si="6"/>
        <v>hetero-</v>
      </c>
      <c r="K167" s="2" t="s">
        <v>193</v>
      </c>
      <c r="L167" s="2" t="s">
        <v>193</v>
      </c>
      <c r="M167" s="2" t="s">
        <v>68</v>
      </c>
      <c r="N167" s="2" t="s">
        <v>69</v>
      </c>
      <c r="O167" s="3">
        <v>-293.23016689767098</v>
      </c>
      <c r="P167" s="3">
        <v>-61.879391346484098</v>
      </c>
      <c r="Q167" s="4">
        <v>-246.61090846649799</v>
      </c>
    </row>
    <row r="168" spans="1:17" x14ac:dyDescent="0.2">
      <c r="A168" t="s">
        <v>188</v>
      </c>
      <c r="B168" s="1" t="s">
        <v>164</v>
      </c>
      <c r="C168" s="1" t="s">
        <v>189</v>
      </c>
      <c r="D168" s="2" t="s">
        <v>198</v>
      </c>
      <c r="E168" s="2" t="s">
        <v>182</v>
      </c>
      <c r="F168" s="2" t="s">
        <v>276</v>
      </c>
      <c r="G168" s="2" t="s">
        <v>199</v>
      </c>
      <c r="H168" s="2" t="s">
        <v>52</v>
      </c>
      <c r="I168" s="2" t="s">
        <v>23</v>
      </c>
      <c r="J168" s="2" t="str">
        <f t="shared" si="6"/>
        <v>auto-</v>
      </c>
      <c r="K168" s="2" t="s">
        <v>200</v>
      </c>
      <c r="L168" s="2" t="s">
        <v>200</v>
      </c>
      <c r="M168" s="2" t="s">
        <v>53</v>
      </c>
      <c r="N168" s="2" t="s">
        <v>54</v>
      </c>
      <c r="O168" s="3">
        <v>-334.83131754778702</v>
      </c>
      <c r="P168" s="3">
        <v>-64.646884203288707</v>
      </c>
      <c r="Q168" s="4">
        <v>-288.858217053526</v>
      </c>
    </row>
    <row r="169" spans="1:17" x14ac:dyDescent="0.2">
      <c r="A169" t="s">
        <v>188</v>
      </c>
      <c r="B169" s="1" t="s">
        <v>164</v>
      </c>
      <c r="C169" s="1" t="s">
        <v>189</v>
      </c>
      <c r="D169" s="2" t="s">
        <v>201</v>
      </c>
      <c r="E169" s="2" t="s">
        <v>182</v>
      </c>
      <c r="F169" s="2" t="s">
        <v>276</v>
      </c>
      <c r="G169" s="2" t="s">
        <v>199</v>
      </c>
      <c r="H169" s="2" t="s">
        <v>52</v>
      </c>
      <c r="I169" s="2" t="s">
        <v>23</v>
      </c>
      <c r="J169" s="2" t="str">
        <f t="shared" si="6"/>
        <v>auto-</v>
      </c>
      <c r="K169" s="2" t="s">
        <v>200</v>
      </c>
      <c r="L169" s="2" t="s">
        <v>200</v>
      </c>
      <c r="M169" s="2" t="s">
        <v>53</v>
      </c>
      <c r="N169" s="2" t="s">
        <v>54</v>
      </c>
      <c r="O169" s="3">
        <v>-302.08645208368898</v>
      </c>
      <c r="P169" s="3">
        <v>-66.456812534596693</v>
      </c>
      <c r="Q169" s="4">
        <v>-252.40357673096401</v>
      </c>
    </row>
    <row r="170" spans="1:17" x14ac:dyDescent="0.2">
      <c r="A170" t="s">
        <v>188</v>
      </c>
      <c r="B170" s="1" t="s">
        <v>164</v>
      </c>
      <c r="C170" s="1" t="s">
        <v>189</v>
      </c>
      <c r="D170" s="2" t="s">
        <v>202</v>
      </c>
      <c r="E170" s="2" t="s">
        <v>182</v>
      </c>
      <c r="F170" s="2" t="s">
        <v>276</v>
      </c>
      <c r="G170" s="2" t="s">
        <v>199</v>
      </c>
      <c r="H170" s="2" t="s">
        <v>52</v>
      </c>
      <c r="I170" s="2" t="s">
        <v>23</v>
      </c>
      <c r="J170" s="2" t="str">
        <f t="shared" si="6"/>
        <v>auto-</v>
      </c>
      <c r="K170" s="2" t="s">
        <v>200</v>
      </c>
      <c r="L170" s="2" t="s">
        <v>200</v>
      </c>
      <c r="M170" s="2" t="s">
        <v>53</v>
      </c>
      <c r="N170" s="2" t="s">
        <v>54</v>
      </c>
      <c r="O170" s="3">
        <v>-317.934002378814</v>
      </c>
      <c r="P170" s="3">
        <v>-64.411126777510205</v>
      </c>
      <c r="Q170" s="4">
        <v>-270.97679638715999</v>
      </c>
    </row>
    <row r="171" spans="1:17" x14ac:dyDescent="0.2">
      <c r="A171" t="s">
        <v>188</v>
      </c>
      <c r="B171" s="1" t="s">
        <v>164</v>
      </c>
      <c r="C171" s="1" t="s">
        <v>189</v>
      </c>
      <c r="D171" s="2" t="s">
        <v>203</v>
      </c>
      <c r="E171" s="2" t="s">
        <v>204</v>
      </c>
      <c r="F171" s="2" t="s">
        <v>192</v>
      </c>
      <c r="G171" s="2" t="s">
        <v>71</v>
      </c>
      <c r="H171" s="2" t="s">
        <v>52</v>
      </c>
      <c r="I171" s="2" t="s">
        <v>31</v>
      </c>
      <c r="J171" s="2" t="str">
        <f t="shared" si="6"/>
        <v>hetero-</v>
      </c>
      <c r="K171" s="2" t="s">
        <v>193</v>
      </c>
      <c r="L171" s="2" t="s">
        <v>193</v>
      </c>
      <c r="M171" s="2" t="s">
        <v>68</v>
      </c>
      <c r="N171" s="2" t="s">
        <v>69</v>
      </c>
      <c r="O171" s="3">
        <v>-284.75678996414302</v>
      </c>
      <c r="P171" s="3">
        <v>-63.508152786770999</v>
      </c>
      <c r="Q171" s="4">
        <v>-236.252603624637</v>
      </c>
    </row>
    <row r="172" spans="1:17" x14ac:dyDescent="0.2">
      <c r="A172" t="s">
        <v>188</v>
      </c>
      <c r="B172" s="1" t="s">
        <v>164</v>
      </c>
      <c r="C172" s="1" t="s">
        <v>189</v>
      </c>
      <c r="D172" s="2" t="s">
        <v>205</v>
      </c>
      <c r="E172" s="2" t="s">
        <v>204</v>
      </c>
      <c r="F172" s="2" t="s">
        <v>192</v>
      </c>
      <c r="G172" s="2" t="s">
        <v>71</v>
      </c>
      <c r="H172" s="2" t="s">
        <v>52</v>
      </c>
      <c r="I172" s="2" t="s">
        <v>31</v>
      </c>
      <c r="J172" s="2" t="str">
        <f t="shared" si="6"/>
        <v>hetero-</v>
      </c>
      <c r="K172" s="2" t="s">
        <v>193</v>
      </c>
      <c r="L172" s="2" t="s">
        <v>193</v>
      </c>
      <c r="M172" s="2" t="s">
        <v>68</v>
      </c>
      <c r="N172" s="2" t="s">
        <v>69</v>
      </c>
      <c r="O172" s="3">
        <v>-274.87044661574902</v>
      </c>
      <c r="P172" s="3">
        <v>-63.609347294844198</v>
      </c>
      <c r="Q172" s="4">
        <v>-225.612140307668</v>
      </c>
    </row>
    <row r="173" spans="1:17" x14ac:dyDescent="0.2">
      <c r="A173" t="s">
        <v>188</v>
      </c>
      <c r="B173" s="1" t="s">
        <v>164</v>
      </c>
      <c r="C173" s="1" t="s">
        <v>189</v>
      </c>
      <c r="D173" s="2" t="s">
        <v>206</v>
      </c>
      <c r="E173" s="2" t="s">
        <v>204</v>
      </c>
      <c r="F173" s="2" t="s">
        <v>192</v>
      </c>
      <c r="G173" s="2" t="s">
        <v>71</v>
      </c>
      <c r="H173" s="2" t="s">
        <v>52</v>
      </c>
      <c r="I173" s="2" t="s">
        <v>31</v>
      </c>
      <c r="J173" s="2" t="str">
        <f t="shared" si="6"/>
        <v>hetero-</v>
      </c>
      <c r="K173" s="2" t="s">
        <v>193</v>
      </c>
      <c r="L173" s="2" t="s">
        <v>193</v>
      </c>
      <c r="M173" s="2" t="s">
        <v>68</v>
      </c>
      <c r="N173" s="2" t="s">
        <v>69</v>
      </c>
      <c r="O173" s="3">
        <v>-285.79573921756997</v>
      </c>
      <c r="P173" s="3">
        <v>-63.883716686356898</v>
      </c>
      <c r="Q173" s="4">
        <v>-237.05604366339401</v>
      </c>
    </row>
    <row r="174" spans="1:17" x14ac:dyDescent="0.2">
      <c r="A174" t="s">
        <v>188</v>
      </c>
      <c r="B174" s="1" t="s">
        <v>164</v>
      </c>
      <c r="C174" s="1" t="s">
        <v>189</v>
      </c>
      <c r="D174" s="2" t="s">
        <v>207</v>
      </c>
      <c r="E174" s="2" t="s">
        <v>204</v>
      </c>
      <c r="F174" s="2" t="s">
        <v>192</v>
      </c>
      <c r="G174" s="2" t="s">
        <v>71</v>
      </c>
      <c r="H174" s="2" t="s">
        <v>52</v>
      </c>
      <c r="I174" s="2" t="s">
        <v>31</v>
      </c>
      <c r="J174" s="2" t="str">
        <f t="shared" si="6"/>
        <v>hetero-</v>
      </c>
      <c r="K174" s="2" t="s">
        <v>193</v>
      </c>
      <c r="L174" s="2" t="s">
        <v>193</v>
      </c>
      <c r="M174" s="2" t="s">
        <v>68</v>
      </c>
      <c r="N174" s="2" t="s">
        <v>69</v>
      </c>
      <c r="O174" s="3">
        <v>-276.68015294058398</v>
      </c>
      <c r="P174" s="3">
        <v>-64.455677168670306</v>
      </c>
      <c r="Q174" s="4">
        <v>-226.84598750985799</v>
      </c>
    </row>
    <row r="175" spans="1:17" x14ac:dyDescent="0.2">
      <c r="A175" t="s">
        <v>181</v>
      </c>
      <c r="B175" s="1" t="s">
        <v>164</v>
      </c>
      <c r="C175" s="1" t="s">
        <v>256</v>
      </c>
      <c r="D175" s="2" t="s">
        <v>257</v>
      </c>
      <c r="E175" s="2" t="s">
        <v>182</v>
      </c>
      <c r="F175" s="2" t="s">
        <v>276</v>
      </c>
      <c r="G175" s="2" t="s">
        <v>258</v>
      </c>
      <c r="H175" s="2" t="s">
        <v>22</v>
      </c>
      <c r="I175" s="2" t="s">
        <v>23</v>
      </c>
      <c r="J175" s="2" t="str">
        <f t="shared" si="6"/>
        <v>auto+</v>
      </c>
      <c r="K175" s="2" t="s">
        <v>169</v>
      </c>
      <c r="L175" s="2" t="s">
        <v>169</v>
      </c>
      <c r="M175" s="2" t="s">
        <v>25</v>
      </c>
      <c r="N175" s="2" t="s">
        <v>26</v>
      </c>
      <c r="Q175" s="4">
        <v>-222.15691077196908</v>
      </c>
    </row>
    <row r="176" spans="1:17" x14ac:dyDescent="0.2">
      <c r="A176" t="s">
        <v>181</v>
      </c>
      <c r="B176" s="1" t="s">
        <v>164</v>
      </c>
      <c r="C176" s="1" t="s">
        <v>256</v>
      </c>
      <c r="D176" s="2" t="s">
        <v>257</v>
      </c>
      <c r="E176" s="2" t="s">
        <v>182</v>
      </c>
      <c r="F176" s="2" t="s">
        <v>276</v>
      </c>
      <c r="G176" s="2" t="s">
        <v>258</v>
      </c>
      <c r="H176" s="2" t="s">
        <v>22</v>
      </c>
      <c r="I176" s="2" t="s">
        <v>23</v>
      </c>
      <c r="J176" s="2" t="str">
        <f t="shared" si="6"/>
        <v>auto+</v>
      </c>
      <c r="K176" s="2" t="s">
        <v>169</v>
      </c>
      <c r="L176" s="2" t="s">
        <v>169</v>
      </c>
      <c r="M176" s="2" t="s">
        <v>25</v>
      </c>
      <c r="N176" s="2" t="s">
        <v>26</v>
      </c>
      <c r="Q176" s="4">
        <v>-232.54625461189715</v>
      </c>
    </row>
    <row r="177" spans="1:17" x14ac:dyDescent="0.2">
      <c r="A177" t="s">
        <v>181</v>
      </c>
      <c r="B177" s="1" t="s">
        <v>164</v>
      </c>
      <c r="C177" s="1" t="s">
        <v>256</v>
      </c>
      <c r="D177" s="2" t="s">
        <v>257</v>
      </c>
      <c r="E177" s="2" t="s">
        <v>182</v>
      </c>
      <c r="F177" s="2" t="s">
        <v>276</v>
      </c>
      <c r="G177" s="2" t="s">
        <v>258</v>
      </c>
      <c r="H177" s="2" t="s">
        <v>22</v>
      </c>
      <c r="I177" s="2" t="s">
        <v>23</v>
      </c>
      <c r="J177" s="2" t="str">
        <f t="shared" si="6"/>
        <v>auto+</v>
      </c>
      <c r="K177" s="2" t="s">
        <v>169</v>
      </c>
      <c r="L177" s="2" t="s">
        <v>169</v>
      </c>
      <c r="M177" s="2" t="s">
        <v>25</v>
      </c>
      <c r="N177" s="2" t="s">
        <v>26</v>
      </c>
      <c r="Q177" s="4">
        <v>-249.37066011456409</v>
      </c>
    </row>
    <row r="178" spans="1:17" x14ac:dyDescent="0.2">
      <c r="A178" t="s">
        <v>181</v>
      </c>
      <c r="B178" s="1" t="s">
        <v>164</v>
      </c>
      <c r="C178" s="1" t="s">
        <v>256</v>
      </c>
      <c r="D178" s="2" t="s">
        <v>257</v>
      </c>
      <c r="E178" s="2" t="s">
        <v>182</v>
      </c>
      <c r="F178" s="2" t="s">
        <v>276</v>
      </c>
      <c r="G178" s="2" t="s">
        <v>258</v>
      </c>
      <c r="H178" s="2" t="s">
        <v>22</v>
      </c>
      <c r="I178" s="2" t="s">
        <v>23</v>
      </c>
      <c r="J178" s="2" t="str">
        <f t="shared" si="6"/>
        <v>auto+</v>
      </c>
      <c r="K178" s="2" t="s">
        <v>169</v>
      </c>
      <c r="L178" s="2" t="s">
        <v>169</v>
      </c>
      <c r="M178" s="2" t="s">
        <v>25</v>
      </c>
      <c r="N178" s="2" t="s">
        <v>26</v>
      </c>
      <c r="Q178" s="4">
        <v>-241.15998671136362</v>
      </c>
    </row>
    <row r="179" spans="1:17" x14ac:dyDescent="0.2">
      <c r="A179" t="s">
        <v>181</v>
      </c>
      <c r="B179" s="1" t="s">
        <v>164</v>
      </c>
      <c r="C179" s="1" t="s">
        <v>256</v>
      </c>
      <c r="D179" s="2" t="s">
        <v>257</v>
      </c>
      <c r="E179" s="2" t="s">
        <v>182</v>
      </c>
      <c r="F179" s="2" t="s">
        <v>276</v>
      </c>
      <c r="G179" s="2" t="s">
        <v>258</v>
      </c>
      <c r="H179" s="2" t="s">
        <v>22</v>
      </c>
      <c r="I179" s="2" t="s">
        <v>23</v>
      </c>
      <c r="J179" s="2" t="str">
        <f t="shared" si="6"/>
        <v>auto+</v>
      </c>
      <c r="K179" s="2" t="s">
        <v>169</v>
      </c>
      <c r="L179" s="2" t="s">
        <v>169</v>
      </c>
      <c r="M179" s="2" t="s">
        <v>25</v>
      </c>
      <c r="N179" s="2" t="s">
        <v>26</v>
      </c>
      <c r="Q179" s="4">
        <v>-251.68379500175041</v>
      </c>
    </row>
    <row r="180" spans="1:17" x14ac:dyDescent="0.2">
      <c r="A180" t="s">
        <v>181</v>
      </c>
      <c r="B180" s="1" t="s">
        <v>164</v>
      </c>
      <c r="C180" s="1" t="s">
        <v>256</v>
      </c>
      <c r="D180" s="2" t="s">
        <v>257</v>
      </c>
      <c r="E180" s="2" t="s">
        <v>182</v>
      </c>
      <c r="F180" s="2" t="s">
        <v>276</v>
      </c>
      <c r="G180" s="2" t="s">
        <v>258</v>
      </c>
      <c r="H180" s="2" t="s">
        <v>22</v>
      </c>
      <c r="I180" s="2" t="s">
        <v>23</v>
      </c>
      <c r="J180" s="2" t="str">
        <f t="shared" si="6"/>
        <v>auto+</v>
      </c>
      <c r="K180" s="2" t="s">
        <v>169</v>
      </c>
      <c r="L180" s="2" t="s">
        <v>169</v>
      </c>
      <c r="M180" s="2" t="s">
        <v>25</v>
      </c>
      <c r="N180" s="2" t="s">
        <v>26</v>
      </c>
      <c r="Q180" s="4">
        <v>-242.54052983588713</v>
      </c>
    </row>
    <row r="181" spans="1:17" x14ac:dyDescent="0.2">
      <c r="A181" t="s">
        <v>181</v>
      </c>
      <c r="B181" s="1" t="s">
        <v>164</v>
      </c>
      <c r="C181" s="1" t="s">
        <v>256</v>
      </c>
      <c r="D181" s="2" t="s">
        <v>259</v>
      </c>
      <c r="E181" s="2" t="s">
        <v>182</v>
      </c>
      <c r="F181" s="2" t="s">
        <v>276</v>
      </c>
      <c r="G181" s="2" t="s">
        <v>258</v>
      </c>
      <c r="H181" s="2" t="s">
        <v>22</v>
      </c>
      <c r="I181" s="2" t="s">
        <v>23</v>
      </c>
      <c r="J181" s="2" t="str">
        <f t="shared" si="6"/>
        <v>auto+</v>
      </c>
      <c r="K181" s="2" t="s">
        <v>169</v>
      </c>
      <c r="L181" s="2" t="s">
        <v>169</v>
      </c>
      <c r="M181" s="2" t="s">
        <v>25</v>
      </c>
      <c r="N181" s="2" t="s">
        <v>26</v>
      </c>
      <c r="Q181" s="4">
        <v>-263.98210182489169</v>
      </c>
    </row>
    <row r="182" spans="1:17" x14ac:dyDescent="0.2">
      <c r="A182" t="s">
        <v>181</v>
      </c>
      <c r="B182" s="1" t="s">
        <v>164</v>
      </c>
      <c r="C182" s="1" t="s">
        <v>256</v>
      </c>
      <c r="D182" s="2" t="s">
        <v>259</v>
      </c>
      <c r="E182" s="2" t="s">
        <v>182</v>
      </c>
      <c r="F182" s="2" t="s">
        <v>276</v>
      </c>
      <c r="G182" s="2" t="s">
        <v>258</v>
      </c>
      <c r="H182" s="2" t="s">
        <v>22</v>
      </c>
      <c r="I182" s="2" t="s">
        <v>23</v>
      </c>
      <c r="J182" s="2" t="str">
        <f t="shared" si="6"/>
        <v>auto+</v>
      </c>
      <c r="K182" s="2" t="s">
        <v>169</v>
      </c>
      <c r="L182" s="2" t="s">
        <v>169</v>
      </c>
      <c r="M182" s="2" t="s">
        <v>25</v>
      </c>
      <c r="N182" s="2" t="s">
        <v>26</v>
      </c>
      <c r="Q182" s="4">
        <v>-266.07937894066305</v>
      </c>
    </row>
    <row r="183" spans="1:17" x14ac:dyDescent="0.2">
      <c r="A183" t="s">
        <v>181</v>
      </c>
      <c r="B183" s="1" t="s">
        <v>164</v>
      </c>
      <c r="C183" s="1" t="s">
        <v>256</v>
      </c>
      <c r="D183" s="2" t="s">
        <v>259</v>
      </c>
      <c r="E183" s="2" t="s">
        <v>182</v>
      </c>
      <c r="F183" s="2" t="s">
        <v>276</v>
      </c>
      <c r="G183" s="2" t="s">
        <v>258</v>
      </c>
      <c r="H183" s="2" t="s">
        <v>22</v>
      </c>
      <c r="I183" s="2" t="s">
        <v>23</v>
      </c>
      <c r="J183" s="2" t="str">
        <f t="shared" si="6"/>
        <v>auto+</v>
      </c>
      <c r="K183" s="2" t="s">
        <v>169</v>
      </c>
      <c r="L183" s="2" t="s">
        <v>169</v>
      </c>
      <c r="M183" s="2" t="s">
        <v>25</v>
      </c>
      <c r="N183" s="2" t="s">
        <v>26</v>
      </c>
      <c r="Q183" s="4">
        <v>-252.25172020482555</v>
      </c>
    </row>
    <row r="184" spans="1:17" x14ac:dyDescent="0.2">
      <c r="A184" t="s">
        <v>181</v>
      </c>
      <c r="B184" s="1" t="s">
        <v>164</v>
      </c>
      <c r="C184" s="1" t="s">
        <v>256</v>
      </c>
      <c r="D184" s="2" t="s">
        <v>259</v>
      </c>
      <c r="E184" s="2" t="s">
        <v>182</v>
      </c>
      <c r="F184" s="2" t="s">
        <v>276</v>
      </c>
      <c r="G184" s="2" t="s">
        <v>258</v>
      </c>
      <c r="H184" s="2" t="s">
        <v>22</v>
      </c>
      <c r="I184" s="2" t="s">
        <v>23</v>
      </c>
      <c r="J184" s="2" t="str">
        <f t="shared" si="6"/>
        <v>auto+</v>
      </c>
      <c r="K184" s="2" t="s">
        <v>169</v>
      </c>
      <c r="L184" s="2" t="s">
        <v>169</v>
      </c>
      <c r="M184" s="2" t="s">
        <v>25</v>
      </c>
      <c r="N184" s="2" t="s">
        <v>26</v>
      </c>
      <c r="Q184" s="4">
        <v>-264.10431764277212</v>
      </c>
    </row>
    <row r="185" spans="1:17" x14ac:dyDescent="0.2">
      <c r="A185" t="s">
        <v>181</v>
      </c>
      <c r="B185" s="1" t="s">
        <v>164</v>
      </c>
      <c r="C185" s="1" t="s">
        <v>256</v>
      </c>
      <c r="D185" s="2" t="s">
        <v>259</v>
      </c>
      <c r="E185" s="2" t="s">
        <v>182</v>
      </c>
      <c r="F185" s="2" t="s">
        <v>276</v>
      </c>
      <c r="G185" s="2" t="s">
        <v>258</v>
      </c>
      <c r="H185" s="2" t="s">
        <v>22</v>
      </c>
      <c r="I185" s="2" t="s">
        <v>23</v>
      </c>
      <c r="J185" s="2" t="str">
        <f t="shared" si="6"/>
        <v>auto+</v>
      </c>
      <c r="K185" s="2" t="s">
        <v>169</v>
      </c>
      <c r="L185" s="2" t="s">
        <v>169</v>
      </c>
      <c r="M185" s="2" t="s">
        <v>25</v>
      </c>
      <c r="N185" s="2" t="s">
        <v>26</v>
      </c>
      <c r="Q185" s="4">
        <v>-265.54717459073464</v>
      </c>
    </row>
    <row r="186" spans="1:17" x14ac:dyDescent="0.2">
      <c r="A186" t="s">
        <v>181</v>
      </c>
      <c r="B186" s="1" t="s">
        <v>164</v>
      </c>
      <c r="C186" s="1" t="s">
        <v>256</v>
      </c>
      <c r="D186" s="2" t="s">
        <v>259</v>
      </c>
      <c r="E186" s="2" t="s">
        <v>182</v>
      </c>
      <c r="F186" s="2" t="s">
        <v>276</v>
      </c>
      <c r="G186" s="2" t="s">
        <v>258</v>
      </c>
      <c r="H186" s="2" t="s">
        <v>22</v>
      </c>
      <c r="I186" s="2" t="s">
        <v>23</v>
      </c>
      <c r="J186" s="2" t="str">
        <f t="shared" si="6"/>
        <v>auto+</v>
      </c>
      <c r="K186" s="2" t="s">
        <v>169</v>
      </c>
      <c r="L186" s="2" t="s">
        <v>169</v>
      </c>
      <c r="M186" s="2" t="s">
        <v>25</v>
      </c>
      <c r="N186" s="2" t="s">
        <v>26</v>
      </c>
      <c r="Q186" s="4">
        <v>-252.45486721747633</v>
      </c>
    </row>
    <row r="187" spans="1:17" x14ac:dyDescent="0.2">
      <c r="A187" t="s">
        <v>181</v>
      </c>
      <c r="B187" s="1" t="s">
        <v>164</v>
      </c>
      <c r="C187" s="1" t="s">
        <v>260</v>
      </c>
      <c r="D187" s="2" t="s">
        <v>261</v>
      </c>
      <c r="E187" s="2" t="s">
        <v>262</v>
      </c>
      <c r="F187" s="2" t="s">
        <v>263</v>
      </c>
      <c r="G187" s="2" t="s">
        <v>263</v>
      </c>
      <c r="H187" s="2" t="s">
        <v>22</v>
      </c>
      <c r="I187" s="2" t="s">
        <v>23</v>
      </c>
      <c r="J187" s="2" t="str">
        <f t="shared" si="6"/>
        <v>auto+</v>
      </c>
      <c r="M187" s="2" t="s">
        <v>25</v>
      </c>
      <c r="N187" s="2" t="s">
        <v>26</v>
      </c>
      <c r="Q187" s="4">
        <v>-148.02610058493337</v>
      </c>
    </row>
    <row r="188" spans="1:17" x14ac:dyDescent="0.2">
      <c r="A188" t="s">
        <v>181</v>
      </c>
      <c r="B188" s="1" t="s">
        <v>164</v>
      </c>
      <c r="C188" s="1" t="s">
        <v>260</v>
      </c>
      <c r="D188" s="2" t="s">
        <v>261</v>
      </c>
      <c r="E188" s="2" t="s">
        <v>262</v>
      </c>
      <c r="F188" s="2" t="s">
        <v>263</v>
      </c>
      <c r="G188" s="2" t="s">
        <v>263</v>
      </c>
      <c r="H188" s="2" t="s">
        <v>22</v>
      </c>
      <c r="I188" s="2" t="s">
        <v>23</v>
      </c>
      <c r="J188" s="2" t="str">
        <f t="shared" si="6"/>
        <v>auto+</v>
      </c>
      <c r="M188" s="2" t="s">
        <v>25</v>
      </c>
      <c r="N188" s="2" t="s">
        <v>26</v>
      </c>
      <c r="Q188" s="4">
        <v>-171.06482136991897</v>
      </c>
    </row>
    <row r="189" spans="1:17" x14ac:dyDescent="0.2">
      <c r="A189" t="s">
        <v>181</v>
      </c>
      <c r="B189" s="1" t="s">
        <v>164</v>
      </c>
      <c r="C189" s="1" t="s">
        <v>260</v>
      </c>
      <c r="D189" s="2" t="s">
        <v>261</v>
      </c>
      <c r="E189" s="2" t="s">
        <v>262</v>
      </c>
      <c r="F189" s="2" t="s">
        <v>263</v>
      </c>
      <c r="G189" s="2" t="s">
        <v>263</v>
      </c>
      <c r="H189" s="2" t="s">
        <v>22</v>
      </c>
      <c r="I189" s="2" t="s">
        <v>23</v>
      </c>
      <c r="J189" s="2" t="str">
        <f t="shared" si="6"/>
        <v>auto+</v>
      </c>
      <c r="M189" s="2" t="s">
        <v>25</v>
      </c>
      <c r="N189" s="2" t="s">
        <v>26</v>
      </c>
      <c r="Q189" s="4">
        <v>-196.37369560809381</v>
      </c>
    </row>
    <row r="190" spans="1:17" x14ac:dyDescent="0.2">
      <c r="A190" t="s">
        <v>181</v>
      </c>
      <c r="B190" s="1" t="s">
        <v>164</v>
      </c>
      <c r="C190" s="1" t="s">
        <v>260</v>
      </c>
      <c r="D190" s="2" t="s">
        <v>261</v>
      </c>
      <c r="E190" s="2" t="s">
        <v>262</v>
      </c>
      <c r="F190" s="2" t="s">
        <v>263</v>
      </c>
      <c r="G190" s="2" t="s">
        <v>263</v>
      </c>
      <c r="H190" s="2" t="s">
        <v>22</v>
      </c>
      <c r="I190" s="2" t="s">
        <v>23</v>
      </c>
      <c r="J190" s="2" t="str">
        <f t="shared" si="6"/>
        <v>auto+</v>
      </c>
      <c r="M190" s="2" t="s">
        <v>25</v>
      </c>
      <c r="N190" s="2" t="s">
        <v>26</v>
      </c>
      <c r="Q190" s="4">
        <v>-162.24285895149492</v>
      </c>
    </row>
    <row r="191" spans="1:17" x14ac:dyDescent="0.2">
      <c r="A191" t="s">
        <v>181</v>
      </c>
      <c r="B191" s="1" t="s">
        <v>164</v>
      </c>
      <c r="C191" s="1" t="s">
        <v>260</v>
      </c>
      <c r="D191" s="2" t="s">
        <v>264</v>
      </c>
      <c r="E191" s="2" t="s">
        <v>265</v>
      </c>
      <c r="F191" s="2" t="s">
        <v>51</v>
      </c>
      <c r="G191" s="2" t="s">
        <v>266</v>
      </c>
      <c r="H191" s="2" t="s">
        <v>22</v>
      </c>
      <c r="I191" s="2" t="s">
        <v>23</v>
      </c>
      <c r="J191" s="2" t="str">
        <f t="shared" si="6"/>
        <v>auto+</v>
      </c>
      <c r="M191" s="2" t="s">
        <v>25</v>
      </c>
      <c r="N191" s="2" t="s">
        <v>26</v>
      </c>
      <c r="Q191" s="4">
        <v>-190.88011172054053</v>
      </c>
    </row>
    <row r="192" spans="1:17" x14ac:dyDescent="0.2">
      <c r="A192" t="s">
        <v>181</v>
      </c>
      <c r="B192" s="1" t="s">
        <v>164</v>
      </c>
      <c r="C192" s="1" t="s">
        <v>260</v>
      </c>
      <c r="D192" s="2" t="s">
        <v>264</v>
      </c>
      <c r="E192" s="2" t="s">
        <v>265</v>
      </c>
      <c r="F192" s="2" t="s">
        <v>51</v>
      </c>
      <c r="G192" s="2" t="s">
        <v>266</v>
      </c>
      <c r="H192" s="2" t="s">
        <v>22</v>
      </c>
      <c r="I192" s="2" t="s">
        <v>23</v>
      </c>
      <c r="J192" s="2" t="str">
        <f t="shared" si="6"/>
        <v>auto+</v>
      </c>
      <c r="M192" s="2" t="s">
        <v>25</v>
      </c>
      <c r="N192" s="2" t="s">
        <v>26</v>
      </c>
      <c r="Q192" s="4">
        <v>-248.57770200654917</v>
      </c>
    </row>
    <row r="193" spans="1:19" x14ac:dyDescent="0.2">
      <c r="B193" s="1" t="s">
        <v>164</v>
      </c>
      <c r="F193" s="2" t="s">
        <v>208</v>
      </c>
      <c r="G193" s="2" t="s">
        <v>208</v>
      </c>
      <c r="J193" s="2" t="str">
        <f t="shared" si="6"/>
        <v/>
      </c>
      <c r="M193" s="2" t="s">
        <v>68</v>
      </c>
    </row>
    <row r="194" spans="1:19" x14ac:dyDescent="0.2">
      <c r="A194" t="s">
        <v>209</v>
      </c>
      <c r="B194" s="1" t="s">
        <v>210</v>
      </c>
      <c r="C194" s="1" t="s">
        <v>211</v>
      </c>
      <c r="F194" s="2" t="s">
        <v>212</v>
      </c>
      <c r="G194" s="2" t="s">
        <v>212</v>
      </c>
      <c r="H194" s="2" t="s">
        <v>22</v>
      </c>
      <c r="I194" s="2" t="s">
        <v>23</v>
      </c>
      <c r="J194" s="2" t="str">
        <f t="shared" si="6"/>
        <v>auto+</v>
      </c>
      <c r="K194" s="2" t="s">
        <v>213</v>
      </c>
      <c r="L194" s="2" t="s">
        <v>213</v>
      </c>
      <c r="M194" s="2" t="s">
        <v>214</v>
      </c>
      <c r="N194" s="2" t="s">
        <v>215</v>
      </c>
      <c r="O194" s="2">
        <v>-204</v>
      </c>
      <c r="P194" s="2">
        <v>0</v>
      </c>
      <c r="Q194" s="2">
        <f>((O194+1000)/(P194+1000)-1)*1000</f>
        <v>-203.99999999999997</v>
      </c>
      <c r="S194" s="2"/>
    </row>
    <row r="195" spans="1:19" x14ac:dyDescent="0.2">
      <c r="A195" t="s">
        <v>209</v>
      </c>
      <c r="B195" s="1" t="s">
        <v>210</v>
      </c>
      <c r="C195" s="1" t="s">
        <v>211</v>
      </c>
      <c r="F195" s="2" t="s">
        <v>212</v>
      </c>
      <c r="G195" s="2" t="s">
        <v>212</v>
      </c>
      <c r="H195" s="2" t="s">
        <v>22</v>
      </c>
      <c r="I195" s="2" t="s">
        <v>23</v>
      </c>
      <c r="J195" s="2" t="str">
        <f t="shared" si="6"/>
        <v>auto+</v>
      </c>
      <c r="K195" s="2" t="s">
        <v>213</v>
      </c>
      <c r="L195" s="2" t="s">
        <v>213</v>
      </c>
      <c r="M195" s="2" t="s">
        <v>214</v>
      </c>
      <c r="N195" s="2" t="s">
        <v>215</v>
      </c>
      <c r="O195" s="2">
        <v>-232</v>
      </c>
      <c r="P195" s="2">
        <v>0</v>
      </c>
      <c r="Q195" s="2">
        <f t="shared" ref="Q195:Q258" si="8">((O195+1000)/(P195+1000)-1)*1000</f>
        <v>-231.99999999999997</v>
      </c>
      <c r="S195" s="2"/>
    </row>
    <row r="196" spans="1:19" x14ac:dyDescent="0.2">
      <c r="A196" t="s">
        <v>209</v>
      </c>
      <c r="B196" s="1" t="s">
        <v>210</v>
      </c>
      <c r="C196" s="1" t="s">
        <v>211</v>
      </c>
      <c r="F196" s="2" t="s">
        <v>212</v>
      </c>
      <c r="G196" s="2" t="s">
        <v>212</v>
      </c>
      <c r="H196" s="2" t="s">
        <v>22</v>
      </c>
      <c r="I196" s="2" t="s">
        <v>23</v>
      </c>
      <c r="J196" s="2" t="str">
        <f t="shared" ref="J196:J259" si="9">CONCATENATE(I196,H196)</f>
        <v>auto+</v>
      </c>
      <c r="K196" s="2" t="s">
        <v>213</v>
      </c>
      <c r="L196" s="2" t="s">
        <v>213</v>
      </c>
      <c r="M196" s="2" t="s">
        <v>214</v>
      </c>
      <c r="N196" s="2" t="s">
        <v>215</v>
      </c>
      <c r="O196" s="2">
        <v>-227</v>
      </c>
      <c r="P196" s="2">
        <v>0</v>
      </c>
      <c r="Q196" s="2">
        <f t="shared" si="8"/>
        <v>-226.99999999999997</v>
      </c>
      <c r="S196" s="2"/>
    </row>
    <row r="197" spans="1:19" x14ac:dyDescent="0.2">
      <c r="A197" t="s">
        <v>209</v>
      </c>
      <c r="B197" s="1" t="s">
        <v>210</v>
      </c>
      <c r="C197" s="1" t="s">
        <v>211</v>
      </c>
      <c r="F197" s="2" t="s">
        <v>212</v>
      </c>
      <c r="G197" s="2" t="s">
        <v>212</v>
      </c>
      <c r="H197" s="2" t="s">
        <v>22</v>
      </c>
      <c r="I197" s="2" t="s">
        <v>23</v>
      </c>
      <c r="J197" s="2" t="str">
        <f t="shared" si="9"/>
        <v>auto+</v>
      </c>
      <c r="K197" s="2" t="s">
        <v>213</v>
      </c>
      <c r="L197" s="2" t="s">
        <v>213</v>
      </c>
      <c r="M197" s="2" t="s">
        <v>214</v>
      </c>
      <c r="N197" s="2" t="s">
        <v>215</v>
      </c>
      <c r="O197" s="2">
        <v>-218</v>
      </c>
      <c r="P197" s="2">
        <v>0</v>
      </c>
      <c r="Q197" s="2">
        <f t="shared" si="8"/>
        <v>-217.99999999999997</v>
      </c>
      <c r="S197" s="2"/>
    </row>
    <row r="198" spans="1:19" x14ac:dyDescent="0.2">
      <c r="A198" t="s">
        <v>209</v>
      </c>
      <c r="B198" s="1" t="s">
        <v>210</v>
      </c>
      <c r="C198" s="1" t="s">
        <v>211</v>
      </c>
      <c r="F198" s="2" t="s">
        <v>212</v>
      </c>
      <c r="G198" s="2" t="s">
        <v>212</v>
      </c>
      <c r="H198" s="2" t="s">
        <v>22</v>
      </c>
      <c r="I198" s="2" t="s">
        <v>23</v>
      </c>
      <c r="J198" s="2" t="str">
        <f t="shared" si="9"/>
        <v>auto+</v>
      </c>
      <c r="K198" s="2" t="s">
        <v>213</v>
      </c>
      <c r="L198" s="2" t="s">
        <v>213</v>
      </c>
      <c r="M198" s="2" t="s">
        <v>214</v>
      </c>
      <c r="N198" s="2" t="s">
        <v>215</v>
      </c>
      <c r="O198" s="2">
        <v>-323</v>
      </c>
      <c r="P198" s="2">
        <v>0</v>
      </c>
      <c r="Q198" s="2">
        <f t="shared" si="8"/>
        <v>-322.99999999999994</v>
      </c>
      <c r="S198" s="2"/>
    </row>
    <row r="199" spans="1:19" x14ac:dyDescent="0.2">
      <c r="A199" t="s">
        <v>209</v>
      </c>
      <c r="B199" s="1" t="s">
        <v>210</v>
      </c>
      <c r="C199" s="1" t="s">
        <v>211</v>
      </c>
      <c r="F199" s="2" t="s">
        <v>212</v>
      </c>
      <c r="G199" s="2" t="s">
        <v>212</v>
      </c>
      <c r="H199" s="2" t="s">
        <v>22</v>
      </c>
      <c r="I199" s="2" t="s">
        <v>23</v>
      </c>
      <c r="J199" s="2" t="str">
        <f t="shared" si="9"/>
        <v>auto+</v>
      </c>
      <c r="K199" s="2" t="s">
        <v>213</v>
      </c>
      <c r="L199" s="2" t="s">
        <v>213</v>
      </c>
      <c r="M199" s="2" t="s">
        <v>214</v>
      </c>
      <c r="N199" s="2" t="s">
        <v>215</v>
      </c>
      <c r="O199" s="2">
        <v>-295</v>
      </c>
      <c r="P199" s="2">
        <v>0</v>
      </c>
      <c r="Q199" s="2">
        <f t="shared" si="8"/>
        <v>-295.00000000000006</v>
      </c>
      <c r="S199" s="2"/>
    </row>
    <row r="200" spans="1:19" x14ac:dyDescent="0.2">
      <c r="A200" t="s">
        <v>209</v>
      </c>
      <c r="B200" s="1" t="s">
        <v>210</v>
      </c>
      <c r="C200" s="1" t="s">
        <v>211</v>
      </c>
      <c r="F200" s="2" t="s">
        <v>212</v>
      </c>
      <c r="G200" s="2" t="s">
        <v>212</v>
      </c>
      <c r="H200" s="2" t="s">
        <v>22</v>
      </c>
      <c r="I200" s="2" t="s">
        <v>23</v>
      </c>
      <c r="J200" s="2" t="str">
        <f t="shared" si="9"/>
        <v>auto+</v>
      </c>
      <c r="K200" s="2" t="s">
        <v>213</v>
      </c>
      <c r="L200" s="2" t="s">
        <v>213</v>
      </c>
      <c r="M200" s="2" t="s">
        <v>214</v>
      </c>
      <c r="N200" s="2" t="s">
        <v>215</v>
      </c>
      <c r="O200" s="2">
        <v>-311</v>
      </c>
      <c r="P200" s="2">
        <v>0</v>
      </c>
      <c r="Q200" s="2">
        <f t="shared" si="8"/>
        <v>-311.00000000000006</v>
      </c>
      <c r="S200" s="2"/>
    </row>
    <row r="201" spans="1:19" x14ac:dyDescent="0.2">
      <c r="A201" t="s">
        <v>209</v>
      </c>
      <c r="B201" s="1" t="s">
        <v>210</v>
      </c>
      <c r="C201" s="1" t="s">
        <v>211</v>
      </c>
      <c r="F201" s="2" t="s">
        <v>212</v>
      </c>
      <c r="G201" s="2" t="s">
        <v>212</v>
      </c>
      <c r="H201" s="2" t="s">
        <v>22</v>
      </c>
      <c r="I201" s="2" t="s">
        <v>23</v>
      </c>
      <c r="J201" s="2" t="str">
        <f t="shared" si="9"/>
        <v>auto+</v>
      </c>
      <c r="K201" s="2" t="s">
        <v>213</v>
      </c>
      <c r="L201" s="2" t="s">
        <v>213</v>
      </c>
      <c r="M201" s="2" t="s">
        <v>214</v>
      </c>
      <c r="N201" s="2" t="s">
        <v>215</v>
      </c>
      <c r="O201" s="2">
        <v>-357</v>
      </c>
      <c r="P201" s="2">
        <v>0</v>
      </c>
      <c r="Q201" s="2">
        <f t="shared" si="8"/>
        <v>-357</v>
      </c>
      <c r="S201" s="2"/>
    </row>
    <row r="202" spans="1:19" x14ac:dyDescent="0.2">
      <c r="A202" t="s">
        <v>209</v>
      </c>
      <c r="B202" s="1" t="s">
        <v>210</v>
      </c>
      <c r="C202" s="1" t="s">
        <v>216</v>
      </c>
      <c r="F202" s="2" t="s">
        <v>212</v>
      </c>
      <c r="G202" s="2" t="s">
        <v>212</v>
      </c>
      <c r="H202" s="2" t="s">
        <v>22</v>
      </c>
      <c r="I202" s="2" t="s">
        <v>23</v>
      </c>
      <c r="J202" s="2" t="str">
        <f t="shared" si="9"/>
        <v>auto+</v>
      </c>
      <c r="K202" s="2" t="s">
        <v>213</v>
      </c>
      <c r="L202" s="2" t="s">
        <v>213</v>
      </c>
      <c r="M202" s="2" t="s">
        <v>214</v>
      </c>
      <c r="N202" s="2" t="s">
        <v>215</v>
      </c>
      <c r="O202" s="2">
        <v>-113</v>
      </c>
      <c r="P202" s="2">
        <v>0</v>
      </c>
      <c r="Q202" s="2">
        <f t="shared" si="8"/>
        <v>-112.99999999999999</v>
      </c>
      <c r="S202" s="2"/>
    </row>
    <row r="203" spans="1:19" x14ac:dyDescent="0.2">
      <c r="A203" t="s">
        <v>209</v>
      </c>
      <c r="B203" s="1" t="s">
        <v>210</v>
      </c>
      <c r="C203" s="1" t="s">
        <v>216</v>
      </c>
      <c r="F203" s="2" t="s">
        <v>212</v>
      </c>
      <c r="G203" s="2" t="s">
        <v>212</v>
      </c>
      <c r="H203" s="2" t="s">
        <v>22</v>
      </c>
      <c r="I203" s="2" t="s">
        <v>23</v>
      </c>
      <c r="J203" s="2" t="str">
        <f t="shared" si="9"/>
        <v>auto+</v>
      </c>
      <c r="K203" s="2" t="s">
        <v>213</v>
      </c>
      <c r="L203" s="2" t="s">
        <v>213</v>
      </c>
      <c r="M203" s="2" t="s">
        <v>214</v>
      </c>
      <c r="N203" s="2" t="s">
        <v>215</v>
      </c>
      <c r="O203" s="2">
        <v>-216</v>
      </c>
      <c r="P203" s="2">
        <v>0</v>
      </c>
      <c r="Q203" s="2">
        <f t="shared" si="8"/>
        <v>-215.99999999999997</v>
      </c>
      <c r="S203" s="2"/>
    </row>
    <row r="204" spans="1:19" x14ac:dyDescent="0.2">
      <c r="A204" t="s">
        <v>209</v>
      </c>
      <c r="B204" s="1" t="s">
        <v>210</v>
      </c>
      <c r="C204" s="1" t="s">
        <v>216</v>
      </c>
      <c r="F204" s="2" t="s">
        <v>212</v>
      </c>
      <c r="G204" s="2" t="s">
        <v>212</v>
      </c>
      <c r="H204" s="2" t="s">
        <v>22</v>
      </c>
      <c r="I204" s="2" t="s">
        <v>23</v>
      </c>
      <c r="J204" s="2" t="str">
        <f t="shared" si="9"/>
        <v>auto+</v>
      </c>
      <c r="K204" s="2" t="s">
        <v>213</v>
      </c>
      <c r="L204" s="2" t="s">
        <v>213</v>
      </c>
      <c r="M204" s="2" t="s">
        <v>214</v>
      </c>
      <c r="N204" s="2" t="s">
        <v>215</v>
      </c>
      <c r="O204" s="2">
        <v>-209</v>
      </c>
      <c r="P204" s="2">
        <v>0</v>
      </c>
      <c r="Q204" s="2">
        <f t="shared" si="8"/>
        <v>-208.99999999999997</v>
      </c>
      <c r="S204" s="2"/>
    </row>
    <row r="205" spans="1:19" x14ac:dyDescent="0.2">
      <c r="A205" t="s">
        <v>209</v>
      </c>
      <c r="B205" s="1" t="s">
        <v>210</v>
      </c>
      <c r="C205" s="1" t="s">
        <v>216</v>
      </c>
      <c r="F205" s="2" t="s">
        <v>212</v>
      </c>
      <c r="G205" s="2" t="s">
        <v>212</v>
      </c>
      <c r="H205" s="2" t="s">
        <v>22</v>
      </c>
      <c r="I205" s="2" t="s">
        <v>23</v>
      </c>
      <c r="J205" s="2" t="str">
        <f t="shared" si="9"/>
        <v>auto+</v>
      </c>
      <c r="K205" s="2" t="s">
        <v>213</v>
      </c>
      <c r="L205" s="2" t="s">
        <v>213</v>
      </c>
      <c r="M205" s="2" t="s">
        <v>214</v>
      </c>
      <c r="N205" s="2" t="s">
        <v>215</v>
      </c>
      <c r="O205" s="2">
        <v>-181</v>
      </c>
      <c r="P205" s="2">
        <v>0</v>
      </c>
      <c r="Q205" s="2">
        <f t="shared" si="8"/>
        <v>-181.00000000000006</v>
      </c>
      <c r="S205" s="2"/>
    </row>
    <row r="206" spans="1:19" x14ac:dyDescent="0.2">
      <c r="A206" t="s">
        <v>209</v>
      </c>
      <c r="B206" s="1" t="s">
        <v>210</v>
      </c>
      <c r="C206" s="1" t="s">
        <v>216</v>
      </c>
      <c r="F206" s="2" t="s">
        <v>212</v>
      </c>
      <c r="G206" s="2" t="s">
        <v>212</v>
      </c>
      <c r="H206" s="2" t="s">
        <v>22</v>
      </c>
      <c r="I206" s="2" t="s">
        <v>23</v>
      </c>
      <c r="J206" s="2" t="str">
        <f t="shared" si="9"/>
        <v>auto+</v>
      </c>
      <c r="K206" s="2" t="s">
        <v>213</v>
      </c>
      <c r="L206" s="2" t="s">
        <v>213</v>
      </c>
      <c r="M206" s="2" t="s">
        <v>214</v>
      </c>
      <c r="N206" s="2" t="s">
        <v>215</v>
      </c>
      <c r="O206" s="6" t="s">
        <v>217</v>
      </c>
      <c r="P206" s="2">
        <v>0</v>
      </c>
      <c r="Q206" s="2">
        <f t="shared" si="8"/>
        <v>-258</v>
      </c>
      <c r="S206" s="2"/>
    </row>
    <row r="207" spans="1:19" x14ac:dyDescent="0.2">
      <c r="A207" t="s">
        <v>209</v>
      </c>
      <c r="B207" s="1" t="s">
        <v>210</v>
      </c>
      <c r="C207" s="1" t="s">
        <v>218</v>
      </c>
      <c r="F207" s="2" t="s">
        <v>212</v>
      </c>
      <c r="G207" s="2" t="s">
        <v>212</v>
      </c>
      <c r="H207" s="2" t="s">
        <v>22</v>
      </c>
      <c r="I207" s="2" t="s">
        <v>23</v>
      </c>
      <c r="J207" s="2" t="str">
        <f t="shared" si="9"/>
        <v>auto+</v>
      </c>
      <c r="K207" s="2" t="s">
        <v>213</v>
      </c>
      <c r="L207" s="2" t="s">
        <v>213</v>
      </c>
      <c r="M207" s="2" t="s">
        <v>214</v>
      </c>
      <c r="N207" s="2" t="s">
        <v>215</v>
      </c>
      <c r="O207" s="2">
        <v>-208</v>
      </c>
      <c r="P207" s="2">
        <v>0</v>
      </c>
      <c r="Q207" s="2">
        <f t="shared" si="8"/>
        <v>-207.99999999999997</v>
      </c>
      <c r="S207" s="2"/>
    </row>
    <row r="208" spans="1:19" x14ac:dyDescent="0.2">
      <c r="A208" t="s">
        <v>209</v>
      </c>
      <c r="B208" s="1" t="s">
        <v>210</v>
      </c>
      <c r="C208" s="1" t="s">
        <v>218</v>
      </c>
      <c r="F208" s="2" t="s">
        <v>212</v>
      </c>
      <c r="G208" s="2" t="s">
        <v>212</v>
      </c>
      <c r="H208" s="2" t="s">
        <v>22</v>
      </c>
      <c r="I208" s="2" t="s">
        <v>23</v>
      </c>
      <c r="J208" s="2" t="str">
        <f t="shared" si="9"/>
        <v>auto+</v>
      </c>
      <c r="K208" s="2" t="s">
        <v>213</v>
      </c>
      <c r="L208" s="2" t="s">
        <v>213</v>
      </c>
      <c r="M208" s="2" t="s">
        <v>214</v>
      </c>
      <c r="N208" s="2" t="s">
        <v>215</v>
      </c>
      <c r="O208" s="2">
        <v>-210</v>
      </c>
      <c r="P208" s="2">
        <v>0</v>
      </c>
      <c r="Q208" s="2">
        <f t="shared" si="8"/>
        <v>-209.99999999999997</v>
      </c>
      <c r="S208" s="2"/>
    </row>
    <row r="209" spans="1:18" s="2" customFormat="1" x14ac:dyDescent="0.2">
      <c r="A209" t="s">
        <v>209</v>
      </c>
      <c r="B209" s="1" t="s">
        <v>210</v>
      </c>
      <c r="C209" s="1" t="s">
        <v>218</v>
      </c>
      <c r="F209" s="2" t="s">
        <v>212</v>
      </c>
      <c r="G209" s="2" t="s">
        <v>212</v>
      </c>
      <c r="H209" s="2" t="s">
        <v>22</v>
      </c>
      <c r="I209" s="2" t="s">
        <v>23</v>
      </c>
      <c r="J209" s="2" t="str">
        <f t="shared" si="9"/>
        <v>auto+</v>
      </c>
      <c r="K209" s="2" t="s">
        <v>213</v>
      </c>
      <c r="L209" s="2" t="s">
        <v>213</v>
      </c>
      <c r="M209" s="2" t="s">
        <v>214</v>
      </c>
      <c r="N209" s="2" t="s">
        <v>215</v>
      </c>
      <c r="O209" s="2">
        <v>-213</v>
      </c>
      <c r="P209" s="2">
        <v>0</v>
      </c>
      <c r="Q209" s="2">
        <f t="shared" si="8"/>
        <v>-212.99999999999997</v>
      </c>
      <c r="R209"/>
    </row>
    <row r="210" spans="1:18" s="2" customFormat="1" x14ac:dyDescent="0.2">
      <c r="A210" t="s">
        <v>209</v>
      </c>
      <c r="B210" s="1" t="s">
        <v>210</v>
      </c>
      <c r="C210" s="1" t="s">
        <v>218</v>
      </c>
      <c r="F210" s="2" t="s">
        <v>212</v>
      </c>
      <c r="G210" s="2" t="s">
        <v>212</v>
      </c>
      <c r="H210" s="2" t="s">
        <v>22</v>
      </c>
      <c r="I210" s="2" t="s">
        <v>23</v>
      </c>
      <c r="J210" s="2" t="str">
        <f t="shared" si="9"/>
        <v>auto+</v>
      </c>
      <c r="K210" s="2" t="s">
        <v>213</v>
      </c>
      <c r="L210" s="2" t="s">
        <v>213</v>
      </c>
      <c r="M210" s="2" t="s">
        <v>214</v>
      </c>
      <c r="N210" s="2" t="s">
        <v>215</v>
      </c>
      <c r="O210" s="2">
        <v>-189</v>
      </c>
      <c r="P210" s="2">
        <v>0</v>
      </c>
      <c r="Q210" s="2">
        <f t="shared" si="8"/>
        <v>-188.99999999999994</v>
      </c>
      <c r="R210"/>
    </row>
    <row r="211" spans="1:18" s="2" customFormat="1" x14ac:dyDescent="0.2">
      <c r="A211" t="s">
        <v>209</v>
      </c>
      <c r="B211" s="1" t="s">
        <v>210</v>
      </c>
      <c r="C211" s="1" t="s">
        <v>218</v>
      </c>
      <c r="F211" s="2" t="s">
        <v>212</v>
      </c>
      <c r="G211" s="2" t="s">
        <v>212</v>
      </c>
      <c r="H211" s="2" t="s">
        <v>22</v>
      </c>
      <c r="I211" s="2" t="s">
        <v>23</v>
      </c>
      <c r="J211" s="2" t="str">
        <f t="shared" si="9"/>
        <v>auto+</v>
      </c>
      <c r="K211" s="2" t="s">
        <v>213</v>
      </c>
      <c r="L211" s="2" t="s">
        <v>213</v>
      </c>
      <c r="M211" s="2" t="s">
        <v>214</v>
      </c>
      <c r="N211" s="2" t="s">
        <v>215</v>
      </c>
      <c r="O211" s="2">
        <v>-219</v>
      </c>
      <c r="P211" s="2">
        <v>0</v>
      </c>
      <c r="Q211" s="2">
        <f t="shared" si="8"/>
        <v>-218.99999999999997</v>
      </c>
      <c r="R211"/>
    </row>
    <row r="212" spans="1:18" s="2" customFormat="1" x14ac:dyDescent="0.2">
      <c r="A212" t="s">
        <v>209</v>
      </c>
      <c r="B212" s="1" t="s">
        <v>210</v>
      </c>
      <c r="C212" s="1" t="s">
        <v>219</v>
      </c>
      <c r="F212" s="2" t="s">
        <v>212</v>
      </c>
      <c r="G212" s="2" t="s">
        <v>212</v>
      </c>
      <c r="H212" s="2" t="s">
        <v>22</v>
      </c>
      <c r="I212" s="2" t="s">
        <v>23</v>
      </c>
      <c r="J212" s="2" t="str">
        <f t="shared" si="9"/>
        <v>auto+</v>
      </c>
      <c r="K212" s="2" t="s">
        <v>213</v>
      </c>
      <c r="L212" s="2" t="s">
        <v>213</v>
      </c>
      <c r="M212" s="2" t="s">
        <v>214</v>
      </c>
      <c r="N212" s="2" t="s">
        <v>215</v>
      </c>
      <c r="O212" s="2">
        <v>-187</v>
      </c>
      <c r="P212" s="2">
        <v>0</v>
      </c>
      <c r="Q212" s="2">
        <f t="shared" si="8"/>
        <v>-187.00000000000006</v>
      </c>
      <c r="R212"/>
    </row>
    <row r="213" spans="1:18" s="2" customFormat="1" x14ac:dyDescent="0.2">
      <c r="A213" t="s">
        <v>209</v>
      </c>
      <c r="B213" s="1" t="s">
        <v>210</v>
      </c>
      <c r="C213" s="1" t="s">
        <v>219</v>
      </c>
      <c r="F213" s="2" t="s">
        <v>212</v>
      </c>
      <c r="G213" s="2" t="s">
        <v>212</v>
      </c>
      <c r="H213" s="2" t="s">
        <v>22</v>
      </c>
      <c r="I213" s="2" t="s">
        <v>23</v>
      </c>
      <c r="J213" s="2" t="str">
        <f t="shared" si="9"/>
        <v>auto+</v>
      </c>
      <c r="K213" s="2" t="s">
        <v>213</v>
      </c>
      <c r="L213" s="2" t="s">
        <v>213</v>
      </c>
      <c r="M213" s="2" t="s">
        <v>214</v>
      </c>
      <c r="N213" s="2" t="s">
        <v>215</v>
      </c>
      <c r="O213" s="2">
        <v>-167</v>
      </c>
      <c r="P213" s="2">
        <v>0</v>
      </c>
      <c r="Q213" s="2">
        <f>((O213+1000)/(P213+1000)-1)*1000</f>
        <v>-167.00000000000003</v>
      </c>
      <c r="R213"/>
    </row>
    <row r="214" spans="1:18" s="2" customFormat="1" x14ac:dyDescent="0.2">
      <c r="A214" t="s">
        <v>209</v>
      </c>
      <c r="B214" s="1" t="s">
        <v>210</v>
      </c>
      <c r="C214" s="1" t="s">
        <v>219</v>
      </c>
      <c r="F214" s="2" t="s">
        <v>212</v>
      </c>
      <c r="G214" s="2" t="s">
        <v>212</v>
      </c>
      <c r="H214" s="2" t="s">
        <v>22</v>
      </c>
      <c r="I214" s="2" t="s">
        <v>23</v>
      </c>
      <c r="J214" s="2" t="str">
        <f t="shared" si="9"/>
        <v>auto+</v>
      </c>
      <c r="K214" s="2" t="s">
        <v>213</v>
      </c>
      <c r="L214" s="2" t="s">
        <v>213</v>
      </c>
      <c r="M214" s="2" t="s">
        <v>214</v>
      </c>
      <c r="N214" s="2" t="s">
        <v>215</v>
      </c>
      <c r="O214" s="2">
        <v>-157</v>
      </c>
      <c r="P214" s="2">
        <v>0</v>
      </c>
      <c r="Q214" s="2">
        <f t="shared" si="8"/>
        <v>-157.00000000000003</v>
      </c>
      <c r="R214"/>
    </row>
    <row r="215" spans="1:18" s="2" customFormat="1" x14ac:dyDescent="0.2">
      <c r="A215" t="s">
        <v>209</v>
      </c>
      <c r="B215" s="1" t="s">
        <v>210</v>
      </c>
      <c r="C215" s="1" t="s">
        <v>219</v>
      </c>
      <c r="F215" s="2" t="s">
        <v>212</v>
      </c>
      <c r="G215" s="2" t="s">
        <v>212</v>
      </c>
      <c r="H215" s="2" t="s">
        <v>22</v>
      </c>
      <c r="I215" s="2" t="s">
        <v>23</v>
      </c>
      <c r="J215" s="2" t="str">
        <f t="shared" si="9"/>
        <v>auto+</v>
      </c>
      <c r="K215" s="2" t="s">
        <v>213</v>
      </c>
      <c r="L215" s="2" t="s">
        <v>213</v>
      </c>
      <c r="M215" s="2" t="s">
        <v>214</v>
      </c>
      <c r="N215" s="2" t="s">
        <v>215</v>
      </c>
      <c r="O215" s="2">
        <v>-208</v>
      </c>
      <c r="P215" s="2">
        <v>0</v>
      </c>
      <c r="Q215" s="2">
        <f t="shared" si="8"/>
        <v>-207.99999999999997</v>
      </c>
      <c r="R215"/>
    </row>
    <row r="216" spans="1:18" s="2" customFormat="1" x14ac:dyDescent="0.2">
      <c r="A216" t="s">
        <v>209</v>
      </c>
      <c r="B216" s="1" t="s">
        <v>210</v>
      </c>
      <c r="C216" s="1" t="s">
        <v>220</v>
      </c>
      <c r="F216" s="2" t="s">
        <v>212</v>
      </c>
      <c r="G216" s="2" t="s">
        <v>212</v>
      </c>
      <c r="H216" s="2" t="s">
        <v>22</v>
      </c>
      <c r="I216" s="2" t="s">
        <v>23</v>
      </c>
      <c r="J216" s="2" t="str">
        <f t="shared" si="9"/>
        <v>auto+</v>
      </c>
      <c r="K216" s="2" t="s">
        <v>213</v>
      </c>
      <c r="L216" s="2" t="s">
        <v>213</v>
      </c>
      <c r="M216" s="2" t="s">
        <v>214</v>
      </c>
      <c r="N216" s="2" t="s">
        <v>215</v>
      </c>
      <c r="O216" s="2">
        <v>-167</v>
      </c>
      <c r="P216" s="2">
        <v>0</v>
      </c>
      <c r="Q216" s="2">
        <f t="shared" si="8"/>
        <v>-167.00000000000003</v>
      </c>
      <c r="R216"/>
    </row>
    <row r="217" spans="1:18" s="2" customFormat="1" x14ac:dyDescent="0.2">
      <c r="A217" t="s">
        <v>209</v>
      </c>
      <c r="B217" s="1" t="s">
        <v>210</v>
      </c>
      <c r="C217" s="1" t="s">
        <v>220</v>
      </c>
      <c r="F217" s="2" t="s">
        <v>212</v>
      </c>
      <c r="G217" s="2" t="s">
        <v>212</v>
      </c>
      <c r="H217" s="2" t="s">
        <v>22</v>
      </c>
      <c r="I217" s="2" t="s">
        <v>23</v>
      </c>
      <c r="J217" s="2" t="str">
        <f t="shared" si="9"/>
        <v>auto+</v>
      </c>
      <c r="K217" s="2" t="s">
        <v>213</v>
      </c>
      <c r="L217" s="2" t="s">
        <v>213</v>
      </c>
      <c r="M217" s="2" t="s">
        <v>214</v>
      </c>
      <c r="N217" s="2" t="s">
        <v>215</v>
      </c>
      <c r="O217" s="2">
        <v>-159</v>
      </c>
      <c r="P217" s="2">
        <v>0</v>
      </c>
      <c r="Q217" s="2">
        <f t="shared" si="8"/>
        <v>-159.00000000000003</v>
      </c>
      <c r="R217"/>
    </row>
    <row r="218" spans="1:18" s="2" customFormat="1" x14ac:dyDescent="0.2">
      <c r="A218" t="s">
        <v>209</v>
      </c>
      <c r="B218" s="1" t="s">
        <v>210</v>
      </c>
      <c r="C218" s="1" t="s">
        <v>220</v>
      </c>
      <c r="F218" s="2" t="s">
        <v>212</v>
      </c>
      <c r="G218" s="2" t="s">
        <v>212</v>
      </c>
      <c r="H218" s="2" t="s">
        <v>22</v>
      </c>
      <c r="I218" s="2" t="s">
        <v>23</v>
      </c>
      <c r="J218" s="2" t="str">
        <f t="shared" si="9"/>
        <v>auto+</v>
      </c>
      <c r="K218" s="2" t="s">
        <v>213</v>
      </c>
      <c r="L218" s="2" t="s">
        <v>213</v>
      </c>
      <c r="M218" s="2" t="s">
        <v>214</v>
      </c>
      <c r="N218" s="2" t="s">
        <v>215</v>
      </c>
      <c r="O218" s="2">
        <v>-147</v>
      </c>
      <c r="P218" s="2">
        <v>0</v>
      </c>
      <c r="Q218" s="2">
        <f t="shared" si="8"/>
        <v>-147.00000000000003</v>
      </c>
      <c r="R218"/>
    </row>
    <row r="219" spans="1:18" s="2" customFormat="1" x14ac:dyDescent="0.2">
      <c r="A219" t="s">
        <v>209</v>
      </c>
      <c r="B219" s="1" t="s">
        <v>210</v>
      </c>
      <c r="C219" s="1" t="s">
        <v>220</v>
      </c>
      <c r="F219" s="2" t="s">
        <v>212</v>
      </c>
      <c r="G219" s="2" t="s">
        <v>212</v>
      </c>
      <c r="H219" s="2" t="s">
        <v>22</v>
      </c>
      <c r="I219" s="2" t="s">
        <v>23</v>
      </c>
      <c r="J219" s="2" t="str">
        <f t="shared" si="9"/>
        <v>auto+</v>
      </c>
      <c r="K219" s="2" t="s">
        <v>213</v>
      </c>
      <c r="L219" s="2" t="s">
        <v>213</v>
      </c>
      <c r="M219" s="2" t="s">
        <v>214</v>
      </c>
      <c r="N219" s="2" t="s">
        <v>215</v>
      </c>
      <c r="O219" s="2">
        <v>-253</v>
      </c>
      <c r="P219" s="2">
        <v>0</v>
      </c>
      <c r="Q219" s="2">
        <f t="shared" si="8"/>
        <v>-253</v>
      </c>
      <c r="R219"/>
    </row>
    <row r="220" spans="1:18" s="2" customFormat="1" x14ac:dyDescent="0.2">
      <c r="A220" t="s">
        <v>209</v>
      </c>
      <c r="B220" s="1" t="s">
        <v>210</v>
      </c>
      <c r="C220" s="1" t="s">
        <v>220</v>
      </c>
      <c r="F220" s="2" t="s">
        <v>212</v>
      </c>
      <c r="G220" s="2" t="s">
        <v>212</v>
      </c>
      <c r="H220" s="2" t="s">
        <v>22</v>
      </c>
      <c r="I220" s="2" t="s">
        <v>23</v>
      </c>
      <c r="J220" s="2" t="str">
        <f t="shared" si="9"/>
        <v>auto+</v>
      </c>
      <c r="K220" s="2" t="s">
        <v>213</v>
      </c>
      <c r="L220" s="2" t="s">
        <v>213</v>
      </c>
      <c r="M220" s="2" t="s">
        <v>214</v>
      </c>
      <c r="N220" s="2" t="s">
        <v>215</v>
      </c>
      <c r="O220" s="2">
        <v>-205</v>
      </c>
      <c r="P220" s="2">
        <v>0</v>
      </c>
      <c r="Q220" s="2">
        <f t="shared" si="8"/>
        <v>-204.99999999999997</v>
      </c>
      <c r="R220"/>
    </row>
    <row r="221" spans="1:18" s="2" customFormat="1" x14ac:dyDescent="0.2">
      <c r="A221" t="s">
        <v>209</v>
      </c>
      <c r="B221" s="1" t="s">
        <v>210</v>
      </c>
      <c r="C221" s="1" t="s">
        <v>220</v>
      </c>
      <c r="F221" s="2" t="s">
        <v>212</v>
      </c>
      <c r="G221" s="2" t="s">
        <v>212</v>
      </c>
      <c r="H221" s="2" t="s">
        <v>22</v>
      </c>
      <c r="I221" s="2" t="s">
        <v>23</v>
      </c>
      <c r="J221" s="2" t="str">
        <f t="shared" si="9"/>
        <v>auto+</v>
      </c>
      <c r="K221" s="2" t="s">
        <v>213</v>
      </c>
      <c r="L221" s="2" t="s">
        <v>213</v>
      </c>
      <c r="M221" s="2" t="s">
        <v>214</v>
      </c>
      <c r="N221" s="2" t="s">
        <v>215</v>
      </c>
      <c r="O221" s="2">
        <v>-194</v>
      </c>
      <c r="P221" s="2">
        <v>0</v>
      </c>
      <c r="Q221" s="2">
        <f t="shared" si="8"/>
        <v>-193.99999999999994</v>
      </c>
      <c r="R221"/>
    </row>
    <row r="222" spans="1:18" s="2" customFormat="1" x14ac:dyDescent="0.2">
      <c r="A222" t="s">
        <v>209</v>
      </c>
      <c r="B222" s="1" t="s">
        <v>210</v>
      </c>
      <c r="C222" s="1" t="s">
        <v>221</v>
      </c>
      <c r="F222" s="2" t="s">
        <v>212</v>
      </c>
      <c r="G222" s="2" t="s">
        <v>212</v>
      </c>
      <c r="H222" s="2" t="s">
        <v>22</v>
      </c>
      <c r="I222" s="2" t="s">
        <v>23</v>
      </c>
      <c r="J222" s="2" t="str">
        <f t="shared" si="9"/>
        <v>auto+</v>
      </c>
      <c r="K222" s="2" t="s">
        <v>213</v>
      </c>
      <c r="L222" s="2" t="s">
        <v>213</v>
      </c>
      <c r="M222" s="2" t="s">
        <v>214</v>
      </c>
      <c r="N222" s="2" t="s">
        <v>215</v>
      </c>
      <c r="O222" s="2">
        <v>-150</v>
      </c>
      <c r="P222" s="2">
        <v>0</v>
      </c>
      <c r="Q222" s="2">
        <f t="shared" si="8"/>
        <v>-150.00000000000003</v>
      </c>
      <c r="R222"/>
    </row>
    <row r="223" spans="1:18" s="2" customFormat="1" x14ac:dyDescent="0.2">
      <c r="A223" t="s">
        <v>209</v>
      </c>
      <c r="B223" s="1" t="s">
        <v>210</v>
      </c>
      <c r="C223" s="1" t="s">
        <v>221</v>
      </c>
      <c r="F223" s="2" t="s">
        <v>212</v>
      </c>
      <c r="G223" s="2" t="s">
        <v>212</v>
      </c>
      <c r="H223" s="2" t="s">
        <v>22</v>
      </c>
      <c r="I223" s="2" t="s">
        <v>23</v>
      </c>
      <c r="J223" s="2" t="str">
        <f t="shared" si="9"/>
        <v>auto+</v>
      </c>
      <c r="K223" s="2" t="s">
        <v>213</v>
      </c>
      <c r="L223" s="2" t="s">
        <v>213</v>
      </c>
      <c r="M223" s="2" t="s">
        <v>214</v>
      </c>
      <c r="N223" s="2" t="s">
        <v>215</v>
      </c>
      <c r="O223" s="2">
        <v>-170</v>
      </c>
      <c r="P223" s="2">
        <v>0</v>
      </c>
      <c r="Q223" s="2">
        <f t="shared" si="8"/>
        <v>-170.00000000000003</v>
      </c>
      <c r="R223"/>
    </row>
    <row r="224" spans="1:18" s="2" customFormat="1" x14ac:dyDescent="0.2">
      <c r="A224" t="s">
        <v>209</v>
      </c>
      <c r="B224" s="1" t="s">
        <v>210</v>
      </c>
      <c r="C224" s="1" t="s">
        <v>221</v>
      </c>
      <c r="F224" s="2" t="s">
        <v>212</v>
      </c>
      <c r="G224" s="2" t="s">
        <v>212</v>
      </c>
      <c r="H224" s="2" t="s">
        <v>22</v>
      </c>
      <c r="I224" s="2" t="s">
        <v>23</v>
      </c>
      <c r="J224" s="2" t="str">
        <f t="shared" si="9"/>
        <v>auto+</v>
      </c>
      <c r="K224" s="2" t="s">
        <v>213</v>
      </c>
      <c r="L224" s="2" t="s">
        <v>213</v>
      </c>
      <c r="M224" s="2" t="s">
        <v>214</v>
      </c>
      <c r="N224" s="2" t="s">
        <v>215</v>
      </c>
      <c r="O224" s="2">
        <v>-166</v>
      </c>
      <c r="P224" s="2">
        <v>0</v>
      </c>
      <c r="Q224" s="2">
        <f t="shared" si="8"/>
        <v>-166.00000000000003</v>
      </c>
      <c r="R224"/>
    </row>
    <row r="225" spans="1:19" s="2" customFormat="1" x14ac:dyDescent="0.2">
      <c r="A225" t="s">
        <v>209</v>
      </c>
      <c r="B225" s="1" t="s">
        <v>210</v>
      </c>
      <c r="C225" s="1" t="s">
        <v>221</v>
      </c>
      <c r="F225" s="2" t="s">
        <v>212</v>
      </c>
      <c r="G225" s="2" t="s">
        <v>212</v>
      </c>
      <c r="H225" s="2" t="s">
        <v>22</v>
      </c>
      <c r="I225" s="2" t="s">
        <v>23</v>
      </c>
      <c r="J225" s="2" t="str">
        <f t="shared" si="9"/>
        <v>auto+</v>
      </c>
      <c r="K225" s="2" t="s">
        <v>213</v>
      </c>
      <c r="L225" s="2" t="s">
        <v>213</v>
      </c>
      <c r="M225" s="2" t="s">
        <v>214</v>
      </c>
      <c r="N225" s="2" t="s">
        <v>215</v>
      </c>
      <c r="O225" s="2">
        <v>-164</v>
      </c>
      <c r="P225" s="2">
        <v>0</v>
      </c>
      <c r="Q225" s="2">
        <f t="shared" si="8"/>
        <v>-164.00000000000003</v>
      </c>
      <c r="R225"/>
    </row>
    <row r="226" spans="1:19" s="2" customFormat="1" x14ac:dyDescent="0.2">
      <c r="A226" t="s">
        <v>209</v>
      </c>
      <c r="B226" s="1" t="s">
        <v>210</v>
      </c>
      <c r="C226" s="1" t="s">
        <v>221</v>
      </c>
      <c r="F226" s="2" t="s">
        <v>212</v>
      </c>
      <c r="G226" s="2" t="s">
        <v>212</v>
      </c>
      <c r="H226" s="2" t="s">
        <v>22</v>
      </c>
      <c r="I226" s="2" t="s">
        <v>23</v>
      </c>
      <c r="J226" s="2" t="str">
        <f t="shared" si="9"/>
        <v>auto+</v>
      </c>
      <c r="K226" s="2" t="s">
        <v>213</v>
      </c>
      <c r="L226" s="2" t="s">
        <v>213</v>
      </c>
      <c r="M226" s="2" t="s">
        <v>214</v>
      </c>
      <c r="N226" s="2" t="s">
        <v>215</v>
      </c>
      <c r="O226" s="2">
        <v>-169</v>
      </c>
      <c r="P226" s="2">
        <v>0</v>
      </c>
      <c r="Q226" s="2">
        <f t="shared" si="8"/>
        <v>-169.00000000000003</v>
      </c>
      <c r="R226"/>
    </row>
    <row r="227" spans="1:19" s="2" customFormat="1" x14ac:dyDescent="0.2">
      <c r="A227" t="s">
        <v>209</v>
      </c>
      <c r="B227" s="1" t="s">
        <v>210</v>
      </c>
      <c r="C227" s="1" t="s">
        <v>221</v>
      </c>
      <c r="F227" s="2" t="s">
        <v>212</v>
      </c>
      <c r="G227" s="2" t="s">
        <v>212</v>
      </c>
      <c r="H227" s="2" t="s">
        <v>22</v>
      </c>
      <c r="I227" s="2" t="s">
        <v>23</v>
      </c>
      <c r="J227" s="2" t="str">
        <f t="shared" si="9"/>
        <v>auto+</v>
      </c>
      <c r="K227" s="2" t="s">
        <v>213</v>
      </c>
      <c r="L227" s="2" t="s">
        <v>213</v>
      </c>
      <c r="M227" s="2" t="s">
        <v>214</v>
      </c>
      <c r="N227" s="2" t="s">
        <v>215</v>
      </c>
      <c r="O227" s="2">
        <v>-161</v>
      </c>
      <c r="P227" s="2">
        <v>0</v>
      </c>
      <c r="Q227" s="2">
        <f t="shared" si="8"/>
        <v>-161.00000000000003</v>
      </c>
      <c r="R227"/>
    </row>
    <row r="228" spans="1:19" s="2" customFormat="1" x14ac:dyDescent="0.2">
      <c r="A228" t="s">
        <v>209</v>
      </c>
      <c r="B228" s="1" t="s">
        <v>210</v>
      </c>
      <c r="C228" s="1" t="s">
        <v>221</v>
      </c>
      <c r="F228" s="2" t="s">
        <v>212</v>
      </c>
      <c r="G228" s="2" t="s">
        <v>212</v>
      </c>
      <c r="H228" s="2" t="s">
        <v>22</v>
      </c>
      <c r="I228" s="2" t="s">
        <v>23</v>
      </c>
      <c r="J228" s="2" t="str">
        <f t="shared" si="9"/>
        <v>auto+</v>
      </c>
      <c r="K228" s="2" t="s">
        <v>213</v>
      </c>
      <c r="L228" s="2" t="s">
        <v>213</v>
      </c>
      <c r="M228" s="2" t="s">
        <v>214</v>
      </c>
      <c r="N228" s="2" t="s">
        <v>215</v>
      </c>
      <c r="O228" s="2">
        <v>-160</v>
      </c>
      <c r="P228" s="2">
        <v>0</v>
      </c>
      <c r="Q228" s="2">
        <f t="shared" si="8"/>
        <v>-160.00000000000003</v>
      </c>
      <c r="R228"/>
    </row>
    <row r="229" spans="1:19" s="2" customFormat="1" x14ac:dyDescent="0.2">
      <c r="A229" t="s">
        <v>209</v>
      </c>
      <c r="B229" s="1" t="s">
        <v>210</v>
      </c>
      <c r="C229" s="1" t="s">
        <v>221</v>
      </c>
      <c r="F229" s="2" t="s">
        <v>212</v>
      </c>
      <c r="G229" s="2" t="s">
        <v>212</v>
      </c>
      <c r="H229" s="2" t="s">
        <v>22</v>
      </c>
      <c r="I229" s="2" t="s">
        <v>23</v>
      </c>
      <c r="J229" s="2" t="str">
        <f t="shared" si="9"/>
        <v>auto+</v>
      </c>
      <c r="K229" s="2" t="s">
        <v>213</v>
      </c>
      <c r="L229" s="2" t="s">
        <v>213</v>
      </c>
      <c r="M229" s="2" t="s">
        <v>214</v>
      </c>
      <c r="N229" s="2" t="s">
        <v>215</v>
      </c>
      <c r="O229" s="2">
        <v>-145</v>
      </c>
      <c r="P229" s="2">
        <v>0</v>
      </c>
      <c r="Q229" s="2">
        <f t="shared" si="8"/>
        <v>-145.00000000000003</v>
      </c>
      <c r="R229"/>
    </row>
    <row r="230" spans="1:19" s="2" customFormat="1" x14ac:dyDescent="0.2">
      <c r="A230" t="s">
        <v>209</v>
      </c>
      <c r="B230" s="1" t="s">
        <v>210</v>
      </c>
      <c r="C230" s="1" t="s">
        <v>221</v>
      </c>
      <c r="F230" s="2" t="s">
        <v>212</v>
      </c>
      <c r="G230" s="2" t="s">
        <v>212</v>
      </c>
      <c r="H230" s="2" t="s">
        <v>22</v>
      </c>
      <c r="I230" s="2" t="s">
        <v>23</v>
      </c>
      <c r="J230" s="2" t="str">
        <f t="shared" si="9"/>
        <v>auto+</v>
      </c>
      <c r="K230" s="2" t="s">
        <v>213</v>
      </c>
      <c r="L230" s="2" t="s">
        <v>213</v>
      </c>
      <c r="M230" s="2" t="s">
        <v>214</v>
      </c>
      <c r="N230" s="2" t="s">
        <v>215</v>
      </c>
      <c r="O230" s="2">
        <v>-155</v>
      </c>
      <c r="P230" s="2">
        <v>0</v>
      </c>
      <c r="Q230" s="2">
        <f t="shared" si="8"/>
        <v>-155.00000000000003</v>
      </c>
      <c r="R230"/>
    </row>
    <row r="231" spans="1:19" s="2" customFormat="1" x14ac:dyDescent="0.2">
      <c r="A231" t="s">
        <v>209</v>
      </c>
      <c r="B231" s="1" t="s">
        <v>210</v>
      </c>
      <c r="C231" s="1" t="s">
        <v>221</v>
      </c>
      <c r="F231" s="2" t="s">
        <v>212</v>
      </c>
      <c r="G231" s="2" t="s">
        <v>212</v>
      </c>
      <c r="H231" s="2" t="s">
        <v>22</v>
      </c>
      <c r="I231" s="2" t="s">
        <v>23</v>
      </c>
      <c r="J231" s="2" t="str">
        <f t="shared" si="9"/>
        <v>auto+</v>
      </c>
      <c r="K231" s="2" t="s">
        <v>213</v>
      </c>
      <c r="L231" s="2" t="s">
        <v>213</v>
      </c>
      <c r="M231" s="2" t="s">
        <v>214</v>
      </c>
      <c r="N231" s="2" t="s">
        <v>215</v>
      </c>
      <c r="O231" s="2">
        <v>-142</v>
      </c>
      <c r="P231" s="2">
        <v>0</v>
      </c>
      <c r="Q231" s="2">
        <f t="shared" si="8"/>
        <v>-142.00000000000003</v>
      </c>
      <c r="R231"/>
    </row>
    <row r="232" spans="1:19" s="2" customFormat="1" x14ac:dyDescent="0.2">
      <c r="A232" t="s">
        <v>209</v>
      </c>
      <c r="B232" s="1" t="s">
        <v>210</v>
      </c>
      <c r="C232" s="1" t="s">
        <v>221</v>
      </c>
      <c r="F232" s="2" t="s">
        <v>212</v>
      </c>
      <c r="G232" s="2" t="s">
        <v>212</v>
      </c>
      <c r="H232" s="2" t="s">
        <v>22</v>
      </c>
      <c r="I232" s="2" t="s">
        <v>23</v>
      </c>
      <c r="J232" s="2" t="str">
        <f t="shared" si="9"/>
        <v>auto+</v>
      </c>
      <c r="K232" s="2" t="s">
        <v>213</v>
      </c>
      <c r="L232" s="2" t="s">
        <v>213</v>
      </c>
      <c r="M232" s="2" t="s">
        <v>214</v>
      </c>
      <c r="N232" s="2" t="s">
        <v>215</v>
      </c>
      <c r="O232" s="2">
        <v>-144</v>
      </c>
      <c r="P232" s="2">
        <v>0</v>
      </c>
      <c r="Q232" s="2">
        <f t="shared" si="8"/>
        <v>-144.00000000000003</v>
      </c>
      <c r="R232"/>
    </row>
    <row r="233" spans="1:19" s="2" customFormat="1" x14ac:dyDescent="0.2">
      <c r="A233" t="s">
        <v>209</v>
      </c>
      <c r="B233" s="1" t="s">
        <v>210</v>
      </c>
      <c r="C233" s="1" t="s">
        <v>221</v>
      </c>
      <c r="F233" s="2" t="s">
        <v>212</v>
      </c>
      <c r="G233" s="2" t="s">
        <v>212</v>
      </c>
      <c r="H233" s="2" t="s">
        <v>22</v>
      </c>
      <c r="I233" s="2" t="s">
        <v>23</v>
      </c>
      <c r="J233" s="2" t="str">
        <f t="shared" si="9"/>
        <v>auto+</v>
      </c>
      <c r="K233" s="2" t="s">
        <v>213</v>
      </c>
      <c r="L233" s="2" t="s">
        <v>213</v>
      </c>
      <c r="M233" s="2" t="s">
        <v>214</v>
      </c>
      <c r="N233" s="2" t="s">
        <v>215</v>
      </c>
      <c r="O233" s="2">
        <v>-171</v>
      </c>
      <c r="P233" s="2">
        <v>0</v>
      </c>
      <c r="Q233" s="2">
        <f t="shared" si="8"/>
        <v>-171.00000000000003</v>
      </c>
      <c r="R233"/>
    </row>
    <row r="234" spans="1:19" s="2" customFormat="1" x14ac:dyDescent="0.2">
      <c r="A234" t="s">
        <v>209</v>
      </c>
      <c r="B234" s="1" t="s">
        <v>210</v>
      </c>
      <c r="C234" s="1" t="s">
        <v>221</v>
      </c>
      <c r="F234" s="2" t="s">
        <v>212</v>
      </c>
      <c r="G234" s="2" t="s">
        <v>212</v>
      </c>
      <c r="H234" s="2" t="s">
        <v>22</v>
      </c>
      <c r="I234" s="2" t="s">
        <v>23</v>
      </c>
      <c r="J234" s="2" t="str">
        <f t="shared" si="9"/>
        <v>auto+</v>
      </c>
      <c r="K234" s="2" t="s">
        <v>213</v>
      </c>
      <c r="L234" s="2" t="s">
        <v>213</v>
      </c>
      <c r="M234" s="2" t="s">
        <v>214</v>
      </c>
      <c r="N234" s="2" t="s">
        <v>215</v>
      </c>
      <c r="O234" s="2">
        <v>-165</v>
      </c>
      <c r="P234" s="2">
        <v>0</v>
      </c>
      <c r="Q234" s="2">
        <f t="shared" si="8"/>
        <v>-165.00000000000003</v>
      </c>
      <c r="R234"/>
    </row>
    <row r="235" spans="1:19" s="2" customFormat="1" x14ac:dyDescent="0.2">
      <c r="A235" t="s">
        <v>209</v>
      </c>
      <c r="B235" s="1" t="s">
        <v>210</v>
      </c>
      <c r="C235" s="1" t="s">
        <v>221</v>
      </c>
      <c r="F235" s="2" t="s">
        <v>212</v>
      </c>
      <c r="G235" s="2" t="s">
        <v>212</v>
      </c>
      <c r="H235" s="2" t="s">
        <v>22</v>
      </c>
      <c r="I235" s="2" t="s">
        <v>23</v>
      </c>
      <c r="J235" s="2" t="str">
        <f t="shared" si="9"/>
        <v>auto+</v>
      </c>
      <c r="K235" s="2" t="s">
        <v>213</v>
      </c>
      <c r="L235" s="2" t="s">
        <v>213</v>
      </c>
      <c r="M235" s="2" t="s">
        <v>214</v>
      </c>
      <c r="N235" s="2" t="s">
        <v>215</v>
      </c>
      <c r="O235" s="2">
        <v>-151</v>
      </c>
      <c r="P235" s="2">
        <v>0</v>
      </c>
      <c r="Q235" s="2">
        <f t="shared" si="8"/>
        <v>-151.00000000000003</v>
      </c>
      <c r="R235"/>
    </row>
    <row r="236" spans="1:19" s="2" customFormat="1" x14ac:dyDescent="0.2">
      <c r="A236" t="s">
        <v>209</v>
      </c>
      <c r="B236" s="1" t="s">
        <v>210</v>
      </c>
      <c r="C236" s="1" t="s">
        <v>221</v>
      </c>
      <c r="F236" s="2" t="s">
        <v>212</v>
      </c>
      <c r="G236" s="2" t="s">
        <v>212</v>
      </c>
      <c r="H236" s="2" t="s">
        <v>22</v>
      </c>
      <c r="I236" s="2" t="s">
        <v>23</v>
      </c>
      <c r="J236" s="2" t="str">
        <f t="shared" si="9"/>
        <v>auto+</v>
      </c>
      <c r="K236" s="2" t="s">
        <v>213</v>
      </c>
      <c r="L236" s="2" t="s">
        <v>213</v>
      </c>
      <c r="M236" s="2" t="s">
        <v>214</v>
      </c>
      <c r="N236" s="2" t="s">
        <v>215</v>
      </c>
      <c r="O236" s="2">
        <v>-278</v>
      </c>
      <c r="P236" s="2">
        <v>0</v>
      </c>
      <c r="Q236" s="2">
        <f t="shared" si="8"/>
        <v>-278</v>
      </c>
      <c r="R236"/>
    </row>
    <row r="237" spans="1:19" x14ac:dyDescent="0.2">
      <c r="A237" t="s">
        <v>222</v>
      </c>
      <c r="B237" s="1" t="s">
        <v>210</v>
      </c>
      <c r="C237" s="1" t="s">
        <v>223</v>
      </c>
      <c r="F237" s="2" t="s">
        <v>212</v>
      </c>
      <c r="G237" s="2" t="s">
        <v>212</v>
      </c>
      <c r="H237" s="2" t="s">
        <v>22</v>
      </c>
      <c r="I237" s="2" t="s">
        <v>23</v>
      </c>
      <c r="J237" s="2" t="str">
        <f t="shared" si="9"/>
        <v>auto+</v>
      </c>
      <c r="K237" s="2" t="s">
        <v>213</v>
      </c>
      <c r="L237" s="2" t="s">
        <v>213</v>
      </c>
      <c r="M237" s="2" t="s">
        <v>214</v>
      </c>
      <c r="N237" s="2" t="s">
        <v>215</v>
      </c>
      <c r="O237" s="7">
        <v>-192.1</v>
      </c>
      <c r="P237" s="7">
        <v>-18.899999999999999</v>
      </c>
      <c r="Q237" s="7">
        <f t="shared" si="8"/>
        <v>-176.53654061767409</v>
      </c>
      <c r="R237" t="s">
        <v>224</v>
      </c>
      <c r="S237" s="2"/>
    </row>
    <row r="238" spans="1:19" x14ac:dyDescent="0.2">
      <c r="A238" t="s">
        <v>222</v>
      </c>
      <c r="B238" s="1" t="s">
        <v>210</v>
      </c>
      <c r="C238" s="1" t="s">
        <v>223</v>
      </c>
      <c r="F238" s="2" t="s">
        <v>212</v>
      </c>
      <c r="G238" s="2" t="s">
        <v>212</v>
      </c>
      <c r="H238" s="2" t="s">
        <v>22</v>
      </c>
      <c r="I238" s="2" t="s">
        <v>23</v>
      </c>
      <c r="J238" s="2" t="str">
        <f t="shared" si="9"/>
        <v>auto+</v>
      </c>
      <c r="K238" s="2" t="s">
        <v>213</v>
      </c>
      <c r="L238" s="2" t="s">
        <v>213</v>
      </c>
      <c r="M238" s="2" t="s">
        <v>214</v>
      </c>
      <c r="N238" s="2" t="s">
        <v>215</v>
      </c>
      <c r="O238" s="7">
        <v>-191.6</v>
      </c>
      <c r="P238" s="7">
        <v>-18.899999999999999</v>
      </c>
      <c r="Q238" s="7">
        <f t="shared" si="8"/>
        <v>-176.02690857201108</v>
      </c>
      <c r="S238" s="2"/>
    </row>
    <row r="239" spans="1:19" x14ac:dyDescent="0.2">
      <c r="A239" t="s">
        <v>222</v>
      </c>
      <c r="B239" s="1" t="s">
        <v>210</v>
      </c>
      <c r="C239" s="1" t="s">
        <v>223</v>
      </c>
      <c r="F239" s="2" t="s">
        <v>212</v>
      </c>
      <c r="G239" s="2" t="s">
        <v>212</v>
      </c>
      <c r="H239" s="2" t="s">
        <v>22</v>
      </c>
      <c r="I239" s="2" t="s">
        <v>23</v>
      </c>
      <c r="J239" s="2" t="str">
        <f t="shared" si="9"/>
        <v>auto+</v>
      </c>
      <c r="K239" s="2" t="s">
        <v>213</v>
      </c>
      <c r="L239" s="2" t="s">
        <v>213</v>
      </c>
      <c r="M239" s="2" t="s">
        <v>214</v>
      </c>
      <c r="N239" s="2" t="s">
        <v>215</v>
      </c>
      <c r="O239" s="7">
        <v>-177.9</v>
      </c>
      <c r="P239" s="7">
        <v>-18.899999999999999</v>
      </c>
      <c r="Q239" s="7">
        <f t="shared" si="8"/>
        <v>-162.06299052084395</v>
      </c>
      <c r="S239" s="2"/>
    </row>
    <row r="240" spans="1:19" x14ac:dyDescent="0.2">
      <c r="A240" t="s">
        <v>222</v>
      </c>
      <c r="B240" s="1" t="s">
        <v>210</v>
      </c>
      <c r="C240" s="1" t="s">
        <v>223</v>
      </c>
      <c r="F240" s="2" t="s">
        <v>212</v>
      </c>
      <c r="G240" s="2" t="s">
        <v>212</v>
      </c>
      <c r="H240" s="2" t="s">
        <v>22</v>
      </c>
      <c r="I240" s="2" t="s">
        <v>23</v>
      </c>
      <c r="J240" s="2" t="str">
        <f t="shared" si="9"/>
        <v>auto+</v>
      </c>
      <c r="K240" s="2" t="s">
        <v>213</v>
      </c>
      <c r="L240" s="2" t="s">
        <v>213</v>
      </c>
      <c r="M240" s="2" t="s">
        <v>214</v>
      </c>
      <c r="N240" s="2" t="s">
        <v>215</v>
      </c>
      <c r="O240" s="7">
        <v>-187.9</v>
      </c>
      <c r="P240" s="7">
        <v>-18.899999999999999</v>
      </c>
      <c r="Q240" s="7">
        <f t="shared" si="8"/>
        <v>-172.2556314341046</v>
      </c>
      <c r="S240" s="2"/>
    </row>
    <row r="241" spans="1:19" x14ac:dyDescent="0.2">
      <c r="A241" t="s">
        <v>222</v>
      </c>
      <c r="B241" s="1" t="s">
        <v>210</v>
      </c>
      <c r="C241" s="1" t="s">
        <v>223</v>
      </c>
      <c r="F241" s="2" t="s">
        <v>212</v>
      </c>
      <c r="G241" s="2" t="s">
        <v>212</v>
      </c>
      <c r="H241" s="2" t="s">
        <v>22</v>
      </c>
      <c r="I241" s="2" t="s">
        <v>23</v>
      </c>
      <c r="J241" s="2" t="str">
        <f t="shared" si="9"/>
        <v>auto+</v>
      </c>
      <c r="K241" s="2" t="s">
        <v>213</v>
      </c>
      <c r="L241" s="2" t="s">
        <v>213</v>
      </c>
      <c r="M241" s="2" t="s">
        <v>214</v>
      </c>
      <c r="N241" s="2" t="s">
        <v>215</v>
      </c>
      <c r="O241" s="7">
        <v>-189.4</v>
      </c>
      <c r="P241" s="7">
        <v>-18.899999999999999</v>
      </c>
      <c r="Q241" s="7">
        <f t="shared" si="8"/>
        <v>-173.78452757109363</v>
      </c>
      <c r="S241" s="2"/>
    </row>
    <row r="242" spans="1:19" x14ac:dyDescent="0.2">
      <c r="A242" t="s">
        <v>222</v>
      </c>
      <c r="B242" s="1" t="s">
        <v>210</v>
      </c>
      <c r="C242" s="1" t="s">
        <v>223</v>
      </c>
      <c r="F242" s="2" t="s">
        <v>212</v>
      </c>
      <c r="G242" s="2" t="s">
        <v>212</v>
      </c>
      <c r="H242" s="2" t="s">
        <v>22</v>
      </c>
      <c r="I242" s="2" t="s">
        <v>23</v>
      </c>
      <c r="J242" s="2" t="str">
        <f t="shared" si="9"/>
        <v>auto+</v>
      </c>
      <c r="K242" s="2" t="s">
        <v>213</v>
      </c>
      <c r="L242" s="2" t="s">
        <v>213</v>
      </c>
      <c r="M242" s="2" t="s">
        <v>214</v>
      </c>
      <c r="N242" s="2" t="s">
        <v>215</v>
      </c>
      <c r="O242" s="7">
        <v>-191</v>
      </c>
      <c r="P242" s="7">
        <v>-18.899999999999999</v>
      </c>
      <c r="Q242" s="7">
        <f t="shared" si="8"/>
        <v>-175.41535011721544</v>
      </c>
      <c r="S242" s="2"/>
    </row>
    <row r="243" spans="1:19" x14ac:dyDescent="0.2">
      <c r="A243" t="s">
        <v>222</v>
      </c>
      <c r="B243" s="1" t="s">
        <v>210</v>
      </c>
      <c r="C243" s="1" t="s">
        <v>223</v>
      </c>
      <c r="F243" s="2" t="s">
        <v>212</v>
      </c>
      <c r="G243" s="2" t="s">
        <v>212</v>
      </c>
      <c r="H243" s="2" t="s">
        <v>22</v>
      </c>
      <c r="I243" s="2" t="s">
        <v>23</v>
      </c>
      <c r="J243" s="2" t="str">
        <f t="shared" si="9"/>
        <v>auto+</v>
      </c>
      <c r="K243" s="2" t="s">
        <v>213</v>
      </c>
      <c r="L243" s="2" t="s">
        <v>213</v>
      </c>
      <c r="M243" s="2" t="s">
        <v>214</v>
      </c>
      <c r="N243" s="2" t="s">
        <v>215</v>
      </c>
      <c r="O243" s="7">
        <v>-291.2</v>
      </c>
      <c r="P243" s="7">
        <v>-18.899999999999999</v>
      </c>
      <c r="Q243" s="7">
        <f t="shared" si="8"/>
        <v>-277.54561206808694</v>
      </c>
      <c r="S243" s="2"/>
    </row>
    <row r="244" spans="1:19" x14ac:dyDescent="0.2">
      <c r="A244" t="s">
        <v>222</v>
      </c>
      <c r="B244" s="1" t="s">
        <v>210</v>
      </c>
      <c r="C244" s="1" t="s">
        <v>223</v>
      </c>
      <c r="F244" s="2" t="s">
        <v>212</v>
      </c>
      <c r="G244" s="2" t="s">
        <v>212</v>
      </c>
      <c r="H244" s="2" t="s">
        <v>22</v>
      </c>
      <c r="I244" s="2" t="s">
        <v>23</v>
      </c>
      <c r="J244" s="2" t="str">
        <f t="shared" si="9"/>
        <v>auto+</v>
      </c>
      <c r="K244" s="2" t="s">
        <v>213</v>
      </c>
      <c r="L244" s="2" t="s">
        <v>213</v>
      </c>
      <c r="M244" s="2" t="s">
        <v>214</v>
      </c>
      <c r="N244" s="2" t="s">
        <v>215</v>
      </c>
      <c r="O244" s="7">
        <v>-288.7</v>
      </c>
      <c r="P244" s="7">
        <v>-18.899999999999999</v>
      </c>
      <c r="Q244" s="7">
        <f t="shared" si="8"/>
        <v>-274.99745183977177</v>
      </c>
      <c r="S244" s="2"/>
    </row>
    <row r="245" spans="1:19" x14ac:dyDescent="0.2">
      <c r="A245" t="s">
        <v>222</v>
      </c>
      <c r="B245" s="1" t="s">
        <v>210</v>
      </c>
      <c r="C245" s="1" t="s">
        <v>223</v>
      </c>
      <c r="F245" s="2" t="s">
        <v>212</v>
      </c>
      <c r="G245" s="2" t="s">
        <v>212</v>
      </c>
      <c r="H245" s="2" t="s">
        <v>22</v>
      </c>
      <c r="I245" s="2" t="s">
        <v>23</v>
      </c>
      <c r="J245" s="2" t="str">
        <f t="shared" si="9"/>
        <v>auto+</v>
      </c>
      <c r="K245" s="2" t="s">
        <v>213</v>
      </c>
      <c r="L245" s="2" t="s">
        <v>213</v>
      </c>
      <c r="M245" s="2" t="s">
        <v>214</v>
      </c>
      <c r="N245" s="2" t="s">
        <v>215</v>
      </c>
      <c r="O245" s="7">
        <v>-310.3</v>
      </c>
      <c r="P245" s="7">
        <v>-18.899999999999999</v>
      </c>
      <c r="Q245" s="7">
        <f t="shared" si="8"/>
        <v>-297.01355621241464</v>
      </c>
      <c r="S245" s="2"/>
    </row>
    <row r="246" spans="1:19" x14ac:dyDescent="0.2">
      <c r="A246" t="s">
        <v>222</v>
      </c>
      <c r="B246" s="1" t="s">
        <v>210</v>
      </c>
      <c r="C246" s="1" t="s">
        <v>223</v>
      </c>
      <c r="F246" s="2" t="s">
        <v>212</v>
      </c>
      <c r="G246" s="2" t="s">
        <v>212</v>
      </c>
      <c r="H246" s="2" t="s">
        <v>22</v>
      </c>
      <c r="I246" s="2" t="s">
        <v>23</v>
      </c>
      <c r="J246" s="2" t="str">
        <f t="shared" si="9"/>
        <v>auto+</v>
      </c>
      <c r="K246" s="2" t="s">
        <v>213</v>
      </c>
      <c r="L246" s="2" t="s">
        <v>213</v>
      </c>
      <c r="M246" s="2" t="s">
        <v>214</v>
      </c>
      <c r="N246" s="2" t="s">
        <v>215</v>
      </c>
      <c r="O246" s="7">
        <v>-334.4</v>
      </c>
      <c r="P246" s="7">
        <v>-18.899999999999999</v>
      </c>
      <c r="Q246" s="7">
        <f t="shared" si="8"/>
        <v>-321.57782081337274</v>
      </c>
      <c r="S246" s="2"/>
    </row>
    <row r="247" spans="1:19" x14ac:dyDescent="0.2">
      <c r="A247" t="s">
        <v>222</v>
      </c>
      <c r="B247" s="1" t="s">
        <v>210</v>
      </c>
      <c r="C247" s="1" t="s">
        <v>223</v>
      </c>
      <c r="F247" s="2" t="s">
        <v>212</v>
      </c>
      <c r="G247" s="2" t="s">
        <v>212</v>
      </c>
      <c r="H247" s="2" t="s">
        <v>22</v>
      </c>
      <c r="I247" s="2" t="s">
        <v>23</v>
      </c>
      <c r="J247" s="2" t="str">
        <f t="shared" si="9"/>
        <v>auto+</v>
      </c>
      <c r="K247" s="2" t="s">
        <v>213</v>
      </c>
      <c r="L247" s="2" t="s">
        <v>213</v>
      </c>
      <c r="M247" s="2" t="s">
        <v>214</v>
      </c>
      <c r="N247" s="2" t="s">
        <v>215</v>
      </c>
      <c r="O247" s="7">
        <v>-325.5</v>
      </c>
      <c r="P247" s="7">
        <v>-18.899999999999999</v>
      </c>
      <c r="Q247" s="7">
        <f t="shared" si="8"/>
        <v>-312.50637040057086</v>
      </c>
      <c r="S247" s="2"/>
    </row>
    <row r="248" spans="1:19" x14ac:dyDescent="0.2">
      <c r="A248" t="s">
        <v>222</v>
      </c>
      <c r="B248" s="1" t="s">
        <v>210</v>
      </c>
      <c r="C248" s="1" t="s">
        <v>223</v>
      </c>
      <c r="F248" s="2" t="s">
        <v>212</v>
      </c>
      <c r="G248" s="2" t="s">
        <v>212</v>
      </c>
      <c r="H248" s="2" t="s">
        <v>22</v>
      </c>
      <c r="I248" s="2" t="s">
        <v>23</v>
      </c>
      <c r="J248" s="2" t="str">
        <f t="shared" si="9"/>
        <v>auto+</v>
      </c>
      <c r="K248" s="2" t="s">
        <v>213</v>
      </c>
      <c r="L248" s="2" t="s">
        <v>213</v>
      </c>
      <c r="M248" s="2" t="s">
        <v>214</v>
      </c>
      <c r="N248" s="2" t="s">
        <v>215</v>
      </c>
      <c r="O248" s="7">
        <v>-331.1</v>
      </c>
      <c r="P248" s="7">
        <v>-18.899999999999999</v>
      </c>
      <c r="Q248" s="7">
        <f t="shared" si="8"/>
        <v>-318.21424931199681</v>
      </c>
      <c r="S248" s="2"/>
    </row>
    <row r="249" spans="1:19" x14ac:dyDescent="0.2">
      <c r="A249" t="s">
        <v>222</v>
      </c>
      <c r="B249" s="1" t="s">
        <v>210</v>
      </c>
      <c r="C249" s="1" t="s">
        <v>223</v>
      </c>
      <c r="F249" s="2" t="s">
        <v>212</v>
      </c>
      <c r="G249" s="2" t="s">
        <v>212</v>
      </c>
      <c r="H249" s="2" t="s">
        <v>22</v>
      </c>
      <c r="I249" s="2" t="s">
        <v>23</v>
      </c>
      <c r="J249" s="2" t="str">
        <f t="shared" si="9"/>
        <v>auto+</v>
      </c>
      <c r="K249" s="2" t="s">
        <v>213</v>
      </c>
      <c r="L249" s="2" t="s">
        <v>213</v>
      </c>
      <c r="M249" s="2" t="s">
        <v>214</v>
      </c>
      <c r="N249" s="2" t="s">
        <v>215</v>
      </c>
      <c r="O249" s="7">
        <v>-373.4</v>
      </c>
      <c r="P249" s="7">
        <v>-18.899999999999999</v>
      </c>
      <c r="Q249" s="7">
        <f t="shared" si="8"/>
        <v>-361.32912037508913</v>
      </c>
      <c r="S249" s="2"/>
    </row>
    <row r="250" spans="1:19" x14ac:dyDescent="0.2">
      <c r="A250" t="s">
        <v>222</v>
      </c>
      <c r="B250" s="1" t="s">
        <v>210</v>
      </c>
      <c r="C250" s="1" t="s">
        <v>225</v>
      </c>
      <c r="F250" s="2" t="s">
        <v>212</v>
      </c>
      <c r="G250" s="2" t="s">
        <v>212</v>
      </c>
      <c r="H250" s="2" t="s">
        <v>22</v>
      </c>
      <c r="I250" s="2" t="s">
        <v>23</v>
      </c>
      <c r="J250" s="2" t="str">
        <f t="shared" si="9"/>
        <v>auto+</v>
      </c>
      <c r="K250" s="2" t="s">
        <v>213</v>
      </c>
      <c r="L250" s="2" t="s">
        <v>213</v>
      </c>
      <c r="M250" s="2" t="s">
        <v>214</v>
      </c>
      <c r="N250" s="2" t="s">
        <v>215</v>
      </c>
      <c r="O250" s="2">
        <v>-206.5</v>
      </c>
      <c r="P250" s="7">
        <v>-18.899999999999999</v>
      </c>
      <c r="Q250" s="7">
        <f t="shared" si="8"/>
        <v>-191.21394353276932</v>
      </c>
      <c r="S250" s="2"/>
    </row>
    <row r="251" spans="1:19" x14ac:dyDescent="0.2">
      <c r="A251" t="s">
        <v>222</v>
      </c>
      <c r="B251" s="1" t="s">
        <v>210</v>
      </c>
      <c r="C251" s="1" t="s">
        <v>225</v>
      </c>
      <c r="F251" s="2" t="s">
        <v>212</v>
      </c>
      <c r="G251" s="2" t="s">
        <v>212</v>
      </c>
      <c r="H251" s="2" t="s">
        <v>22</v>
      </c>
      <c r="I251" s="2" t="s">
        <v>23</v>
      </c>
      <c r="J251" s="2" t="str">
        <f t="shared" si="9"/>
        <v>auto+</v>
      </c>
      <c r="K251" s="2" t="s">
        <v>213</v>
      </c>
      <c r="L251" s="2" t="s">
        <v>213</v>
      </c>
      <c r="M251" s="2" t="s">
        <v>214</v>
      </c>
      <c r="N251" s="2" t="s">
        <v>215</v>
      </c>
      <c r="O251" s="2">
        <v>-205.6</v>
      </c>
      <c r="P251" s="7">
        <v>-26</v>
      </c>
      <c r="Q251" s="7">
        <f t="shared" si="8"/>
        <v>-184.394250513347</v>
      </c>
      <c r="S251" s="2"/>
    </row>
    <row r="252" spans="1:19" x14ac:dyDescent="0.2">
      <c r="A252" t="s">
        <v>222</v>
      </c>
      <c r="B252" s="1" t="s">
        <v>210</v>
      </c>
      <c r="C252" s="1" t="s">
        <v>225</v>
      </c>
      <c r="F252" s="2" t="s">
        <v>212</v>
      </c>
      <c r="G252" s="2" t="s">
        <v>212</v>
      </c>
      <c r="H252" s="2" t="s">
        <v>22</v>
      </c>
      <c r="I252" s="2" t="s">
        <v>23</v>
      </c>
      <c r="J252" s="2" t="str">
        <f t="shared" si="9"/>
        <v>auto+</v>
      </c>
      <c r="K252" s="2" t="s">
        <v>213</v>
      </c>
      <c r="L252" s="2" t="s">
        <v>213</v>
      </c>
      <c r="M252" s="2" t="s">
        <v>214</v>
      </c>
      <c r="N252" s="2" t="s">
        <v>215</v>
      </c>
      <c r="O252" s="2">
        <v>-175.9</v>
      </c>
      <c r="P252" s="7">
        <v>-26</v>
      </c>
      <c r="Q252" s="7">
        <f t="shared" si="8"/>
        <v>-153.90143737166318</v>
      </c>
      <c r="S252" s="2"/>
    </row>
    <row r="253" spans="1:19" x14ac:dyDescent="0.2">
      <c r="A253" t="s">
        <v>222</v>
      </c>
      <c r="B253" s="1" t="s">
        <v>210</v>
      </c>
      <c r="C253" s="1" t="s">
        <v>225</v>
      </c>
      <c r="F253" s="2" t="s">
        <v>212</v>
      </c>
      <c r="G253" s="2" t="s">
        <v>212</v>
      </c>
      <c r="H253" s="2" t="s">
        <v>22</v>
      </c>
      <c r="I253" s="2" t="s">
        <v>23</v>
      </c>
      <c r="J253" s="2" t="str">
        <f t="shared" si="9"/>
        <v>auto+</v>
      </c>
      <c r="K253" s="2" t="s">
        <v>213</v>
      </c>
      <c r="L253" s="2" t="s">
        <v>213</v>
      </c>
      <c r="M253" s="2" t="s">
        <v>214</v>
      </c>
      <c r="N253" s="2" t="s">
        <v>215</v>
      </c>
      <c r="O253" s="2">
        <v>-167.2</v>
      </c>
      <c r="P253" s="7">
        <v>-26</v>
      </c>
      <c r="Q253" s="7">
        <f t="shared" si="8"/>
        <v>-144.96919917864483</v>
      </c>
      <c r="S253" s="2"/>
    </row>
    <row r="254" spans="1:19" x14ac:dyDescent="0.2">
      <c r="A254" t="s">
        <v>222</v>
      </c>
      <c r="B254" s="1" t="s">
        <v>210</v>
      </c>
      <c r="C254" s="1" t="s">
        <v>225</v>
      </c>
      <c r="F254" s="2" t="s">
        <v>212</v>
      </c>
      <c r="G254" s="2" t="s">
        <v>212</v>
      </c>
      <c r="H254" s="2" t="s">
        <v>22</v>
      </c>
      <c r="I254" s="2" t="s">
        <v>23</v>
      </c>
      <c r="J254" s="2" t="str">
        <f t="shared" si="9"/>
        <v>auto+</v>
      </c>
      <c r="K254" s="2" t="s">
        <v>213</v>
      </c>
      <c r="L254" s="2" t="s">
        <v>213</v>
      </c>
      <c r="M254" s="2" t="s">
        <v>214</v>
      </c>
      <c r="N254" s="2" t="s">
        <v>215</v>
      </c>
      <c r="O254" s="2">
        <v>-184.2</v>
      </c>
      <c r="P254" s="7">
        <v>-26</v>
      </c>
      <c r="Q254" s="7">
        <f t="shared" si="8"/>
        <v>-162.42299794661196</v>
      </c>
      <c r="S254" s="2"/>
    </row>
    <row r="255" spans="1:19" x14ac:dyDescent="0.2">
      <c r="A255" t="s">
        <v>222</v>
      </c>
      <c r="B255" s="1" t="s">
        <v>210</v>
      </c>
      <c r="C255" s="1" t="s">
        <v>225</v>
      </c>
      <c r="F255" s="2" t="s">
        <v>212</v>
      </c>
      <c r="G255" s="2" t="s">
        <v>212</v>
      </c>
      <c r="H255" s="2" t="s">
        <v>22</v>
      </c>
      <c r="I255" s="2" t="s">
        <v>23</v>
      </c>
      <c r="J255" s="2" t="str">
        <f t="shared" si="9"/>
        <v>auto+</v>
      </c>
      <c r="K255" s="2" t="s">
        <v>213</v>
      </c>
      <c r="L255" s="2" t="s">
        <v>213</v>
      </c>
      <c r="M255" s="2" t="s">
        <v>214</v>
      </c>
      <c r="N255" s="2" t="s">
        <v>215</v>
      </c>
      <c r="O255" s="2">
        <v>-175.6</v>
      </c>
      <c r="P255" s="7">
        <v>-26</v>
      </c>
      <c r="Q255" s="7">
        <f t="shared" si="8"/>
        <v>-153.59342915811092</v>
      </c>
      <c r="S255" s="2"/>
    </row>
    <row r="256" spans="1:19" x14ac:dyDescent="0.2">
      <c r="A256" t="s">
        <v>222</v>
      </c>
      <c r="B256" s="1" t="s">
        <v>210</v>
      </c>
      <c r="C256" s="1" t="s">
        <v>225</v>
      </c>
      <c r="F256" s="2" t="s">
        <v>212</v>
      </c>
      <c r="G256" s="2" t="s">
        <v>212</v>
      </c>
      <c r="H256" s="2" t="s">
        <v>22</v>
      </c>
      <c r="I256" s="2" t="s">
        <v>23</v>
      </c>
      <c r="J256" s="2" t="str">
        <f t="shared" si="9"/>
        <v>auto+</v>
      </c>
      <c r="K256" s="2" t="s">
        <v>213</v>
      </c>
      <c r="L256" s="2" t="s">
        <v>213</v>
      </c>
      <c r="M256" s="2" t="s">
        <v>214</v>
      </c>
      <c r="N256" s="2" t="s">
        <v>215</v>
      </c>
      <c r="O256" s="7">
        <v>-224</v>
      </c>
      <c r="P256" s="7">
        <v>-26</v>
      </c>
      <c r="Q256" s="7">
        <f t="shared" si="8"/>
        <v>-203.2854209445585</v>
      </c>
      <c r="S256" s="2"/>
    </row>
    <row r="257" spans="1:19" x14ac:dyDescent="0.2">
      <c r="A257" t="s">
        <v>222</v>
      </c>
      <c r="B257" s="1" t="s">
        <v>210</v>
      </c>
      <c r="C257" s="1" t="s">
        <v>225</v>
      </c>
      <c r="F257" s="2" t="s">
        <v>212</v>
      </c>
      <c r="G257" s="2" t="s">
        <v>212</v>
      </c>
      <c r="H257" s="2" t="s">
        <v>22</v>
      </c>
      <c r="I257" s="2" t="s">
        <v>23</v>
      </c>
      <c r="J257" s="2" t="str">
        <f t="shared" si="9"/>
        <v>auto+</v>
      </c>
      <c r="K257" s="2" t="s">
        <v>213</v>
      </c>
      <c r="L257" s="2" t="s">
        <v>213</v>
      </c>
      <c r="M257" s="2" t="s">
        <v>214</v>
      </c>
      <c r="N257" s="2" t="s">
        <v>215</v>
      </c>
      <c r="O257" s="2">
        <v>-244.9</v>
      </c>
      <c r="P257" s="7">
        <v>-26</v>
      </c>
      <c r="Q257" s="7">
        <f t="shared" si="8"/>
        <v>-224.74332648870632</v>
      </c>
      <c r="S257" s="2"/>
    </row>
    <row r="258" spans="1:19" x14ac:dyDescent="0.2">
      <c r="A258" t="s">
        <v>222</v>
      </c>
      <c r="B258" s="1" t="s">
        <v>210</v>
      </c>
      <c r="C258" s="1" t="s">
        <v>225</v>
      </c>
      <c r="F258" s="2" t="s">
        <v>212</v>
      </c>
      <c r="G258" s="2" t="s">
        <v>212</v>
      </c>
      <c r="H258" s="2" t="s">
        <v>22</v>
      </c>
      <c r="I258" s="2" t="s">
        <v>23</v>
      </c>
      <c r="J258" s="2" t="str">
        <f t="shared" si="9"/>
        <v>auto+</v>
      </c>
      <c r="K258" s="2" t="s">
        <v>213</v>
      </c>
      <c r="L258" s="2" t="s">
        <v>213</v>
      </c>
      <c r="M258" s="2" t="s">
        <v>214</v>
      </c>
      <c r="N258" s="2" t="s">
        <v>215</v>
      </c>
      <c r="O258" s="2">
        <v>-243.7</v>
      </c>
      <c r="P258" s="7">
        <v>-26</v>
      </c>
      <c r="Q258" s="7">
        <f t="shared" si="8"/>
        <v>-223.51129363449695</v>
      </c>
      <c r="S258" s="2"/>
    </row>
    <row r="259" spans="1:19" x14ac:dyDescent="0.2">
      <c r="A259" t="s">
        <v>222</v>
      </c>
      <c r="B259" s="1" t="s">
        <v>210</v>
      </c>
      <c r="C259" s="1" t="s">
        <v>226</v>
      </c>
      <c r="F259" s="2" t="s">
        <v>212</v>
      </c>
      <c r="G259" s="2" t="s">
        <v>212</v>
      </c>
      <c r="H259" s="2" t="s">
        <v>22</v>
      </c>
      <c r="I259" s="2" t="s">
        <v>23</v>
      </c>
      <c r="J259" s="2" t="str">
        <f t="shared" si="9"/>
        <v>auto+</v>
      </c>
      <c r="K259" s="2" t="s">
        <v>213</v>
      </c>
      <c r="L259" s="2" t="s">
        <v>213</v>
      </c>
      <c r="M259" s="2" t="s">
        <v>214</v>
      </c>
      <c r="N259" s="2" t="s">
        <v>215</v>
      </c>
      <c r="O259" s="2">
        <v>-219.9</v>
      </c>
      <c r="P259" s="7">
        <v>-26</v>
      </c>
      <c r="Q259" s="7">
        <f t="shared" ref="Q259:Q272" si="10">((O259+1000)/(P259+1000)-1)*1000</f>
        <v>-199.07597535934286</v>
      </c>
      <c r="S259" s="2"/>
    </row>
    <row r="260" spans="1:19" x14ac:dyDescent="0.2">
      <c r="A260" t="s">
        <v>222</v>
      </c>
      <c r="B260" s="1" t="s">
        <v>210</v>
      </c>
      <c r="C260" s="1" t="s">
        <v>226</v>
      </c>
      <c r="F260" s="2" t="s">
        <v>212</v>
      </c>
      <c r="G260" s="2" t="s">
        <v>212</v>
      </c>
      <c r="H260" s="2" t="s">
        <v>22</v>
      </c>
      <c r="I260" s="2" t="s">
        <v>23</v>
      </c>
      <c r="J260" s="2" t="str">
        <f t="shared" ref="J260:J318" si="11">CONCATENATE(I260,H260)</f>
        <v>auto+</v>
      </c>
      <c r="K260" s="2" t="s">
        <v>213</v>
      </c>
      <c r="L260" s="2" t="s">
        <v>213</v>
      </c>
      <c r="M260" s="2" t="s">
        <v>214</v>
      </c>
      <c r="N260" s="2" t="s">
        <v>215</v>
      </c>
      <c r="O260" s="7">
        <v>-210</v>
      </c>
      <c r="P260" s="2">
        <v>-29.5</v>
      </c>
      <c r="Q260" s="7">
        <f t="shared" si="10"/>
        <v>-185.98660484286455</v>
      </c>
      <c r="S260" s="2"/>
    </row>
    <row r="261" spans="1:19" x14ac:dyDescent="0.2">
      <c r="A261" t="s">
        <v>222</v>
      </c>
      <c r="B261" s="1" t="s">
        <v>210</v>
      </c>
      <c r="C261" s="1" t="s">
        <v>226</v>
      </c>
      <c r="F261" s="2" t="s">
        <v>212</v>
      </c>
      <c r="G261" s="2" t="s">
        <v>212</v>
      </c>
      <c r="H261" s="2" t="s">
        <v>22</v>
      </c>
      <c r="I261" s="2" t="s">
        <v>23</v>
      </c>
      <c r="J261" s="2" t="str">
        <f t="shared" si="11"/>
        <v>auto+</v>
      </c>
      <c r="K261" s="2" t="s">
        <v>213</v>
      </c>
      <c r="L261" s="2" t="s">
        <v>213</v>
      </c>
      <c r="M261" s="2" t="s">
        <v>214</v>
      </c>
      <c r="N261" s="2" t="s">
        <v>215</v>
      </c>
      <c r="O261" s="2">
        <v>-185.5</v>
      </c>
      <c r="P261" s="2">
        <v>-29.5</v>
      </c>
      <c r="Q261" s="7">
        <f t="shared" si="10"/>
        <v>-160.74188562596603</v>
      </c>
      <c r="S261" s="2"/>
    </row>
    <row r="262" spans="1:19" x14ac:dyDescent="0.2">
      <c r="A262" t="s">
        <v>222</v>
      </c>
      <c r="B262" s="1" t="s">
        <v>210</v>
      </c>
      <c r="C262" s="1" t="s">
        <v>226</v>
      </c>
      <c r="F262" s="2" t="s">
        <v>212</v>
      </c>
      <c r="G262" s="2" t="s">
        <v>212</v>
      </c>
      <c r="H262" s="2" t="s">
        <v>22</v>
      </c>
      <c r="I262" s="2" t="s">
        <v>23</v>
      </c>
      <c r="J262" s="2" t="str">
        <f t="shared" si="11"/>
        <v>auto+</v>
      </c>
      <c r="K262" s="2" t="s">
        <v>213</v>
      </c>
      <c r="L262" s="2" t="s">
        <v>213</v>
      </c>
      <c r="M262" s="2" t="s">
        <v>214</v>
      </c>
      <c r="N262" s="2" t="s">
        <v>215</v>
      </c>
      <c r="O262" s="2">
        <v>-197.5</v>
      </c>
      <c r="P262" s="2">
        <v>-29.5</v>
      </c>
      <c r="Q262" s="7">
        <f t="shared" si="10"/>
        <v>-173.10664605873259</v>
      </c>
      <c r="S262" s="2"/>
    </row>
    <row r="263" spans="1:19" x14ac:dyDescent="0.2">
      <c r="A263" t="s">
        <v>222</v>
      </c>
      <c r="B263" s="1" t="s">
        <v>210</v>
      </c>
      <c r="C263" s="1" t="s">
        <v>226</v>
      </c>
      <c r="F263" s="2" t="s">
        <v>212</v>
      </c>
      <c r="G263" s="2" t="s">
        <v>212</v>
      </c>
      <c r="H263" s="2" t="s">
        <v>22</v>
      </c>
      <c r="I263" s="2" t="s">
        <v>23</v>
      </c>
      <c r="J263" s="2" t="str">
        <f t="shared" si="11"/>
        <v>auto+</v>
      </c>
      <c r="K263" s="2" t="s">
        <v>213</v>
      </c>
      <c r="L263" s="2" t="s">
        <v>213</v>
      </c>
      <c r="M263" s="2" t="s">
        <v>214</v>
      </c>
      <c r="N263" s="2" t="s">
        <v>215</v>
      </c>
      <c r="O263" s="2">
        <v>-199.8</v>
      </c>
      <c r="P263" s="2">
        <v>-29.5</v>
      </c>
      <c r="Q263" s="7">
        <f t="shared" si="10"/>
        <v>-175.47655847501287</v>
      </c>
      <c r="S263" s="2"/>
    </row>
    <row r="264" spans="1:19" x14ac:dyDescent="0.2">
      <c r="A264" t="s">
        <v>222</v>
      </c>
      <c r="B264" s="1" t="s">
        <v>210</v>
      </c>
      <c r="C264" s="1" t="s">
        <v>226</v>
      </c>
      <c r="F264" s="2" t="s">
        <v>212</v>
      </c>
      <c r="G264" s="2" t="s">
        <v>212</v>
      </c>
      <c r="H264" s="2" t="s">
        <v>22</v>
      </c>
      <c r="I264" s="2" t="s">
        <v>23</v>
      </c>
      <c r="J264" s="2" t="str">
        <f t="shared" si="11"/>
        <v>auto+</v>
      </c>
      <c r="K264" s="2" t="s">
        <v>213</v>
      </c>
      <c r="L264" s="2" t="s">
        <v>213</v>
      </c>
      <c r="M264" s="2" t="s">
        <v>214</v>
      </c>
      <c r="N264" s="2" t="s">
        <v>215</v>
      </c>
      <c r="O264" s="2">
        <v>-206.4</v>
      </c>
      <c r="P264" s="2">
        <v>-29.5</v>
      </c>
      <c r="Q264" s="7">
        <f t="shared" si="10"/>
        <v>-182.27717671303446</v>
      </c>
      <c r="S264" s="2"/>
    </row>
    <row r="265" spans="1:19" x14ac:dyDescent="0.2">
      <c r="A265" t="s">
        <v>222</v>
      </c>
      <c r="B265" s="1" t="s">
        <v>210</v>
      </c>
      <c r="C265" s="1" t="s">
        <v>226</v>
      </c>
      <c r="F265" s="2" t="s">
        <v>212</v>
      </c>
      <c r="G265" s="2" t="s">
        <v>212</v>
      </c>
      <c r="H265" s="2" t="s">
        <v>22</v>
      </c>
      <c r="I265" s="2" t="s">
        <v>23</v>
      </c>
      <c r="J265" s="2" t="str">
        <f t="shared" si="11"/>
        <v>auto+</v>
      </c>
      <c r="K265" s="2" t="s">
        <v>213</v>
      </c>
      <c r="L265" s="2" t="s">
        <v>213</v>
      </c>
      <c r="M265" s="2" t="s">
        <v>214</v>
      </c>
      <c r="N265" s="2" t="s">
        <v>215</v>
      </c>
      <c r="O265" s="2">
        <v>-184.9</v>
      </c>
      <c r="P265" s="2">
        <v>-29.5</v>
      </c>
      <c r="Q265" s="7">
        <f t="shared" si="10"/>
        <v>-160.12364760432763</v>
      </c>
      <c r="S265" s="2"/>
    </row>
    <row r="266" spans="1:19" x14ac:dyDescent="0.2">
      <c r="A266" t="s">
        <v>222</v>
      </c>
      <c r="B266" s="1" t="s">
        <v>210</v>
      </c>
      <c r="C266" s="1" t="s">
        <v>226</v>
      </c>
      <c r="F266" s="2" t="s">
        <v>212</v>
      </c>
      <c r="G266" s="2" t="s">
        <v>212</v>
      </c>
      <c r="H266" s="2" t="s">
        <v>22</v>
      </c>
      <c r="I266" s="2" t="s">
        <v>23</v>
      </c>
      <c r="J266" s="2" t="str">
        <f t="shared" si="11"/>
        <v>auto+</v>
      </c>
      <c r="K266" s="2" t="s">
        <v>213</v>
      </c>
      <c r="L266" s="2" t="s">
        <v>213</v>
      </c>
      <c r="M266" s="2" t="s">
        <v>214</v>
      </c>
      <c r="N266" s="2" t="s">
        <v>215</v>
      </c>
      <c r="O266" s="2">
        <v>-235.7</v>
      </c>
      <c r="P266" s="2">
        <v>-29.5</v>
      </c>
      <c r="Q266" s="7">
        <f t="shared" si="10"/>
        <v>-212.46780010303968</v>
      </c>
      <c r="S266" s="2"/>
    </row>
    <row r="267" spans="1:19" x14ac:dyDescent="0.2">
      <c r="A267" t="s">
        <v>222</v>
      </c>
      <c r="B267" s="1" t="s">
        <v>210</v>
      </c>
      <c r="C267" s="1" t="s">
        <v>226</v>
      </c>
      <c r="F267" s="2" t="s">
        <v>212</v>
      </c>
      <c r="G267" s="2" t="s">
        <v>212</v>
      </c>
      <c r="H267" s="2" t="s">
        <v>22</v>
      </c>
      <c r="I267" s="2" t="s">
        <v>23</v>
      </c>
      <c r="J267" s="2" t="str">
        <f t="shared" si="11"/>
        <v>auto+</v>
      </c>
      <c r="K267" s="2" t="s">
        <v>213</v>
      </c>
      <c r="L267" s="2" t="s">
        <v>213</v>
      </c>
      <c r="M267" s="2" t="s">
        <v>214</v>
      </c>
      <c r="N267" s="2" t="s">
        <v>215</v>
      </c>
      <c r="O267" s="2">
        <v>-225.5</v>
      </c>
      <c r="P267" s="2">
        <v>-29.5</v>
      </c>
      <c r="Q267" s="7">
        <f t="shared" si="10"/>
        <v>-201.95775373518811</v>
      </c>
      <c r="S267" s="2"/>
    </row>
    <row r="268" spans="1:19" x14ac:dyDescent="0.2">
      <c r="A268" t="s">
        <v>222</v>
      </c>
      <c r="B268" s="1" t="s">
        <v>210</v>
      </c>
      <c r="C268" s="1" t="s">
        <v>227</v>
      </c>
      <c r="F268" s="2" t="s">
        <v>212</v>
      </c>
      <c r="G268" s="2" t="s">
        <v>212</v>
      </c>
      <c r="H268" s="2" t="s">
        <v>22</v>
      </c>
      <c r="I268" s="2" t="s">
        <v>23</v>
      </c>
      <c r="J268" s="2" t="str">
        <f t="shared" si="11"/>
        <v>auto+</v>
      </c>
      <c r="K268" s="2" t="s">
        <v>213</v>
      </c>
      <c r="L268" s="2" t="s">
        <v>213</v>
      </c>
      <c r="M268" s="2" t="s">
        <v>214</v>
      </c>
      <c r="N268" s="2" t="s">
        <v>215</v>
      </c>
      <c r="O268" s="2">
        <v>-87.3</v>
      </c>
      <c r="P268" s="2">
        <v>-50.5</v>
      </c>
      <c r="Q268" s="7">
        <f t="shared" si="10"/>
        <v>-38.757240652975256</v>
      </c>
      <c r="S268" s="2"/>
    </row>
    <row r="269" spans="1:19" x14ac:dyDescent="0.2">
      <c r="A269" t="s">
        <v>222</v>
      </c>
      <c r="B269" s="1" t="s">
        <v>210</v>
      </c>
      <c r="C269" s="1" t="s">
        <v>227</v>
      </c>
      <c r="F269" s="2" t="s">
        <v>212</v>
      </c>
      <c r="G269" s="2" t="s">
        <v>212</v>
      </c>
      <c r="H269" s="2" t="s">
        <v>22</v>
      </c>
      <c r="I269" s="2" t="s">
        <v>23</v>
      </c>
      <c r="J269" s="2" t="str">
        <f t="shared" si="11"/>
        <v>auto+</v>
      </c>
      <c r="K269" s="2" t="s">
        <v>213</v>
      </c>
      <c r="L269" s="2" t="s">
        <v>213</v>
      </c>
      <c r="M269" s="2" t="s">
        <v>214</v>
      </c>
      <c r="N269" s="2" t="s">
        <v>215</v>
      </c>
      <c r="O269" s="7">
        <v>-77</v>
      </c>
      <c r="P269" s="2">
        <v>-51.2</v>
      </c>
      <c r="Q269" s="7">
        <f t="shared" si="10"/>
        <v>-27.192242833052216</v>
      </c>
      <c r="S269" s="2"/>
    </row>
    <row r="270" spans="1:19" x14ac:dyDescent="0.2">
      <c r="A270" t="s">
        <v>222</v>
      </c>
      <c r="B270" s="1" t="s">
        <v>210</v>
      </c>
      <c r="C270" s="1" t="s">
        <v>227</v>
      </c>
      <c r="F270" s="2" t="s">
        <v>212</v>
      </c>
      <c r="G270" s="2" t="s">
        <v>212</v>
      </c>
      <c r="H270" s="2" t="s">
        <v>22</v>
      </c>
      <c r="I270" s="2" t="s">
        <v>23</v>
      </c>
      <c r="J270" s="2" t="str">
        <f t="shared" si="11"/>
        <v>auto+</v>
      </c>
      <c r="K270" s="2" t="s">
        <v>213</v>
      </c>
      <c r="L270" s="2" t="s">
        <v>213</v>
      </c>
      <c r="M270" s="2" t="s">
        <v>214</v>
      </c>
      <c r="N270" s="2" t="s">
        <v>215</v>
      </c>
      <c r="O270" s="7">
        <v>-90</v>
      </c>
      <c r="P270" s="2">
        <v>-51.2</v>
      </c>
      <c r="Q270" s="7">
        <f t="shared" si="10"/>
        <v>-40.893760539629007</v>
      </c>
      <c r="S270" s="2"/>
    </row>
    <row r="271" spans="1:19" x14ac:dyDescent="0.2">
      <c r="A271" t="s">
        <v>222</v>
      </c>
      <c r="B271" s="1" t="s">
        <v>210</v>
      </c>
      <c r="C271" s="1" t="s">
        <v>227</v>
      </c>
      <c r="F271" s="2" t="s">
        <v>212</v>
      </c>
      <c r="G271" s="2" t="s">
        <v>212</v>
      </c>
      <c r="H271" s="2" t="s">
        <v>22</v>
      </c>
      <c r="I271" s="2" t="s">
        <v>23</v>
      </c>
      <c r="J271" s="2" t="str">
        <f t="shared" si="11"/>
        <v>auto+</v>
      </c>
      <c r="K271" s="2" t="s">
        <v>213</v>
      </c>
      <c r="L271" s="2" t="s">
        <v>213</v>
      </c>
      <c r="M271" s="2" t="s">
        <v>214</v>
      </c>
      <c r="N271" s="2" t="s">
        <v>215</v>
      </c>
      <c r="O271" s="2">
        <v>-285.10000000000002</v>
      </c>
      <c r="P271" s="2">
        <v>-51.2</v>
      </c>
      <c r="Q271" s="7">
        <f t="shared" si="10"/>
        <v>-246.5219224283305</v>
      </c>
      <c r="S271" s="2"/>
    </row>
    <row r="272" spans="1:19" x14ac:dyDescent="0.2">
      <c r="A272" t="s">
        <v>222</v>
      </c>
      <c r="B272" s="1" t="s">
        <v>210</v>
      </c>
      <c r="C272" s="1" t="s">
        <v>227</v>
      </c>
      <c r="F272" s="2" t="s">
        <v>212</v>
      </c>
      <c r="G272" s="2" t="s">
        <v>212</v>
      </c>
      <c r="H272" s="2" t="s">
        <v>22</v>
      </c>
      <c r="I272" s="2" t="s">
        <v>23</v>
      </c>
      <c r="J272" s="2" t="str">
        <f t="shared" si="11"/>
        <v>auto+</v>
      </c>
      <c r="K272" s="2" t="s">
        <v>213</v>
      </c>
      <c r="L272" s="2" t="s">
        <v>213</v>
      </c>
      <c r="M272" s="2" t="s">
        <v>214</v>
      </c>
      <c r="N272" s="2" t="s">
        <v>215</v>
      </c>
      <c r="O272" s="2">
        <v>-132.80000000000001</v>
      </c>
      <c r="P272" s="2">
        <v>-51.2</v>
      </c>
      <c r="Q272" s="7">
        <f t="shared" si="10"/>
        <v>-86.003372681281547</v>
      </c>
      <c r="S272" s="2"/>
    </row>
    <row r="273" spans="1:20" x14ac:dyDescent="0.2">
      <c r="A273" t="s">
        <v>222</v>
      </c>
      <c r="B273" s="1" t="s">
        <v>210</v>
      </c>
      <c r="C273" s="1" t="s">
        <v>228</v>
      </c>
      <c r="E273" s="2" t="s">
        <v>229</v>
      </c>
      <c r="F273" s="2" t="s">
        <v>212</v>
      </c>
      <c r="G273" s="2" t="s">
        <v>212</v>
      </c>
      <c r="H273" s="2" t="s">
        <v>22</v>
      </c>
      <c r="I273" s="2" t="s">
        <v>23</v>
      </c>
      <c r="J273" s="2" t="str">
        <f t="shared" si="11"/>
        <v>auto+</v>
      </c>
      <c r="K273" s="2" t="s">
        <v>213</v>
      </c>
      <c r="L273" s="2" t="s">
        <v>213</v>
      </c>
      <c r="M273" s="2" t="s">
        <v>214</v>
      </c>
      <c r="N273" s="2" t="s">
        <v>215</v>
      </c>
      <c r="Q273" s="4">
        <v>-177</v>
      </c>
      <c r="R273" s="5">
        <f>MAX(T273:T277)</f>
        <v>-159.66386554621857</v>
      </c>
      <c r="T273" s="4">
        <v>-177</v>
      </c>
    </row>
    <row r="274" spans="1:20" x14ac:dyDescent="0.2">
      <c r="A274" t="s">
        <v>222</v>
      </c>
      <c r="B274" s="1" t="s">
        <v>210</v>
      </c>
      <c r="C274" s="1" t="s">
        <v>230</v>
      </c>
      <c r="E274" s="2" t="s">
        <v>229</v>
      </c>
      <c r="F274" s="2" t="s">
        <v>212</v>
      </c>
      <c r="G274" s="2" t="s">
        <v>212</v>
      </c>
      <c r="H274" s="2" t="s">
        <v>22</v>
      </c>
      <c r="I274" s="2" t="s">
        <v>23</v>
      </c>
      <c r="J274" s="2" t="str">
        <f t="shared" si="11"/>
        <v>auto+</v>
      </c>
      <c r="K274" s="2" t="s">
        <v>213</v>
      </c>
      <c r="L274" s="2" t="s">
        <v>213</v>
      </c>
      <c r="M274" s="2" t="s">
        <v>214</v>
      </c>
      <c r="N274" s="2" t="s">
        <v>215</v>
      </c>
      <c r="Q274" s="4">
        <v>-192.4</v>
      </c>
      <c r="R274" s="5">
        <f>MIN(T273:T277)</f>
        <v>-195.9</v>
      </c>
      <c r="T274" s="4">
        <v>-192.4</v>
      </c>
    </row>
    <row r="275" spans="1:20" x14ac:dyDescent="0.2">
      <c r="A275" t="s">
        <v>222</v>
      </c>
      <c r="B275" s="1" t="s">
        <v>210</v>
      </c>
      <c r="C275" s="1" t="s">
        <v>231</v>
      </c>
      <c r="E275" s="2" t="s">
        <v>229</v>
      </c>
      <c r="F275" s="2" t="s">
        <v>212</v>
      </c>
      <c r="G275" s="2" t="s">
        <v>212</v>
      </c>
      <c r="H275" s="2" t="s">
        <v>22</v>
      </c>
      <c r="I275" s="2" t="s">
        <v>23</v>
      </c>
      <c r="J275" s="2" t="str">
        <f t="shared" si="11"/>
        <v>auto+</v>
      </c>
      <c r="K275" s="2" t="s">
        <v>213</v>
      </c>
      <c r="L275" s="2" t="s">
        <v>213</v>
      </c>
      <c r="M275" s="2" t="s">
        <v>214</v>
      </c>
      <c r="N275" s="2" t="s">
        <v>215</v>
      </c>
      <c r="Q275" s="4">
        <v>-195.9</v>
      </c>
      <c r="T275" s="4">
        <v>-195.9</v>
      </c>
    </row>
    <row r="276" spans="1:20" x14ac:dyDescent="0.2">
      <c r="A276" t="s">
        <v>232</v>
      </c>
      <c r="B276" s="1" t="s">
        <v>210</v>
      </c>
      <c r="C276" s="1" t="s">
        <v>233</v>
      </c>
      <c r="E276" s="2" t="s">
        <v>229</v>
      </c>
      <c r="F276" s="2" t="s">
        <v>212</v>
      </c>
      <c r="G276" s="2" t="s">
        <v>212</v>
      </c>
      <c r="H276" s="2" t="s">
        <v>22</v>
      </c>
      <c r="I276" s="2" t="s">
        <v>23</v>
      </c>
      <c r="J276" s="2" t="str">
        <f t="shared" si="11"/>
        <v>auto+</v>
      </c>
      <c r="K276" s="2" t="s">
        <v>213</v>
      </c>
      <c r="L276" s="2" t="s">
        <v>213</v>
      </c>
      <c r="M276" s="2" t="s">
        <v>214</v>
      </c>
      <c r="N276" s="2" t="s">
        <v>215</v>
      </c>
      <c r="O276" s="3">
        <v>-186</v>
      </c>
      <c r="P276" s="3">
        <v>-0.4</v>
      </c>
      <c r="Q276" s="4">
        <v>-185.67426970788316</v>
      </c>
      <c r="T276" s="4">
        <f>(((O276/1000+1)/(P276/1000+1))-1)*1000</f>
        <v>-185.67426970788316</v>
      </c>
    </row>
    <row r="277" spans="1:20" x14ac:dyDescent="0.2">
      <c r="A277" t="s">
        <v>232</v>
      </c>
      <c r="B277" s="1" t="s">
        <v>210</v>
      </c>
      <c r="C277" s="1" t="s">
        <v>234</v>
      </c>
      <c r="E277" s="2" t="s">
        <v>229</v>
      </c>
      <c r="F277" s="2" t="s">
        <v>212</v>
      </c>
      <c r="G277" s="2" t="s">
        <v>212</v>
      </c>
      <c r="H277" s="2" t="s">
        <v>22</v>
      </c>
      <c r="I277" s="2" t="s">
        <v>23</v>
      </c>
      <c r="J277" s="2" t="str">
        <f t="shared" si="11"/>
        <v>auto+</v>
      </c>
      <c r="K277" s="2" t="s">
        <v>213</v>
      </c>
      <c r="L277" s="2" t="s">
        <v>213</v>
      </c>
      <c r="M277" s="2" t="s">
        <v>214</v>
      </c>
      <c r="N277" s="2" t="s">
        <v>215</v>
      </c>
      <c r="O277" s="3">
        <v>-160</v>
      </c>
      <c r="P277" s="3">
        <v>-0.4</v>
      </c>
      <c r="Q277" s="4">
        <v>-159.66386554621857</v>
      </c>
      <c r="T277" s="4">
        <f>(((O277/1000+1)/(P277/1000+1))-1)*1000</f>
        <v>-159.66386554621857</v>
      </c>
    </row>
    <row r="278" spans="1:20" x14ac:dyDescent="0.2">
      <c r="B278" s="1" t="s">
        <v>210</v>
      </c>
      <c r="C278" t="s">
        <v>235</v>
      </c>
      <c r="F278" s="2" t="s">
        <v>212</v>
      </c>
      <c r="G278" s="2" t="s">
        <v>212</v>
      </c>
      <c r="H278" s="2" t="s">
        <v>22</v>
      </c>
      <c r="I278" s="2" t="s">
        <v>23</v>
      </c>
      <c r="J278" s="2" t="str">
        <f t="shared" si="11"/>
        <v>auto+</v>
      </c>
      <c r="K278" s="2" t="s">
        <v>213</v>
      </c>
      <c r="L278" s="2" t="s">
        <v>213</v>
      </c>
      <c r="M278" s="2" t="s">
        <v>214</v>
      </c>
      <c r="N278" s="2" t="s">
        <v>215</v>
      </c>
      <c r="O278" s="2"/>
      <c r="P278" s="2"/>
      <c r="Q278" s="4">
        <v>-162</v>
      </c>
      <c r="S278" s="2"/>
    </row>
    <row r="279" spans="1:20" x14ac:dyDescent="0.2">
      <c r="B279" s="1" t="s">
        <v>210</v>
      </c>
      <c r="C279" t="s">
        <v>235</v>
      </c>
      <c r="F279" s="2" t="s">
        <v>212</v>
      </c>
      <c r="G279" s="2" t="s">
        <v>212</v>
      </c>
      <c r="H279" s="2" t="s">
        <v>22</v>
      </c>
      <c r="I279" s="2" t="s">
        <v>23</v>
      </c>
      <c r="J279" s="2" t="str">
        <f t="shared" si="11"/>
        <v>auto+</v>
      </c>
      <c r="K279" s="2" t="s">
        <v>213</v>
      </c>
      <c r="L279" s="2" t="s">
        <v>213</v>
      </c>
      <c r="M279" s="2" t="s">
        <v>214</v>
      </c>
      <c r="N279" s="2" t="s">
        <v>215</v>
      </c>
      <c r="O279" s="2"/>
      <c r="P279" s="2"/>
      <c r="Q279" s="4">
        <v>-158</v>
      </c>
      <c r="S279" s="2"/>
    </row>
    <row r="280" spans="1:20" x14ac:dyDescent="0.2">
      <c r="B280" s="1" t="s">
        <v>210</v>
      </c>
      <c r="C280" t="s">
        <v>235</v>
      </c>
      <c r="F280" s="2" t="s">
        <v>212</v>
      </c>
      <c r="G280" s="2" t="s">
        <v>212</v>
      </c>
      <c r="H280" s="2" t="s">
        <v>22</v>
      </c>
      <c r="I280" s="2" t="s">
        <v>23</v>
      </c>
      <c r="J280" s="2" t="str">
        <f t="shared" si="11"/>
        <v>auto+</v>
      </c>
      <c r="K280" s="2" t="s">
        <v>213</v>
      </c>
      <c r="L280" s="2" t="s">
        <v>213</v>
      </c>
      <c r="M280" s="2" t="s">
        <v>214</v>
      </c>
      <c r="N280" s="2" t="s">
        <v>215</v>
      </c>
      <c r="O280" s="2"/>
      <c r="P280" s="2"/>
      <c r="Q280" s="4">
        <v>-161</v>
      </c>
      <c r="S280" s="2"/>
    </row>
    <row r="281" spans="1:20" x14ac:dyDescent="0.2">
      <c r="B281" s="1" t="s">
        <v>210</v>
      </c>
      <c r="C281" t="s">
        <v>235</v>
      </c>
      <c r="F281" s="2" t="s">
        <v>212</v>
      </c>
      <c r="G281" s="2" t="s">
        <v>212</v>
      </c>
      <c r="H281" s="2" t="s">
        <v>22</v>
      </c>
      <c r="I281" s="2" t="s">
        <v>23</v>
      </c>
      <c r="J281" s="2" t="str">
        <f t="shared" si="11"/>
        <v>auto+</v>
      </c>
      <c r="K281" s="2" t="s">
        <v>213</v>
      </c>
      <c r="L281" s="2" t="s">
        <v>213</v>
      </c>
      <c r="M281" s="2" t="s">
        <v>214</v>
      </c>
      <c r="N281" s="2" t="s">
        <v>215</v>
      </c>
      <c r="O281" s="2"/>
      <c r="P281" s="2"/>
      <c r="Q281" s="4">
        <v>-158</v>
      </c>
      <c r="S281" s="2"/>
    </row>
    <row r="282" spans="1:20" x14ac:dyDescent="0.2">
      <c r="B282" s="1" t="s">
        <v>210</v>
      </c>
      <c r="C282" t="s">
        <v>235</v>
      </c>
      <c r="F282" s="2" t="s">
        <v>212</v>
      </c>
      <c r="G282" s="2" t="s">
        <v>212</v>
      </c>
      <c r="H282" s="2" t="s">
        <v>22</v>
      </c>
      <c r="I282" s="2" t="s">
        <v>23</v>
      </c>
      <c r="J282" s="2" t="str">
        <f t="shared" si="11"/>
        <v>auto+</v>
      </c>
      <c r="K282" s="2" t="s">
        <v>213</v>
      </c>
      <c r="L282" s="2" t="s">
        <v>213</v>
      </c>
      <c r="M282" s="2" t="s">
        <v>214</v>
      </c>
      <c r="N282" s="2" t="s">
        <v>215</v>
      </c>
      <c r="O282" s="2"/>
      <c r="P282" s="2"/>
      <c r="Q282" s="4">
        <v>-160</v>
      </c>
      <c r="S282" s="2"/>
    </row>
    <row r="283" spans="1:20" x14ac:dyDescent="0.2">
      <c r="B283" s="1" t="s">
        <v>210</v>
      </c>
      <c r="C283" t="s">
        <v>235</v>
      </c>
      <c r="F283" s="2" t="s">
        <v>212</v>
      </c>
      <c r="G283" s="2" t="s">
        <v>212</v>
      </c>
      <c r="H283" s="2" t="s">
        <v>22</v>
      </c>
      <c r="I283" s="2" t="s">
        <v>23</v>
      </c>
      <c r="J283" s="2" t="str">
        <f t="shared" si="11"/>
        <v>auto+</v>
      </c>
      <c r="K283" s="2" t="s">
        <v>213</v>
      </c>
      <c r="L283" s="2" t="s">
        <v>213</v>
      </c>
      <c r="M283" s="2" t="s">
        <v>214</v>
      </c>
      <c r="N283" s="2" t="s">
        <v>215</v>
      </c>
      <c r="O283" s="2"/>
      <c r="P283" s="2"/>
      <c r="Q283" s="4">
        <v>-158</v>
      </c>
      <c r="S283" s="2"/>
    </row>
    <row r="284" spans="1:20" x14ac:dyDescent="0.2">
      <c r="B284" s="1" t="s">
        <v>210</v>
      </c>
      <c r="C284" t="s">
        <v>235</v>
      </c>
      <c r="F284" s="2" t="s">
        <v>212</v>
      </c>
      <c r="G284" s="2" t="s">
        <v>212</v>
      </c>
      <c r="H284" s="2" t="s">
        <v>22</v>
      </c>
      <c r="I284" s="2" t="s">
        <v>23</v>
      </c>
      <c r="J284" s="2" t="str">
        <f t="shared" si="11"/>
        <v>auto+</v>
      </c>
      <c r="K284" s="2" t="s">
        <v>213</v>
      </c>
      <c r="L284" s="2" t="s">
        <v>213</v>
      </c>
      <c r="M284" s="2" t="s">
        <v>214</v>
      </c>
      <c r="N284" s="2" t="s">
        <v>215</v>
      </c>
      <c r="O284" s="2"/>
      <c r="P284" s="2"/>
      <c r="Q284" s="4">
        <v>-155</v>
      </c>
      <c r="S284" s="2"/>
    </row>
    <row r="285" spans="1:20" x14ac:dyDescent="0.2">
      <c r="B285" s="1" t="s">
        <v>210</v>
      </c>
      <c r="C285" t="s">
        <v>235</v>
      </c>
      <c r="F285" s="2" t="s">
        <v>212</v>
      </c>
      <c r="G285" s="2" t="s">
        <v>212</v>
      </c>
      <c r="H285" s="2" t="s">
        <v>22</v>
      </c>
      <c r="I285" s="2" t="s">
        <v>23</v>
      </c>
      <c r="J285" s="2" t="str">
        <f t="shared" si="11"/>
        <v>auto+</v>
      </c>
      <c r="K285" s="2" t="s">
        <v>213</v>
      </c>
      <c r="L285" s="2" t="s">
        <v>213</v>
      </c>
      <c r="M285" s="2" t="s">
        <v>214</v>
      </c>
      <c r="N285" s="2" t="s">
        <v>215</v>
      </c>
      <c r="O285" s="2"/>
      <c r="P285" s="2"/>
      <c r="Q285" s="4">
        <v>-158</v>
      </c>
      <c r="S285" s="2"/>
    </row>
    <row r="286" spans="1:20" x14ac:dyDescent="0.2">
      <c r="B286" s="1" t="s">
        <v>210</v>
      </c>
      <c r="C286" t="s">
        <v>235</v>
      </c>
      <c r="F286" s="2" t="s">
        <v>212</v>
      </c>
      <c r="G286" s="2" t="s">
        <v>212</v>
      </c>
      <c r="H286" s="2" t="s">
        <v>22</v>
      </c>
      <c r="I286" s="2" t="s">
        <v>23</v>
      </c>
      <c r="J286" s="2" t="str">
        <f t="shared" si="11"/>
        <v>auto+</v>
      </c>
      <c r="K286" s="2" t="s">
        <v>213</v>
      </c>
      <c r="L286" s="2" t="s">
        <v>213</v>
      </c>
      <c r="M286" s="2" t="s">
        <v>214</v>
      </c>
      <c r="N286" s="2" t="s">
        <v>215</v>
      </c>
      <c r="O286" s="2"/>
      <c r="P286" s="2"/>
      <c r="Q286" s="4">
        <v>-159</v>
      </c>
      <c r="S286" s="2"/>
    </row>
    <row r="287" spans="1:20" x14ac:dyDescent="0.2">
      <c r="B287" s="1" t="s">
        <v>210</v>
      </c>
      <c r="C287" t="s">
        <v>235</v>
      </c>
      <c r="F287" s="2" t="s">
        <v>212</v>
      </c>
      <c r="G287" s="2" t="s">
        <v>212</v>
      </c>
      <c r="H287" s="2" t="s">
        <v>22</v>
      </c>
      <c r="I287" s="2" t="s">
        <v>23</v>
      </c>
      <c r="J287" s="2" t="str">
        <f t="shared" si="11"/>
        <v>auto+</v>
      </c>
      <c r="K287" s="2" t="s">
        <v>213</v>
      </c>
      <c r="L287" s="2" t="s">
        <v>213</v>
      </c>
      <c r="M287" s="2" t="s">
        <v>214</v>
      </c>
      <c r="N287" s="2" t="s">
        <v>215</v>
      </c>
      <c r="O287" s="2"/>
      <c r="P287" s="2"/>
      <c r="Q287" s="4">
        <v>-159</v>
      </c>
      <c r="S287" s="2"/>
    </row>
    <row r="288" spans="1:20" x14ac:dyDescent="0.2">
      <c r="B288" s="1" t="s">
        <v>210</v>
      </c>
      <c r="C288" t="s">
        <v>235</v>
      </c>
      <c r="F288" s="2" t="s">
        <v>212</v>
      </c>
      <c r="G288" s="2" t="s">
        <v>212</v>
      </c>
      <c r="H288" s="2" t="s">
        <v>22</v>
      </c>
      <c r="I288" s="2" t="s">
        <v>23</v>
      </c>
      <c r="J288" s="2" t="str">
        <f t="shared" si="11"/>
        <v>auto+</v>
      </c>
      <c r="K288" s="2" t="s">
        <v>213</v>
      </c>
      <c r="L288" s="2" t="s">
        <v>213</v>
      </c>
      <c r="M288" s="2" t="s">
        <v>214</v>
      </c>
      <c r="N288" s="2" t="s">
        <v>215</v>
      </c>
      <c r="O288" s="2"/>
      <c r="P288" s="2"/>
      <c r="Q288" s="4">
        <v>-161</v>
      </c>
      <c r="S288" s="2"/>
    </row>
    <row r="289" spans="2:19" x14ac:dyDescent="0.2">
      <c r="B289" s="1" t="s">
        <v>210</v>
      </c>
      <c r="C289" t="s">
        <v>235</v>
      </c>
      <c r="F289" s="2" t="s">
        <v>212</v>
      </c>
      <c r="G289" s="2" t="s">
        <v>212</v>
      </c>
      <c r="H289" s="2" t="s">
        <v>22</v>
      </c>
      <c r="I289" s="2" t="s">
        <v>23</v>
      </c>
      <c r="J289" s="2" t="str">
        <f t="shared" si="11"/>
        <v>auto+</v>
      </c>
      <c r="K289" s="2" t="s">
        <v>213</v>
      </c>
      <c r="L289" s="2" t="s">
        <v>213</v>
      </c>
      <c r="M289" s="2" t="s">
        <v>214</v>
      </c>
      <c r="N289" s="2" t="s">
        <v>215</v>
      </c>
      <c r="O289" s="2"/>
      <c r="P289" s="2"/>
      <c r="Q289" s="4">
        <v>-151</v>
      </c>
      <c r="S289" s="2"/>
    </row>
    <row r="290" spans="2:19" x14ac:dyDescent="0.2">
      <c r="B290" s="1" t="s">
        <v>210</v>
      </c>
      <c r="C290" t="s">
        <v>235</v>
      </c>
      <c r="F290" s="2" t="s">
        <v>212</v>
      </c>
      <c r="G290" s="2" t="s">
        <v>212</v>
      </c>
      <c r="H290" s="2" t="s">
        <v>22</v>
      </c>
      <c r="I290" s="2" t="s">
        <v>23</v>
      </c>
      <c r="J290" s="2" t="str">
        <f t="shared" si="11"/>
        <v>auto+</v>
      </c>
      <c r="K290" s="2" t="s">
        <v>213</v>
      </c>
      <c r="L290" s="2" t="s">
        <v>213</v>
      </c>
      <c r="M290" s="2" t="s">
        <v>214</v>
      </c>
      <c r="N290" s="2" t="s">
        <v>215</v>
      </c>
      <c r="O290" s="2"/>
      <c r="P290" s="2"/>
      <c r="Q290" s="4">
        <v>-151</v>
      </c>
      <c r="S290" s="2"/>
    </row>
    <row r="291" spans="2:19" x14ac:dyDescent="0.2">
      <c r="B291" s="1" t="s">
        <v>210</v>
      </c>
      <c r="C291" t="s">
        <v>235</v>
      </c>
      <c r="F291" s="2" t="s">
        <v>212</v>
      </c>
      <c r="G291" s="2" t="s">
        <v>212</v>
      </c>
      <c r="H291" s="2" t="s">
        <v>22</v>
      </c>
      <c r="I291" s="2" t="s">
        <v>23</v>
      </c>
      <c r="J291" s="2" t="str">
        <f t="shared" si="11"/>
        <v>auto+</v>
      </c>
      <c r="K291" s="2" t="s">
        <v>213</v>
      </c>
      <c r="L291" s="2" t="s">
        <v>213</v>
      </c>
      <c r="M291" s="2" t="s">
        <v>214</v>
      </c>
      <c r="N291" s="2" t="s">
        <v>215</v>
      </c>
      <c r="O291" s="2"/>
      <c r="P291" s="2"/>
      <c r="Q291" s="4">
        <v>-158</v>
      </c>
      <c r="S291" s="2"/>
    </row>
    <row r="292" spans="2:19" x14ac:dyDescent="0.2">
      <c r="B292" s="1" t="s">
        <v>210</v>
      </c>
      <c r="C292" t="s">
        <v>235</v>
      </c>
      <c r="F292" s="2" t="s">
        <v>212</v>
      </c>
      <c r="G292" s="2" t="s">
        <v>212</v>
      </c>
      <c r="H292" s="2" t="s">
        <v>22</v>
      </c>
      <c r="I292" s="2" t="s">
        <v>23</v>
      </c>
      <c r="J292" s="2" t="str">
        <f t="shared" si="11"/>
        <v>auto+</v>
      </c>
      <c r="K292" s="2" t="s">
        <v>213</v>
      </c>
      <c r="L292" s="2" t="s">
        <v>213</v>
      </c>
      <c r="M292" s="2" t="s">
        <v>214</v>
      </c>
      <c r="N292" s="2" t="s">
        <v>215</v>
      </c>
      <c r="O292" s="2"/>
      <c r="P292" s="2"/>
      <c r="Q292" s="4">
        <v>-149</v>
      </c>
      <c r="S292" s="2"/>
    </row>
    <row r="293" spans="2:19" x14ac:dyDescent="0.2">
      <c r="B293" s="1" t="s">
        <v>210</v>
      </c>
      <c r="C293" t="s">
        <v>235</v>
      </c>
      <c r="F293" s="2" t="s">
        <v>212</v>
      </c>
      <c r="G293" s="2" t="s">
        <v>212</v>
      </c>
      <c r="H293" s="2" t="s">
        <v>22</v>
      </c>
      <c r="I293" s="2" t="s">
        <v>23</v>
      </c>
      <c r="J293" s="2" t="str">
        <f t="shared" si="11"/>
        <v>auto+</v>
      </c>
      <c r="K293" s="2" t="s">
        <v>213</v>
      </c>
      <c r="L293" s="2" t="s">
        <v>213</v>
      </c>
      <c r="M293" s="2" t="s">
        <v>214</v>
      </c>
      <c r="N293" s="2" t="s">
        <v>215</v>
      </c>
      <c r="O293" s="2"/>
      <c r="P293" s="2"/>
      <c r="Q293" s="4">
        <v>-145</v>
      </c>
      <c r="S293" s="2"/>
    </row>
    <row r="294" spans="2:19" x14ac:dyDescent="0.2">
      <c r="B294" s="1" t="s">
        <v>210</v>
      </c>
      <c r="C294" t="s">
        <v>235</v>
      </c>
      <c r="F294" s="2" t="s">
        <v>212</v>
      </c>
      <c r="G294" s="2" t="s">
        <v>212</v>
      </c>
      <c r="H294" s="2" t="s">
        <v>22</v>
      </c>
      <c r="I294" s="2" t="s">
        <v>23</v>
      </c>
      <c r="J294" s="2" t="str">
        <f t="shared" si="11"/>
        <v>auto+</v>
      </c>
      <c r="K294" s="2" t="s">
        <v>213</v>
      </c>
      <c r="L294" s="2" t="s">
        <v>213</v>
      </c>
      <c r="M294" s="2" t="s">
        <v>214</v>
      </c>
      <c r="N294" s="2" t="s">
        <v>215</v>
      </c>
      <c r="O294" s="2"/>
      <c r="P294" s="2"/>
      <c r="Q294" s="4">
        <v>-148</v>
      </c>
      <c r="S294" s="2"/>
    </row>
    <row r="295" spans="2:19" x14ac:dyDescent="0.2">
      <c r="B295" s="1" t="s">
        <v>210</v>
      </c>
      <c r="C295" t="s">
        <v>235</v>
      </c>
      <c r="F295" s="2" t="s">
        <v>212</v>
      </c>
      <c r="G295" s="2" t="s">
        <v>212</v>
      </c>
      <c r="H295" s="2" t="s">
        <v>22</v>
      </c>
      <c r="I295" s="2" t="s">
        <v>23</v>
      </c>
      <c r="J295" s="2" t="str">
        <f t="shared" si="11"/>
        <v>auto+</v>
      </c>
      <c r="K295" s="2" t="s">
        <v>213</v>
      </c>
      <c r="L295" s="2" t="s">
        <v>213</v>
      </c>
      <c r="M295" s="2" t="s">
        <v>214</v>
      </c>
      <c r="N295" s="2" t="s">
        <v>215</v>
      </c>
      <c r="O295" s="2"/>
      <c r="P295" s="2"/>
      <c r="Q295" s="4">
        <v>-145</v>
      </c>
      <c r="S295" s="2"/>
    </row>
    <row r="296" spans="2:19" x14ac:dyDescent="0.2">
      <c r="B296" s="1" t="s">
        <v>210</v>
      </c>
      <c r="C296" t="s">
        <v>235</v>
      </c>
      <c r="F296" s="2" t="s">
        <v>212</v>
      </c>
      <c r="G296" s="2" t="s">
        <v>212</v>
      </c>
      <c r="H296" s="2" t="s">
        <v>22</v>
      </c>
      <c r="I296" s="2" t="s">
        <v>23</v>
      </c>
      <c r="J296" s="2" t="str">
        <f t="shared" si="11"/>
        <v>auto+</v>
      </c>
      <c r="K296" s="2" t="s">
        <v>213</v>
      </c>
      <c r="L296" s="2" t="s">
        <v>213</v>
      </c>
      <c r="M296" s="2" t="s">
        <v>214</v>
      </c>
      <c r="N296" s="2" t="s">
        <v>215</v>
      </c>
      <c r="O296" s="2"/>
      <c r="P296" s="2"/>
      <c r="Q296" s="4">
        <v>-140</v>
      </c>
      <c r="S296" s="2"/>
    </row>
    <row r="297" spans="2:19" x14ac:dyDescent="0.2">
      <c r="B297" s="1" t="s">
        <v>210</v>
      </c>
      <c r="C297" t="s">
        <v>235</v>
      </c>
      <c r="F297" s="2" t="s">
        <v>212</v>
      </c>
      <c r="G297" s="2" t="s">
        <v>212</v>
      </c>
      <c r="H297" s="2" t="s">
        <v>22</v>
      </c>
      <c r="I297" s="2" t="s">
        <v>23</v>
      </c>
      <c r="J297" s="2" t="str">
        <f t="shared" si="11"/>
        <v>auto+</v>
      </c>
      <c r="K297" s="2" t="s">
        <v>213</v>
      </c>
      <c r="L297" s="2" t="s">
        <v>213</v>
      </c>
      <c r="M297" s="2" t="s">
        <v>214</v>
      </c>
      <c r="N297" s="2" t="s">
        <v>215</v>
      </c>
      <c r="O297" s="2"/>
      <c r="P297" s="2"/>
      <c r="Q297" s="4">
        <v>-142</v>
      </c>
      <c r="S297" s="2"/>
    </row>
    <row r="298" spans="2:19" x14ac:dyDescent="0.2">
      <c r="B298" s="1" t="s">
        <v>210</v>
      </c>
      <c r="C298" t="s">
        <v>235</v>
      </c>
      <c r="F298" s="2" t="s">
        <v>212</v>
      </c>
      <c r="G298" s="2" t="s">
        <v>212</v>
      </c>
      <c r="H298" s="2" t="s">
        <v>22</v>
      </c>
      <c r="I298" s="2" t="s">
        <v>23</v>
      </c>
      <c r="J298" s="2" t="str">
        <f t="shared" si="11"/>
        <v>auto+</v>
      </c>
      <c r="K298" s="2" t="s">
        <v>213</v>
      </c>
      <c r="L298" s="2" t="s">
        <v>213</v>
      </c>
      <c r="M298" s="2" t="s">
        <v>214</v>
      </c>
      <c r="N298" s="2" t="s">
        <v>215</v>
      </c>
      <c r="O298" s="2"/>
      <c r="P298" s="2"/>
      <c r="Q298" s="4">
        <v>-143</v>
      </c>
      <c r="S298" s="2"/>
    </row>
    <row r="299" spans="2:19" x14ac:dyDescent="0.2">
      <c r="B299" s="1" t="s">
        <v>210</v>
      </c>
      <c r="C299" t="s">
        <v>235</v>
      </c>
      <c r="F299" s="2" t="s">
        <v>212</v>
      </c>
      <c r="G299" s="2" t="s">
        <v>212</v>
      </c>
      <c r="H299" s="2" t="s">
        <v>22</v>
      </c>
      <c r="I299" s="2" t="s">
        <v>23</v>
      </c>
      <c r="J299" s="2" t="str">
        <f t="shared" si="11"/>
        <v>auto+</v>
      </c>
      <c r="K299" s="2" t="s">
        <v>213</v>
      </c>
      <c r="L299" s="2" t="s">
        <v>213</v>
      </c>
      <c r="M299" s="2" t="s">
        <v>214</v>
      </c>
      <c r="N299" s="2" t="s">
        <v>215</v>
      </c>
      <c r="O299" s="2"/>
      <c r="P299" s="2"/>
      <c r="Q299" s="4">
        <v>-135</v>
      </c>
      <c r="S299" s="2"/>
    </row>
    <row r="300" spans="2:19" x14ac:dyDescent="0.2">
      <c r="B300" s="1" t="s">
        <v>210</v>
      </c>
      <c r="C300" t="s">
        <v>235</v>
      </c>
      <c r="F300" s="2" t="s">
        <v>212</v>
      </c>
      <c r="G300" s="2" t="s">
        <v>212</v>
      </c>
      <c r="H300" s="2" t="s">
        <v>22</v>
      </c>
      <c r="I300" s="2" t="s">
        <v>23</v>
      </c>
      <c r="J300" s="2" t="str">
        <f t="shared" si="11"/>
        <v>auto+</v>
      </c>
      <c r="K300" s="2" t="s">
        <v>213</v>
      </c>
      <c r="L300" s="2" t="s">
        <v>213</v>
      </c>
      <c r="M300" s="2" t="s">
        <v>214</v>
      </c>
      <c r="N300" s="2" t="s">
        <v>215</v>
      </c>
      <c r="O300" s="2"/>
      <c r="P300" s="2"/>
      <c r="Q300" s="4">
        <v>-138</v>
      </c>
      <c r="S300" s="2"/>
    </row>
    <row r="301" spans="2:19" x14ac:dyDescent="0.2">
      <c r="B301" s="1" t="s">
        <v>210</v>
      </c>
      <c r="C301" t="s">
        <v>235</v>
      </c>
      <c r="F301" s="2" t="s">
        <v>212</v>
      </c>
      <c r="G301" s="2" t="s">
        <v>212</v>
      </c>
      <c r="H301" s="2" t="s">
        <v>22</v>
      </c>
      <c r="I301" s="2" t="s">
        <v>23</v>
      </c>
      <c r="J301" s="2" t="str">
        <f t="shared" si="11"/>
        <v>auto+</v>
      </c>
      <c r="K301" s="2" t="s">
        <v>213</v>
      </c>
      <c r="L301" s="2" t="s">
        <v>213</v>
      </c>
      <c r="M301" s="2" t="s">
        <v>214</v>
      </c>
      <c r="N301" s="2" t="s">
        <v>215</v>
      </c>
      <c r="O301" s="2"/>
      <c r="P301" s="2"/>
      <c r="Q301" s="4">
        <v>-135</v>
      </c>
      <c r="S301" s="2"/>
    </row>
    <row r="302" spans="2:19" x14ac:dyDescent="0.2">
      <c r="B302" s="1" t="s">
        <v>210</v>
      </c>
      <c r="C302" t="s">
        <v>235</v>
      </c>
      <c r="F302" s="2" t="s">
        <v>212</v>
      </c>
      <c r="G302" s="2" t="s">
        <v>212</v>
      </c>
      <c r="H302" s="2" t="s">
        <v>22</v>
      </c>
      <c r="I302" s="2" t="s">
        <v>23</v>
      </c>
      <c r="J302" s="2" t="str">
        <f t="shared" si="11"/>
        <v>auto+</v>
      </c>
      <c r="K302" s="2" t="s">
        <v>213</v>
      </c>
      <c r="L302" s="2" t="s">
        <v>213</v>
      </c>
      <c r="M302" s="2" t="s">
        <v>214</v>
      </c>
      <c r="N302" s="2" t="s">
        <v>215</v>
      </c>
      <c r="O302" s="2"/>
      <c r="P302" s="2"/>
      <c r="Q302" s="4">
        <v>-157</v>
      </c>
      <c r="S302" s="2"/>
    </row>
    <row r="303" spans="2:19" x14ac:dyDescent="0.2">
      <c r="B303" s="1" t="s">
        <v>210</v>
      </c>
      <c r="C303" t="s">
        <v>235</v>
      </c>
      <c r="F303" s="2" t="s">
        <v>212</v>
      </c>
      <c r="G303" s="2" t="s">
        <v>212</v>
      </c>
      <c r="H303" s="2" t="s">
        <v>22</v>
      </c>
      <c r="I303" s="2" t="s">
        <v>23</v>
      </c>
      <c r="J303" s="2" t="str">
        <f t="shared" si="11"/>
        <v>auto+</v>
      </c>
      <c r="K303" s="2" t="s">
        <v>213</v>
      </c>
      <c r="L303" s="2" t="s">
        <v>213</v>
      </c>
      <c r="M303" s="2" t="s">
        <v>214</v>
      </c>
      <c r="N303" s="2" t="s">
        <v>215</v>
      </c>
      <c r="O303" s="2"/>
      <c r="P303" s="2"/>
      <c r="Q303" s="4">
        <v>-158</v>
      </c>
      <c r="S303" s="2"/>
    </row>
    <row r="304" spans="2:19" x14ac:dyDescent="0.2">
      <c r="B304" s="1" t="s">
        <v>210</v>
      </c>
      <c r="C304" t="s">
        <v>235</v>
      </c>
      <c r="F304" s="2" t="s">
        <v>212</v>
      </c>
      <c r="G304" s="2" t="s">
        <v>212</v>
      </c>
      <c r="H304" s="2" t="s">
        <v>22</v>
      </c>
      <c r="I304" s="2" t="s">
        <v>23</v>
      </c>
      <c r="J304" s="2" t="str">
        <f t="shared" si="11"/>
        <v>auto+</v>
      </c>
      <c r="K304" s="2" t="s">
        <v>213</v>
      </c>
      <c r="L304" s="2" t="s">
        <v>213</v>
      </c>
      <c r="M304" s="2" t="s">
        <v>214</v>
      </c>
      <c r="N304" s="2" t="s">
        <v>215</v>
      </c>
      <c r="O304" s="2"/>
      <c r="P304" s="2"/>
      <c r="Q304" s="4">
        <v>-156</v>
      </c>
      <c r="S304" s="2"/>
    </row>
    <row r="305" spans="2:19" x14ac:dyDescent="0.2">
      <c r="B305" s="1" t="s">
        <v>210</v>
      </c>
      <c r="C305" t="s">
        <v>235</v>
      </c>
      <c r="F305" s="2" t="s">
        <v>212</v>
      </c>
      <c r="G305" s="2" t="s">
        <v>212</v>
      </c>
      <c r="H305" s="2" t="s">
        <v>22</v>
      </c>
      <c r="I305" s="2" t="s">
        <v>23</v>
      </c>
      <c r="J305" s="2" t="str">
        <f t="shared" si="11"/>
        <v>auto+</v>
      </c>
      <c r="K305" s="2" t="s">
        <v>213</v>
      </c>
      <c r="L305" s="2" t="s">
        <v>213</v>
      </c>
      <c r="M305" s="2" t="s">
        <v>214</v>
      </c>
      <c r="N305" s="2" t="s">
        <v>215</v>
      </c>
      <c r="O305" s="2"/>
      <c r="P305" s="2"/>
      <c r="Q305" s="4">
        <v>-151</v>
      </c>
      <c r="S305" s="2"/>
    </row>
    <row r="306" spans="2:19" x14ac:dyDescent="0.2">
      <c r="B306" s="1" t="s">
        <v>210</v>
      </c>
      <c r="C306" t="s">
        <v>235</v>
      </c>
      <c r="F306" s="2" t="s">
        <v>212</v>
      </c>
      <c r="G306" s="2" t="s">
        <v>212</v>
      </c>
      <c r="H306" s="2" t="s">
        <v>22</v>
      </c>
      <c r="I306" s="2" t="s">
        <v>23</v>
      </c>
      <c r="J306" s="2" t="str">
        <f t="shared" si="11"/>
        <v>auto+</v>
      </c>
      <c r="K306" s="2" t="s">
        <v>213</v>
      </c>
      <c r="L306" s="2" t="s">
        <v>213</v>
      </c>
      <c r="M306" s="2" t="s">
        <v>214</v>
      </c>
      <c r="N306" s="2" t="s">
        <v>215</v>
      </c>
      <c r="O306" s="2"/>
      <c r="P306" s="2"/>
      <c r="Q306" s="4">
        <v>-154</v>
      </c>
      <c r="S306" s="2"/>
    </row>
    <row r="307" spans="2:19" x14ac:dyDescent="0.2">
      <c r="B307" s="1" t="s">
        <v>210</v>
      </c>
      <c r="C307" t="s">
        <v>235</v>
      </c>
      <c r="F307" s="2" t="s">
        <v>212</v>
      </c>
      <c r="G307" s="2" t="s">
        <v>212</v>
      </c>
      <c r="H307" s="2" t="s">
        <v>22</v>
      </c>
      <c r="I307" s="2" t="s">
        <v>23</v>
      </c>
      <c r="J307" s="2" t="str">
        <f t="shared" si="11"/>
        <v>auto+</v>
      </c>
      <c r="K307" s="2" t="s">
        <v>213</v>
      </c>
      <c r="L307" s="2" t="s">
        <v>213</v>
      </c>
      <c r="M307" s="2" t="s">
        <v>214</v>
      </c>
      <c r="N307" s="2" t="s">
        <v>215</v>
      </c>
      <c r="O307" s="2"/>
      <c r="P307" s="2"/>
      <c r="Q307" s="4">
        <v>-153</v>
      </c>
      <c r="S307" s="2"/>
    </row>
    <row r="308" spans="2:19" x14ac:dyDescent="0.2">
      <c r="B308" s="1" t="s">
        <v>210</v>
      </c>
      <c r="C308" t="s">
        <v>235</v>
      </c>
      <c r="F308" s="2" t="s">
        <v>212</v>
      </c>
      <c r="G308" s="2" t="s">
        <v>212</v>
      </c>
      <c r="H308" s="2" t="s">
        <v>22</v>
      </c>
      <c r="I308" s="2" t="s">
        <v>23</v>
      </c>
      <c r="J308" s="2" t="str">
        <f t="shared" si="11"/>
        <v>auto+</v>
      </c>
      <c r="K308" s="2" t="s">
        <v>213</v>
      </c>
      <c r="L308" s="2" t="s">
        <v>213</v>
      </c>
      <c r="M308" s="2" t="s">
        <v>214</v>
      </c>
      <c r="N308" s="2" t="s">
        <v>215</v>
      </c>
      <c r="O308" s="2"/>
      <c r="P308" s="2"/>
      <c r="Q308" s="4">
        <v>-143</v>
      </c>
      <c r="S308" s="2"/>
    </row>
    <row r="309" spans="2:19" x14ac:dyDescent="0.2">
      <c r="B309" s="1" t="s">
        <v>210</v>
      </c>
      <c r="C309" t="s">
        <v>235</v>
      </c>
      <c r="F309" s="2" t="s">
        <v>212</v>
      </c>
      <c r="G309" s="2" t="s">
        <v>212</v>
      </c>
      <c r="H309" s="2" t="s">
        <v>22</v>
      </c>
      <c r="I309" s="2" t="s">
        <v>23</v>
      </c>
      <c r="J309" s="2" t="str">
        <f t="shared" si="11"/>
        <v>auto+</v>
      </c>
      <c r="K309" s="2" t="s">
        <v>213</v>
      </c>
      <c r="L309" s="2" t="s">
        <v>213</v>
      </c>
      <c r="M309" s="2" t="s">
        <v>214</v>
      </c>
      <c r="N309" s="2" t="s">
        <v>215</v>
      </c>
      <c r="O309" s="2"/>
      <c r="P309" s="2"/>
      <c r="Q309" s="4">
        <v>-147</v>
      </c>
      <c r="S309" s="2"/>
    </row>
    <row r="310" spans="2:19" x14ac:dyDescent="0.2">
      <c r="B310" s="1" t="s">
        <v>210</v>
      </c>
      <c r="C310" t="s">
        <v>235</v>
      </c>
      <c r="F310" s="2" t="s">
        <v>212</v>
      </c>
      <c r="G310" s="2" t="s">
        <v>212</v>
      </c>
      <c r="H310" s="2" t="s">
        <v>22</v>
      </c>
      <c r="I310" s="2" t="s">
        <v>23</v>
      </c>
      <c r="J310" s="2" t="str">
        <f t="shared" si="11"/>
        <v>auto+</v>
      </c>
      <c r="K310" s="2" t="s">
        <v>213</v>
      </c>
      <c r="L310" s="2" t="s">
        <v>213</v>
      </c>
      <c r="M310" s="2" t="s">
        <v>214</v>
      </c>
      <c r="N310" s="2" t="s">
        <v>215</v>
      </c>
      <c r="O310" s="2"/>
      <c r="P310" s="2"/>
      <c r="Q310" s="4">
        <v>-147</v>
      </c>
      <c r="S310" s="2"/>
    </row>
    <row r="311" spans="2:19" x14ac:dyDescent="0.2">
      <c r="B311" s="1" t="s">
        <v>210</v>
      </c>
      <c r="C311" t="s">
        <v>235</v>
      </c>
      <c r="F311" s="2" t="s">
        <v>212</v>
      </c>
      <c r="G311" s="2" t="s">
        <v>212</v>
      </c>
      <c r="H311" s="2" t="s">
        <v>22</v>
      </c>
      <c r="I311" s="2" t="s">
        <v>23</v>
      </c>
      <c r="J311" s="2" t="str">
        <f t="shared" si="11"/>
        <v>auto+</v>
      </c>
      <c r="K311" s="2" t="s">
        <v>213</v>
      </c>
      <c r="L311" s="2" t="s">
        <v>213</v>
      </c>
      <c r="M311" s="2" t="s">
        <v>214</v>
      </c>
      <c r="N311" s="2" t="s">
        <v>215</v>
      </c>
      <c r="O311" s="2"/>
      <c r="P311" s="2"/>
      <c r="Q311" s="4">
        <v>-140</v>
      </c>
      <c r="S311" s="2"/>
    </row>
    <row r="312" spans="2:19" x14ac:dyDescent="0.2">
      <c r="B312" s="1" t="s">
        <v>210</v>
      </c>
      <c r="C312" t="s">
        <v>235</v>
      </c>
      <c r="F312" s="2" t="s">
        <v>212</v>
      </c>
      <c r="G312" s="2" t="s">
        <v>212</v>
      </c>
      <c r="H312" s="2" t="s">
        <v>22</v>
      </c>
      <c r="I312" s="2" t="s">
        <v>23</v>
      </c>
      <c r="J312" s="2" t="str">
        <f t="shared" si="11"/>
        <v>auto+</v>
      </c>
      <c r="K312" s="2" t="s">
        <v>213</v>
      </c>
      <c r="L312" s="2" t="s">
        <v>213</v>
      </c>
      <c r="M312" s="2" t="s">
        <v>214</v>
      </c>
      <c r="N312" s="2" t="s">
        <v>215</v>
      </c>
      <c r="O312" s="2"/>
      <c r="P312" s="2"/>
      <c r="Q312" s="4">
        <v>-139</v>
      </c>
      <c r="S312" s="2"/>
    </row>
    <row r="313" spans="2:19" x14ac:dyDescent="0.2">
      <c r="B313" s="1" t="s">
        <v>210</v>
      </c>
      <c r="C313" t="s">
        <v>235</v>
      </c>
      <c r="F313" s="2" t="s">
        <v>212</v>
      </c>
      <c r="G313" s="2" t="s">
        <v>212</v>
      </c>
      <c r="H313" s="2" t="s">
        <v>22</v>
      </c>
      <c r="I313" s="2" t="s">
        <v>23</v>
      </c>
      <c r="J313" s="2" t="str">
        <f t="shared" si="11"/>
        <v>auto+</v>
      </c>
      <c r="K313" s="2" t="s">
        <v>213</v>
      </c>
      <c r="L313" s="2" t="s">
        <v>213</v>
      </c>
      <c r="M313" s="2" t="s">
        <v>214</v>
      </c>
      <c r="N313" s="2" t="s">
        <v>215</v>
      </c>
      <c r="O313" s="2"/>
      <c r="P313" s="2"/>
      <c r="Q313" s="4">
        <v>-138</v>
      </c>
      <c r="S313" s="2"/>
    </row>
    <row r="314" spans="2:19" x14ac:dyDescent="0.2">
      <c r="B314" s="1" t="s">
        <v>210</v>
      </c>
      <c r="C314" t="s">
        <v>236</v>
      </c>
      <c r="F314" s="2" t="s">
        <v>212</v>
      </c>
      <c r="G314" s="2" t="s">
        <v>212</v>
      </c>
      <c r="H314" s="2" t="s">
        <v>22</v>
      </c>
      <c r="I314" s="2" t="s">
        <v>23</v>
      </c>
      <c r="J314" s="2" t="str">
        <f t="shared" si="11"/>
        <v>auto+</v>
      </c>
      <c r="K314" s="2" t="s">
        <v>213</v>
      </c>
      <c r="L314" s="2" t="s">
        <v>213</v>
      </c>
      <c r="M314" s="2" t="s">
        <v>214</v>
      </c>
      <c r="N314" s="2" t="s">
        <v>215</v>
      </c>
      <c r="O314" s="2"/>
      <c r="P314" s="2"/>
      <c r="Q314" s="4">
        <v>-198</v>
      </c>
      <c r="S314" s="2"/>
    </row>
    <row r="315" spans="2:19" x14ac:dyDescent="0.2">
      <c r="B315" s="1" t="s">
        <v>210</v>
      </c>
      <c r="C315" t="s">
        <v>236</v>
      </c>
      <c r="F315" s="2" t="s">
        <v>212</v>
      </c>
      <c r="G315" s="2" t="s">
        <v>212</v>
      </c>
      <c r="H315" s="2" t="s">
        <v>22</v>
      </c>
      <c r="I315" s="2" t="s">
        <v>23</v>
      </c>
      <c r="J315" s="2" t="str">
        <f t="shared" si="11"/>
        <v>auto+</v>
      </c>
      <c r="K315" s="2" t="s">
        <v>213</v>
      </c>
      <c r="L315" s="2" t="s">
        <v>213</v>
      </c>
      <c r="M315" s="2" t="s">
        <v>214</v>
      </c>
      <c r="N315" s="2" t="s">
        <v>215</v>
      </c>
      <c r="O315" s="2"/>
      <c r="P315" s="2"/>
      <c r="Q315" s="4">
        <v>-202</v>
      </c>
      <c r="S315" s="2"/>
    </row>
    <row r="316" spans="2:19" x14ac:dyDescent="0.2">
      <c r="B316" s="1" t="s">
        <v>210</v>
      </c>
      <c r="C316" t="s">
        <v>236</v>
      </c>
      <c r="F316" s="2" t="s">
        <v>212</v>
      </c>
      <c r="G316" s="2" t="s">
        <v>212</v>
      </c>
      <c r="H316" s="2" t="s">
        <v>22</v>
      </c>
      <c r="I316" s="2" t="s">
        <v>23</v>
      </c>
      <c r="J316" s="2" t="str">
        <f t="shared" si="11"/>
        <v>auto+</v>
      </c>
      <c r="K316" s="2" t="s">
        <v>213</v>
      </c>
      <c r="L316" s="2" t="s">
        <v>213</v>
      </c>
      <c r="M316" s="2" t="s">
        <v>214</v>
      </c>
      <c r="N316" s="2" t="s">
        <v>215</v>
      </c>
      <c r="O316" s="2"/>
      <c r="P316" s="2"/>
      <c r="Q316" s="4">
        <v>-211</v>
      </c>
      <c r="S316" s="2"/>
    </row>
    <row r="317" spans="2:19" x14ac:dyDescent="0.2">
      <c r="B317" s="1" t="s">
        <v>210</v>
      </c>
      <c r="C317" t="s">
        <v>236</v>
      </c>
      <c r="F317" s="2" t="s">
        <v>212</v>
      </c>
      <c r="G317" s="2" t="s">
        <v>212</v>
      </c>
      <c r="H317" s="2" t="s">
        <v>22</v>
      </c>
      <c r="I317" s="2" t="s">
        <v>23</v>
      </c>
      <c r="J317" s="2" t="str">
        <f t="shared" si="11"/>
        <v>auto+</v>
      </c>
      <c r="K317" s="2" t="s">
        <v>213</v>
      </c>
      <c r="L317" s="2" t="s">
        <v>213</v>
      </c>
      <c r="M317" s="2" t="s">
        <v>214</v>
      </c>
      <c r="N317" s="2" t="s">
        <v>215</v>
      </c>
      <c r="O317" s="2"/>
      <c r="P317" s="2"/>
      <c r="Q317" s="4">
        <v>-197</v>
      </c>
      <c r="S317" s="2"/>
    </row>
    <row r="318" spans="2:19" x14ac:dyDescent="0.2">
      <c r="B318" s="1" t="s">
        <v>210</v>
      </c>
      <c r="C318" t="s">
        <v>236</v>
      </c>
      <c r="F318" s="2" t="s">
        <v>212</v>
      </c>
      <c r="G318" s="2" t="s">
        <v>212</v>
      </c>
      <c r="H318" s="2" t="s">
        <v>22</v>
      </c>
      <c r="I318" s="2" t="s">
        <v>23</v>
      </c>
      <c r="J318" s="2" t="str">
        <f t="shared" si="11"/>
        <v>auto+</v>
      </c>
      <c r="K318" s="2" t="s">
        <v>213</v>
      </c>
      <c r="L318" s="2" t="s">
        <v>213</v>
      </c>
      <c r="M318" s="2" t="s">
        <v>214</v>
      </c>
      <c r="N318" s="2" t="s">
        <v>215</v>
      </c>
      <c r="O318" s="2"/>
      <c r="P318" s="2"/>
      <c r="Q318" s="4">
        <v>-198</v>
      </c>
      <c r="S318" s="2"/>
    </row>
    <row r="319" spans="2:19" x14ac:dyDescent="0.2">
      <c r="B319" s="1" t="s">
        <v>210</v>
      </c>
      <c r="C319" t="s">
        <v>236</v>
      </c>
      <c r="F319" s="2" t="s">
        <v>212</v>
      </c>
      <c r="G319" s="2" t="s">
        <v>212</v>
      </c>
      <c r="H319" s="2" t="s">
        <v>22</v>
      </c>
      <c r="I319" s="2" t="s">
        <v>23</v>
      </c>
      <c r="J319" s="2" t="str">
        <f t="shared" ref="J319:J382" si="12">CONCATENATE(I319,H319)</f>
        <v>auto+</v>
      </c>
      <c r="K319" s="2" t="s">
        <v>213</v>
      </c>
      <c r="L319" s="2" t="s">
        <v>213</v>
      </c>
      <c r="M319" s="2" t="s">
        <v>214</v>
      </c>
      <c r="N319" s="2" t="s">
        <v>215</v>
      </c>
      <c r="O319" s="2"/>
      <c r="P319" s="2"/>
      <c r="Q319" s="4">
        <v>-197</v>
      </c>
      <c r="S319" s="2"/>
    </row>
    <row r="320" spans="2:19" x14ac:dyDescent="0.2">
      <c r="B320" s="1" t="s">
        <v>210</v>
      </c>
      <c r="C320" t="s">
        <v>236</v>
      </c>
      <c r="F320" s="2" t="s">
        <v>212</v>
      </c>
      <c r="G320" s="2" t="s">
        <v>212</v>
      </c>
      <c r="H320" s="2" t="s">
        <v>22</v>
      </c>
      <c r="I320" s="2" t="s">
        <v>23</v>
      </c>
      <c r="J320" s="2" t="str">
        <f t="shared" si="12"/>
        <v>auto+</v>
      </c>
      <c r="K320" s="2" t="s">
        <v>213</v>
      </c>
      <c r="L320" s="2" t="s">
        <v>213</v>
      </c>
      <c r="M320" s="2" t="s">
        <v>214</v>
      </c>
      <c r="N320" s="2" t="s">
        <v>215</v>
      </c>
      <c r="O320" s="2"/>
      <c r="P320" s="2"/>
      <c r="Q320" s="4">
        <v>-208</v>
      </c>
      <c r="S320" s="2"/>
    </row>
    <row r="321" spans="2:19" x14ac:dyDescent="0.2">
      <c r="B321" s="1" t="s">
        <v>210</v>
      </c>
      <c r="C321" t="s">
        <v>236</v>
      </c>
      <c r="F321" s="2" t="s">
        <v>212</v>
      </c>
      <c r="G321" s="2" t="s">
        <v>212</v>
      </c>
      <c r="H321" s="2" t="s">
        <v>22</v>
      </c>
      <c r="I321" s="2" t="s">
        <v>23</v>
      </c>
      <c r="J321" s="2" t="str">
        <f t="shared" si="12"/>
        <v>auto+</v>
      </c>
      <c r="K321" s="2" t="s">
        <v>213</v>
      </c>
      <c r="L321" s="2" t="s">
        <v>213</v>
      </c>
      <c r="M321" s="2" t="s">
        <v>214</v>
      </c>
      <c r="N321" s="2" t="s">
        <v>215</v>
      </c>
      <c r="O321" s="2"/>
      <c r="P321" s="2"/>
      <c r="Q321" s="4">
        <v>-195</v>
      </c>
      <c r="S321" s="2"/>
    </row>
    <row r="322" spans="2:19" x14ac:dyDescent="0.2">
      <c r="B322" s="1" t="s">
        <v>210</v>
      </c>
      <c r="C322" t="s">
        <v>236</v>
      </c>
      <c r="F322" s="2" t="s">
        <v>212</v>
      </c>
      <c r="G322" s="2" t="s">
        <v>212</v>
      </c>
      <c r="H322" s="2" t="s">
        <v>22</v>
      </c>
      <c r="I322" s="2" t="s">
        <v>23</v>
      </c>
      <c r="J322" s="2" t="str">
        <f t="shared" si="12"/>
        <v>auto+</v>
      </c>
      <c r="K322" s="2" t="s">
        <v>213</v>
      </c>
      <c r="L322" s="2" t="s">
        <v>213</v>
      </c>
      <c r="M322" s="2" t="s">
        <v>214</v>
      </c>
      <c r="N322" s="2" t="s">
        <v>215</v>
      </c>
      <c r="O322" s="2"/>
      <c r="P322" s="2"/>
      <c r="Q322" s="4">
        <v>-195</v>
      </c>
      <c r="S322" s="2"/>
    </row>
    <row r="323" spans="2:19" x14ac:dyDescent="0.2">
      <c r="B323" s="1" t="s">
        <v>210</v>
      </c>
      <c r="C323" t="s">
        <v>236</v>
      </c>
      <c r="F323" s="2" t="s">
        <v>212</v>
      </c>
      <c r="G323" s="2" t="s">
        <v>212</v>
      </c>
      <c r="H323" s="2" t="s">
        <v>22</v>
      </c>
      <c r="I323" s="2" t="s">
        <v>23</v>
      </c>
      <c r="J323" s="2" t="str">
        <f t="shared" si="12"/>
        <v>auto+</v>
      </c>
      <c r="K323" s="2" t="s">
        <v>213</v>
      </c>
      <c r="L323" s="2" t="s">
        <v>213</v>
      </c>
      <c r="M323" s="2" t="s">
        <v>214</v>
      </c>
      <c r="N323" s="2" t="s">
        <v>215</v>
      </c>
      <c r="O323" s="2"/>
      <c r="P323" s="2"/>
      <c r="Q323" s="4">
        <v>-197</v>
      </c>
      <c r="S323" s="2"/>
    </row>
    <row r="324" spans="2:19" x14ac:dyDescent="0.2">
      <c r="B324" s="1" t="s">
        <v>210</v>
      </c>
      <c r="C324" t="s">
        <v>236</v>
      </c>
      <c r="F324" s="2" t="s">
        <v>212</v>
      </c>
      <c r="G324" s="2" t="s">
        <v>212</v>
      </c>
      <c r="H324" s="2" t="s">
        <v>22</v>
      </c>
      <c r="I324" s="2" t="s">
        <v>23</v>
      </c>
      <c r="J324" s="2" t="str">
        <f t="shared" si="12"/>
        <v>auto+</v>
      </c>
      <c r="K324" s="2" t="s">
        <v>213</v>
      </c>
      <c r="L324" s="2" t="s">
        <v>213</v>
      </c>
      <c r="M324" s="2" t="s">
        <v>214</v>
      </c>
      <c r="N324" s="2" t="s">
        <v>215</v>
      </c>
      <c r="O324" s="2"/>
      <c r="P324" s="2"/>
      <c r="Q324" s="4">
        <v>-191</v>
      </c>
      <c r="S324" s="2"/>
    </row>
    <row r="325" spans="2:19" x14ac:dyDescent="0.2">
      <c r="B325" s="1" t="s">
        <v>210</v>
      </c>
      <c r="C325" t="s">
        <v>236</v>
      </c>
      <c r="F325" s="2" t="s">
        <v>212</v>
      </c>
      <c r="G325" s="2" t="s">
        <v>212</v>
      </c>
      <c r="H325" s="2" t="s">
        <v>22</v>
      </c>
      <c r="I325" s="2" t="s">
        <v>23</v>
      </c>
      <c r="J325" s="2" t="str">
        <f t="shared" si="12"/>
        <v>auto+</v>
      </c>
      <c r="K325" s="2" t="s">
        <v>213</v>
      </c>
      <c r="L325" s="2" t="s">
        <v>213</v>
      </c>
      <c r="M325" s="2" t="s">
        <v>214</v>
      </c>
      <c r="N325" s="2" t="s">
        <v>215</v>
      </c>
      <c r="O325" s="2"/>
      <c r="P325" s="2"/>
      <c r="Q325" s="4">
        <v>-186</v>
      </c>
      <c r="S325" s="2"/>
    </row>
    <row r="326" spans="2:19" x14ac:dyDescent="0.2">
      <c r="B326" s="1" t="s">
        <v>210</v>
      </c>
      <c r="C326" t="s">
        <v>236</v>
      </c>
      <c r="F326" s="2" t="s">
        <v>212</v>
      </c>
      <c r="G326" s="2" t="s">
        <v>212</v>
      </c>
      <c r="H326" s="2" t="s">
        <v>22</v>
      </c>
      <c r="I326" s="2" t="s">
        <v>23</v>
      </c>
      <c r="J326" s="2" t="str">
        <f t="shared" si="12"/>
        <v>auto+</v>
      </c>
      <c r="K326" s="2" t="s">
        <v>213</v>
      </c>
      <c r="L326" s="2" t="s">
        <v>213</v>
      </c>
      <c r="M326" s="2" t="s">
        <v>214</v>
      </c>
      <c r="N326" s="2" t="s">
        <v>215</v>
      </c>
      <c r="O326" s="2"/>
      <c r="P326" s="2"/>
      <c r="Q326" s="4">
        <v>-187</v>
      </c>
      <c r="S326" s="2"/>
    </row>
    <row r="327" spans="2:19" x14ac:dyDescent="0.2">
      <c r="B327" s="1" t="s">
        <v>210</v>
      </c>
      <c r="C327" t="s">
        <v>236</v>
      </c>
      <c r="F327" s="2" t="s">
        <v>212</v>
      </c>
      <c r="G327" s="2" t="s">
        <v>212</v>
      </c>
      <c r="H327" s="2" t="s">
        <v>22</v>
      </c>
      <c r="I327" s="2" t="s">
        <v>23</v>
      </c>
      <c r="J327" s="2" t="str">
        <f t="shared" si="12"/>
        <v>auto+</v>
      </c>
      <c r="K327" s="2" t="s">
        <v>213</v>
      </c>
      <c r="L327" s="2" t="s">
        <v>213</v>
      </c>
      <c r="M327" s="2" t="s">
        <v>214</v>
      </c>
      <c r="N327" s="2" t="s">
        <v>215</v>
      </c>
      <c r="O327" s="2"/>
      <c r="P327" s="2"/>
      <c r="Q327" s="4">
        <v>-182</v>
      </c>
      <c r="S327" s="2"/>
    </row>
    <row r="328" spans="2:19" x14ac:dyDescent="0.2">
      <c r="B328" s="1" t="s">
        <v>210</v>
      </c>
      <c r="C328" t="s">
        <v>236</v>
      </c>
      <c r="F328" s="2" t="s">
        <v>212</v>
      </c>
      <c r="G328" s="2" t="s">
        <v>212</v>
      </c>
      <c r="H328" s="2" t="s">
        <v>22</v>
      </c>
      <c r="I328" s="2" t="s">
        <v>23</v>
      </c>
      <c r="J328" s="2" t="str">
        <f t="shared" si="12"/>
        <v>auto+</v>
      </c>
      <c r="K328" s="2" t="s">
        <v>213</v>
      </c>
      <c r="L328" s="2" t="s">
        <v>213</v>
      </c>
      <c r="M328" s="2" t="s">
        <v>214</v>
      </c>
      <c r="N328" s="2" t="s">
        <v>215</v>
      </c>
      <c r="Q328" s="4">
        <v>-189</v>
      </c>
    </row>
    <row r="329" spans="2:19" x14ac:dyDescent="0.2">
      <c r="B329" s="1" t="s">
        <v>210</v>
      </c>
      <c r="C329" t="s">
        <v>236</v>
      </c>
      <c r="F329" s="2" t="s">
        <v>212</v>
      </c>
      <c r="G329" s="2" t="s">
        <v>212</v>
      </c>
      <c r="H329" s="2" t="s">
        <v>22</v>
      </c>
      <c r="I329" s="2" t="s">
        <v>23</v>
      </c>
      <c r="J329" s="2" t="str">
        <f t="shared" si="12"/>
        <v>auto+</v>
      </c>
      <c r="K329" s="2" t="s">
        <v>213</v>
      </c>
      <c r="L329" s="2" t="s">
        <v>213</v>
      </c>
      <c r="M329" s="2" t="s">
        <v>214</v>
      </c>
      <c r="N329" s="2" t="s">
        <v>215</v>
      </c>
      <c r="Q329" s="4">
        <v>-182</v>
      </c>
    </row>
    <row r="330" spans="2:19" x14ac:dyDescent="0.2">
      <c r="B330" s="1" t="s">
        <v>210</v>
      </c>
      <c r="C330" t="s">
        <v>236</v>
      </c>
      <c r="F330" s="2" t="s">
        <v>212</v>
      </c>
      <c r="G330" s="2" t="s">
        <v>212</v>
      </c>
      <c r="H330" s="2" t="s">
        <v>22</v>
      </c>
      <c r="I330" s="2" t="s">
        <v>23</v>
      </c>
      <c r="J330" s="2" t="str">
        <f t="shared" si="12"/>
        <v>auto+</v>
      </c>
      <c r="K330" s="2" t="s">
        <v>213</v>
      </c>
      <c r="L330" s="2" t="s">
        <v>213</v>
      </c>
      <c r="M330" s="2" t="s">
        <v>214</v>
      </c>
      <c r="N330" s="2" t="s">
        <v>215</v>
      </c>
      <c r="Q330" s="4">
        <v>-182</v>
      </c>
    </row>
    <row r="331" spans="2:19" x14ac:dyDescent="0.2">
      <c r="B331" s="1" t="s">
        <v>210</v>
      </c>
      <c r="C331" t="s">
        <v>236</v>
      </c>
      <c r="F331" s="2" t="s">
        <v>212</v>
      </c>
      <c r="G331" s="2" t="s">
        <v>212</v>
      </c>
      <c r="H331" s="2" t="s">
        <v>22</v>
      </c>
      <c r="I331" s="2" t="s">
        <v>23</v>
      </c>
      <c r="J331" s="2" t="str">
        <f t="shared" si="12"/>
        <v>auto+</v>
      </c>
      <c r="K331" s="2" t="s">
        <v>213</v>
      </c>
      <c r="L331" s="2" t="s">
        <v>213</v>
      </c>
      <c r="M331" s="2" t="s">
        <v>214</v>
      </c>
      <c r="N331" s="2" t="s">
        <v>215</v>
      </c>
      <c r="Q331" s="4">
        <v>-181</v>
      </c>
    </row>
    <row r="332" spans="2:19" x14ac:dyDescent="0.2">
      <c r="B332" s="1" t="s">
        <v>210</v>
      </c>
      <c r="C332" t="s">
        <v>236</v>
      </c>
      <c r="F332" s="2" t="s">
        <v>212</v>
      </c>
      <c r="G332" s="2" t="s">
        <v>212</v>
      </c>
      <c r="H332" s="2" t="s">
        <v>22</v>
      </c>
      <c r="I332" s="2" t="s">
        <v>23</v>
      </c>
      <c r="J332" s="2" t="str">
        <f t="shared" si="12"/>
        <v>auto+</v>
      </c>
      <c r="K332" s="2" t="s">
        <v>213</v>
      </c>
      <c r="L332" s="2" t="s">
        <v>213</v>
      </c>
      <c r="M332" s="2" t="s">
        <v>214</v>
      </c>
      <c r="N332" s="2" t="s">
        <v>215</v>
      </c>
      <c r="Q332" s="4">
        <v>-179</v>
      </c>
    </row>
    <row r="333" spans="2:19" x14ac:dyDescent="0.2">
      <c r="B333" s="1" t="s">
        <v>210</v>
      </c>
      <c r="C333" t="s">
        <v>236</v>
      </c>
      <c r="F333" s="2" t="s">
        <v>212</v>
      </c>
      <c r="G333" s="2" t="s">
        <v>212</v>
      </c>
      <c r="H333" s="2" t="s">
        <v>22</v>
      </c>
      <c r="I333" s="2" t="s">
        <v>23</v>
      </c>
      <c r="J333" s="2" t="str">
        <f t="shared" si="12"/>
        <v>auto+</v>
      </c>
      <c r="K333" s="2" t="s">
        <v>213</v>
      </c>
      <c r="L333" s="2" t="s">
        <v>213</v>
      </c>
      <c r="M333" s="2" t="s">
        <v>214</v>
      </c>
      <c r="N333" s="2" t="s">
        <v>215</v>
      </c>
      <c r="Q333" s="4">
        <v>-178</v>
      </c>
    </row>
    <row r="334" spans="2:19" x14ac:dyDescent="0.2">
      <c r="B334" s="1" t="s">
        <v>210</v>
      </c>
      <c r="C334" t="s">
        <v>237</v>
      </c>
      <c r="F334" s="2" t="s">
        <v>212</v>
      </c>
      <c r="G334" s="2" t="s">
        <v>212</v>
      </c>
      <c r="H334" s="2" t="s">
        <v>22</v>
      </c>
      <c r="I334" s="2" t="s">
        <v>23</v>
      </c>
      <c r="J334" s="2" t="str">
        <f t="shared" si="12"/>
        <v>auto+</v>
      </c>
      <c r="K334" s="2" t="s">
        <v>213</v>
      </c>
      <c r="L334" s="2" t="s">
        <v>213</v>
      </c>
      <c r="M334" s="2" t="s">
        <v>214</v>
      </c>
      <c r="N334" s="2" t="s">
        <v>215</v>
      </c>
      <c r="Q334" s="4">
        <v>-164</v>
      </c>
    </row>
    <row r="335" spans="2:19" x14ac:dyDescent="0.2">
      <c r="B335" s="1" t="s">
        <v>210</v>
      </c>
      <c r="C335" t="s">
        <v>237</v>
      </c>
      <c r="F335" s="2" t="s">
        <v>212</v>
      </c>
      <c r="G335" s="2" t="s">
        <v>212</v>
      </c>
      <c r="H335" s="2" t="s">
        <v>22</v>
      </c>
      <c r="I335" s="2" t="s">
        <v>23</v>
      </c>
      <c r="J335" s="2" t="str">
        <f t="shared" si="12"/>
        <v>auto+</v>
      </c>
      <c r="K335" s="2" t="s">
        <v>213</v>
      </c>
      <c r="L335" s="2" t="s">
        <v>213</v>
      </c>
      <c r="M335" s="2" t="s">
        <v>214</v>
      </c>
      <c r="N335" s="2" t="s">
        <v>215</v>
      </c>
      <c r="Q335" s="4">
        <v>-171</v>
      </c>
    </row>
    <row r="336" spans="2:19" x14ac:dyDescent="0.2">
      <c r="B336" s="1" t="s">
        <v>210</v>
      </c>
      <c r="C336" t="s">
        <v>237</v>
      </c>
      <c r="F336" s="2" t="s">
        <v>212</v>
      </c>
      <c r="G336" s="2" t="s">
        <v>212</v>
      </c>
      <c r="H336" s="2" t="s">
        <v>22</v>
      </c>
      <c r="I336" s="2" t="s">
        <v>23</v>
      </c>
      <c r="J336" s="2" t="str">
        <f t="shared" si="12"/>
        <v>auto+</v>
      </c>
      <c r="K336" s="2" t="s">
        <v>213</v>
      </c>
      <c r="L336" s="2" t="s">
        <v>213</v>
      </c>
      <c r="M336" s="2" t="s">
        <v>214</v>
      </c>
      <c r="N336" s="2" t="s">
        <v>215</v>
      </c>
      <c r="Q336" s="4">
        <v>-195</v>
      </c>
    </row>
    <row r="337" spans="2:17" x14ac:dyDescent="0.2">
      <c r="B337" s="1" t="s">
        <v>210</v>
      </c>
      <c r="C337" t="s">
        <v>237</v>
      </c>
      <c r="F337" s="2" t="s">
        <v>212</v>
      </c>
      <c r="G337" s="2" t="s">
        <v>212</v>
      </c>
      <c r="H337" s="2" t="s">
        <v>22</v>
      </c>
      <c r="I337" s="2" t="s">
        <v>23</v>
      </c>
      <c r="J337" s="2" t="str">
        <f t="shared" si="12"/>
        <v>auto+</v>
      </c>
      <c r="K337" s="2" t="s">
        <v>213</v>
      </c>
      <c r="L337" s="2" t="s">
        <v>213</v>
      </c>
      <c r="M337" s="2" t="s">
        <v>214</v>
      </c>
      <c r="N337" s="2" t="s">
        <v>215</v>
      </c>
      <c r="Q337" s="4">
        <v>-193</v>
      </c>
    </row>
    <row r="338" spans="2:17" x14ac:dyDescent="0.2">
      <c r="B338" s="1" t="s">
        <v>210</v>
      </c>
      <c r="C338" t="s">
        <v>237</v>
      </c>
      <c r="F338" s="2" t="s">
        <v>212</v>
      </c>
      <c r="G338" s="2" t="s">
        <v>212</v>
      </c>
      <c r="H338" s="2" t="s">
        <v>22</v>
      </c>
      <c r="I338" s="2" t="s">
        <v>23</v>
      </c>
      <c r="J338" s="2" t="str">
        <f t="shared" si="12"/>
        <v>auto+</v>
      </c>
      <c r="K338" s="2" t="s">
        <v>213</v>
      </c>
      <c r="L338" s="2" t="s">
        <v>213</v>
      </c>
      <c r="M338" s="2" t="s">
        <v>214</v>
      </c>
      <c r="N338" s="2" t="s">
        <v>215</v>
      </c>
      <c r="Q338" s="4">
        <v>-178</v>
      </c>
    </row>
    <row r="339" spans="2:17" x14ac:dyDescent="0.2">
      <c r="B339" s="1" t="s">
        <v>210</v>
      </c>
      <c r="C339" t="s">
        <v>237</v>
      </c>
      <c r="F339" s="2" t="s">
        <v>212</v>
      </c>
      <c r="G339" s="2" t="s">
        <v>212</v>
      </c>
      <c r="H339" s="2" t="s">
        <v>22</v>
      </c>
      <c r="I339" s="2" t="s">
        <v>23</v>
      </c>
      <c r="J339" s="2" t="str">
        <f t="shared" si="12"/>
        <v>auto+</v>
      </c>
      <c r="K339" s="2" t="s">
        <v>213</v>
      </c>
      <c r="L339" s="2" t="s">
        <v>213</v>
      </c>
      <c r="M339" s="2" t="s">
        <v>214</v>
      </c>
      <c r="N339" s="2" t="s">
        <v>215</v>
      </c>
      <c r="Q339" s="4">
        <v>-183</v>
      </c>
    </row>
    <row r="340" spans="2:17" x14ac:dyDescent="0.2">
      <c r="B340" s="1" t="s">
        <v>210</v>
      </c>
      <c r="C340" t="s">
        <v>237</v>
      </c>
      <c r="F340" s="2" t="s">
        <v>212</v>
      </c>
      <c r="G340" s="2" t="s">
        <v>212</v>
      </c>
      <c r="H340" s="2" t="s">
        <v>22</v>
      </c>
      <c r="I340" s="2" t="s">
        <v>23</v>
      </c>
      <c r="J340" s="2" t="str">
        <f t="shared" si="12"/>
        <v>auto+</v>
      </c>
      <c r="K340" s="2" t="s">
        <v>213</v>
      </c>
      <c r="L340" s="2" t="s">
        <v>213</v>
      </c>
      <c r="M340" s="2" t="s">
        <v>214</v>
      </c>
      <c r="N340" s="2" t="s">
        <v>215</v>
      </c>
      <c r="Q340" s="4">
        <v>-215</v>
      </c>
    </row>
    <row r="341" spans="2:17" x14ac:dyDescent="0.2">
      <c r="B341" s="1" t="s">
        <v>210</v>
      </c>
      <c r="C341" t="s">
        <v>237</v>
      </c>
      <c r="F341" s="2" t="s">
        <v>212</v>
      </c>
      <c r="G341" s="2" t="s">
        <v>212</v>
      </c>
      <c r="H341" s="2" t="s">
        <v>22</v>
      </c>
      <c r="I341" s="2" t="s">
        <v>23</v>
      </c>
      <c r="J341" s="2" t="str">
        <f t="shared" si="12"/>
        <v>auto+</v>
      </c>
      <c r="K341" s="2" t="s">
        <v>213</v>
      </c>
      <c r="L341" s="2" t="s">
        <v>213</v>
      </c>
      <c r="M341" s="2" t="s">
        <v>214</v>
      </c>
      <c r="N341" s="2" t="s">
        <v>215</v>
      </c>
      <c r="Q341" s="4">
        <v>-216</v>
      </c>
    </row>
    <row r="342" spans="2:17" x14ac:dyDescent="0.2">
      <c r="B342" s="1" t="s">
        <v>210</v>
      </c>
      <c r="C342" t="s">
        <v>237</v>
      </c>
      <c r="F342" s="2" t="s">
        <v>212</v>
      </c>
      <c r="G342" s="2" t="s">
        <v>212</v>
      </c>
      <c r="H342" s="2" t="s">
        <v>22</v>
      </c>
      <c r="I342" s="2" t="s">
        <v>23</v>
      </c>
      <c r="J342" s="2" t="str">
        <f t="shared" si="12"/>
        <v>auto+</v>
      </c>
      <c r="K342" s="2" t="s">
        <v>213</v>
      </c>
      <c r="L342" s="2" t="s">
        <v>213</v>
      </c>
      <c r="M342" s="2" t="s">
        <v>214</v>
      </c>
      <c r="N342" s="2" t="s">
        <v>215</v>
      </c>
      <c r="Q342" s="4">
        <v>-183</v>
      </c>
    </row>
    <row r="343" spans="2:17" x14ac:dyDescent="0.2">
      <c r="B343" s="1" t="s">
        <v>210</v>
      </c>
      <c r="C343" t="s">
        <v>237</v>
      </c>
      <c r="F343" s="2" t="s">
        <v>212</v>
      </c>
      <c r="G343" s="2" t="s">
        <v>212</v>
      </c>
      <c r="H343" s="2" t="s">
        <v>22</v>
      </c>
      <c r="I343" s="2" t="s">
        <v>23</v>
      </c>
      <c r="J343" s="2" t="str">
        <f t="shared" si="12"/>
        <v>auto+</v>
      </c>
      <c r="K343" s="2" t="s">
        <v>213</v>
      </c>
      <c r="L343" s="2" t="s">
        <v>213</v>
      </c>
      <c r="M343" s="2" t="s">
        <v>214</v>
      </c>
      <c r="N343" s="2" t="s">
        <v>215</v>
      </c>
      <c r="Q343" s="4">
        <v>-183</v>
      </c>
    </row>
    <row r="344" spans="2:17" x14ac:dyDescent="0.2">
      <c r="B344" s="1" t="s">
        <v>210</v>
      </c>
      <c r="C344" t="s">
        <v>237</v>
      </c>
      <c r="F344" s="2" t="s">
        <v>212</v>
      </c>
      <c r="G344" s="2" t="s">
        <v>212</v>
      </c>
      <c r="H344" s="2" t="s">
        <v>22</v>
      </c>
      <c r="I344" s="2" t="s">
        <v>23</v>
      </c>
      <c r="J344" s="2" t="str">
        <f t="shared" si="12"/>
        <v>auto+</v>
      </c>
      <c r="K344" s="2" t="s">
        <v>213</v>
      </c>
      <c r="L344" s="2" t="s">
        <v>213</v>
      </c>
      <c r="M344" s="2" t="s">
        <v>214</v>
      </c>
      <c r="N344" s="2" t="s">
        <v>215</v>
      </c>
      <c r="Q344" s="4">
        <v>-198</v>
      </c>
    </row>
    <row r="345" spans="2:17" x14ac:dyDescent="0.2">
      <c r="B345" s="1" t="s">
        <v>210</v>
      </c>
      <c r="C345" t="s">
        <v>237</v>
      </c>
      <c r="F345" s="2" t="s">
        <v>212</v>
      </c>
      <c r="G345" s="2" t="s">
        <v>212</v>
      </c>
      <c r="H345" s="2" t="s">
        <v>22</v>
      </c>
      <c r="I345" s="2" t="s">
        <v>23</v>
      </c>
      <c r="J345" s="2" t="str">
        <f t="shared" si="12"/>
        <v>auto+</v>
      </c>
      <c r="K345" s="2" t="s">
        <v>213</v>
      </c>
      <c r="L345" s="2" t="s">
        <v>213</v>
      </c>
      <c r="M345" s="2" t="s">
        <v>214</v>
      </c>
      <c r="N345" s="2" t="s">
        <v>215</v>
      </c>
      <c r="Q345" s="4">
        <v>-197</v>
      </c>
    </row>
    <row r="346" spans="2:17" x14ac:dyDescent="0.2">
      <c r="B346" s="1" t="s">
        <v>210</v>
      </c>
      <c r="C346" t="s">
        <v>238</v>
      </c>
      <c r="F346" s="2" t="s">
        <v>212</v>
      </c>
      <c r="G346" s="2" t="s">
        <v>212</v>
      </c>
      <c r="H346" s="2" t="s">
        <v>22</v>
      </c>
      <c r="I346" s="2" t="s">
        <v>23</v>
      </c>
      <c r="J346" s="2" t="str">
        <f t="shared" si="12"/>
        <v>auto+</v>
      </c>
      <c r="K346" s="2" t="s">
        <v>213</v>
      </c>
      <c r="L346" s="2" t="s">
        <v>213</v>
      </c>
      <c r="M346" s="2" t="s">
        <v>214</v>
      </c>
      <c r="N346" s="2" t="s">
        <v>215</v>
      </c>
      <c r="Q346" s="4">
        <v>-232</v>
      </c>
    </row>
    <row r="347" spans="2:17" x14ac:dyDescent="0.2">
      <c r="B347" s="1" t="s">
        <v>210</v>
      </c>
      <c r="C347" t="s">
        <v>238</v>
      </c>
      <c r="F347" s="2" t="s">
        <v>212</v>
      </c>
      <c r="G347" s="2" t="s">
        <v>212</v>
      </c>
      <c r="H347" s="2" t="s">
        <v>22</v>
      </c>
      <c r="I347" s="2" t="s">
        <v>23</v>
      </c>
      <c r="J347" s="2" t="str">
        <f t="shared" si="12"/>
        <v>auto+</v>
      </c>
      <c r="K347" s="2" t="s">
        <v>213</v>
      </c>
      <c r="L347" s="2" t="s">
        <v>213</v>
      </c>
      <c r="M347" s="2" t="s">
        <v>214</v>
      </c>
      <c r="N347" s="2" t="s">
        <v>215</v>
      </c>
      <c r="Q347" s="4">
        <v>-227</v>
      </c>
    </row>
    <row r="348" spans="2:17" x14ac:dyDescent="0.2">
      <c r="B348" s="1" t="s">
        <v>210</v>
      </c>
      <c r="C348" t="s">
        <v>238</v>
      </c>
      <c r="F348" s="2" t="s">
        <v>212</v>
      </c>
      <c r="G348" s="2" t="s">
        <v>212</v>
      </c>
      <c r="H348" s="2" t="s">
        <v>22</v>
      </c>
      <c r="I348" s="2" t="s">
        <v>23</v>
      </c>
      <c r="J348" s="2" t="str">
        <f t="shared" si="12"/>
        <v>auto+</v>
      </c>
      <c r="K348" s="2" t="s">
        <v>213</v>
      </c>
      <c r="L348" s="2" t="s">
        <v>213</v>
      </c>
      <c r="M348" s="2" t="s">
        <v>214</v>
      </c>
      <c r="N348" s="2" t="s">
        <v>215</v>
      </c>
      <c r="Q348" s="4">
        <v>-231</v>
      </c>
    </row>
    <row r="349" spans="2:17" x14ac:dyDescent="0.2">
      <c r="B349" s="1" t="s">
        <v>210</v>
      </c>
      <c r="C349" t="s">
        <v>238</v>
      </c>
      <c r="F349" s="2" t="s">
        <v>212</v>
      </c>
      <c r="G349" s="2" t="s">
        <v>212</v>
      </c>
      <c r="H349" s="2" t="s">
        <v>22</v>
      </c>
      <c r="I349" s="2" t="s">
        <v>23</v>
      </c>
      <c r="J349" s="2" t="str">
        <f t="shared" si="12"/>
        <v>auto+</v>
      </c>
      <c r="K349" s="2" t="s">
        <v>213</v>
      </c>
      <c r="L349" s="2" t="s">
        <v>213</v>
      </c>
      <c r="M349" s="2" t="s">
        <v>214</v>
      </c>
      <c r="N349" s="2" t="s">
        <v>215</v>
      </c>
      <c r="Q349" s="4">
        <v>-230</v>
      </c>
    </row>
    <row r="350" spans="2:17" x14ac:dyDescent="0.2">
      <c r="B350" s="1" t="s">
        <v>210</v>
      </c>
      <c r="C350" t="s">
        <v>238</v>
      </c>
      <c r="F350" s="2" t="s">
        <v>212</v>
      </c>
      <c r="G350" s="2" t="s">
        <v>212</v>
      </c>
      <c r="H350" s="2" t="s">
        <v>22</v>
      </c>
      <c r="I350" s="2" t="s">
        <v>23</v>
      </c>
      <c r="J350" s="2" t="str">
        <f t="shared" si="12"/>
        <v>auto+</v>
      </c>
      <c r="K350" s="2" t="s">
        <v>213</v>
      </c>
      <c r="L350" s="2" t="s">
        <v>213</v>
      </c>
      <c r="M350" s="2" t="s">
        <v>214</v>
      </c>
      <c r="N350" s="2" t="s">
        <v>215</v>
      </c>
      <c r="Q350" s="4">
        <v>-231</v>
      </c>
    </row>
    <row r="351" spans="2:17" x14ac:dyDescent="0.2">
      <c r="B351" s="1" t="s">
        <v>210</v>
      </c>
      <c r="C351" t="s">
        <v>238</v>
      </c>
      <c r="F351" s="2" t="s">
        <v>212</v>
      </c>
      <c r="G351" s="2" t="s">
        <v>212</v>
      </c>
      <c r="H351" s="2" t="s">
        <v>22</v>
      </c>
      <c r="I351" s="2" t="s">
        <v>23</v>
      </c>
      <c r="J351" s="2" t="str">
        <f t="shared" si="12"/>
        <v>auto+</v>
      </c>
      <c r="K351" s="2" t="s">
        <v>213</v>
      </c>
      <c r="L351" s="2" t="s">
        <v>213</v>
      </c>
      <c r="M351" s="2" t="s">
        <v>214</v>
      </c>
      <c r="N351" s="2" t="s">
        <v>215</v>
      </c>
      <c r="Q351" s="4">
        <v>-218</v>
      </c>
    </row>
    <row r="352" spans="2:17" x14ac:dyDescent="0.2">
      <c r="B352" s="1" t="s">
        <v>210</v>
      </c>
      <c r="C352" t="s">
        <v>238</v>
      </c>
      <c r="F352" s="2" t="s">
        <v>212</v>
      </c>
      <c r="G352" s="2" t="s">
        <v>212</v>
      </c>
      <c r="H352" s="2" t="s">
        <v>22</v>
      </c>
      <c r="I352" s="2" t="s">
        <v>23</v>
      </c>
      <c r="J352" s="2" t="str">
        <f t="shared" si="12"/>
        <v>auto+</v>
      </c>
      <c r="K352" s="2" t="s">
        <v>213</v>
      </c>
      <c r="L352" s="2" t="s">
        <v>213</v>
      </c>
      <c r="M352" s="2" t="s">
        <v>214</v>
      </c>
      <c r="N352" s="2" t="s">
        <v>215</v>
      </c>
      <c r="Q352" s="4">
        <v>-208</v>
      </c>
    </row>
    <row r="353" spans="2:17" x14ac:dyDescent="0.2">
      <c r="B353" s="1" t="s">
        <v>210</v>
      </c>
      <c r="C353" t="s">
        <v>238</v>
      </c>
      <c r="F353" s="2" t="s">
        <v>212</v>
      </c>
      <c r="G353" s="2" t="s">
        <v>212</v>
      </c>
      <c r="H353" s="2" t="s">
        <v>22</v>
      </c>
      <c r="I353" s="2" t="s">
        <v>23</v>
      </c>
      <c r="J353" s="2" t="str">
        <f t="shared" si="12"/>
        <v>auto+</v>
      </c>
      <c r="K353" s="2" t="s">
        <v>213</v>
      </c>
      <c r="L353" s="2" t="s">
        <v>213</v>
      </c>
      <c r="M353" s="2" t="s">
        <v>214</v>
      </c>
      <c r="N353" s="2" t="s">
        <v>215</v>
      </c>
      <c r="Q353" s="4">
        <v>-208</v>
      </c>
    </row>
    <row r="354" spans="2:17" x14ac:dyDescent="0.2">
      <c r="B354" s="1" t="s">
        <v>210</v>
      </c>
      <c r="C354" t="s">
        <v>238</v>
      </c>
      <c r="F354" s="2" t="s">
        <v>212</v>
      </c>
      <c r="G354" s="2" t="s">
        <v>212</v>
      </c>
      <c r="H354" s="2" t="s">
        <v>22</v>
      </c>
      <c r="I354" s="2" t="s">
        <v>23</v>
      </c>
      <c r="J354" s="2" t="str">
        <f t="shared" si="12"/>
        <v>auto+</v>
      </c>
      <c r="K354" s="2" t="s">
        <v>213</v>
      </c>
      <c r="L354" s="2" t="s">
        <v>213</v>
      </c>
      <c r="M354" s="2" t="s">
        <v>214</v>
      </c>
      <c r="N354" s="2" t="s">
        <v>215</v>
      </c>
      <c r="Q354" s="4">
        <v>-208</v>
      </c>
    </row>
    <row r="355" spans="2:17" x14ac:dyDescent="0.2">
      <c r="B355" s="1" t="s">
        <v>210</v>
      </c>
      <c r="C355" t="s">
        <v>238</v>
      </c>
      <c r="F355" s="2" t="s">
        <v>212</v>
      </c>
      <c r="G355" s="2" t="s">
        <v>212</v>
      </c>
      <c r="H355" s="2" t="s">
        <v>22</v>
      </c>
      <c r="I355" s="2" t="s">
        <v>23</v>
      </c>
      <c r="J355" s="2" t="str">
        <f t="shared" si="12"/>
        <v>auto+</v>
      </c>
      <c r="K355" s="2" t="s">
        <v>213</v>
      </c>
      <c r="L355" s="2" t="s">
        <v>213</v>
      </c>
      <c r="M355" s="2" t="s">
        <v>214</v>
      </c>
      <c r="N355" s="2" t="s">
        <v>215</v>
      </c>
      <c r="Q355" s="4">
        <v>-185</v>
      </c>
    </row>
    <row r="356" spans="2:17" x14ac:dyDescent="0.2">
      <c r="B356" s="1" t="s">
        <v>210</v>
      </c>
      <c r="C356" t="s">
        <v>238</v>
      </c>
      <c r="F356" s="2" t="s">
        <v>212</v>
      </c>
      <c r="G356" s="2" t="s">
        <v>212</v>
      </c>
      <c r="H356" s="2" t="s">
        <v>22</v>
      </c>
      <c r="I356" s="2" t="s">
        <v>23</v>
      </c>
      <c r="J356" s="2" t="str">
        <f t="shared" si="12"/>
        <v>auto+</v>
      </c>
      <c r="K356" s="2" t="s">
        <v>213</v>
      </c>
      <c r="L356" s="2" t="s">
        <v>213</v>
      </c>
      <c r="M356" s="2" t="s">
        <v>214</v>
      </c>
      <c r="N356" s="2" t="s">
        <v>215</v>
      </c>
      <c r="Q356" s="4">
        <v>-190</v>
      </c>
    </row>
    <row r="357" spans="2:17" x14ac:dyDescent="0.2">
      <c r="B357" s="1" t="s">
        <v>210</v>
      </c>
      <c r="C357" t="s">
        <v>239</v>
      </c>
      <c r="F357" s="2" t="s">
        <v>212</v>
      </c>
      <c r="G357" s="2" t="s">
        <v>212</v>
      </c>
      <c r="H357" s="2" t="s">
        <v>22</v>
      </c>
      <c r="I357" s="2" t="s">
        <v>23</v>
      </c>
      <c r="J357" s="2" t="str">
        <f t="shared" si="12"/>
        <v>auto+</v>
      </c>
      <c r="K357" s="2" t="s">
        <v>213</v>
      </c>
      <c r="L357" s="2" t="s">
        <v>213</v>
      </c>
      <c r="M357" s="2" t="s">
        <v>214</v>
      </c>
      <c r="N357" s="2" t="s">
        <v>215</v>
      </c>
      <c r="Q357" s="4">
        <v>-213</v>
      </c>
    </row>
    <row r="358" spans="2:17" x14ac:dyDescent="0.2">
      <c r="B358" s="1" t="s">
        <v>210</v>
      </c>
      <c r="C358" t="s">
        <v>239</v>
      </c>
      <c r="F358" s="2" t="s">
        <v>212</v>
      </c>
      <c r="G358" s="2" t="s">
        <v>212</v>
      </c>
      <c r="H358" s="2" t="s">
        <v>22</v>
      </c>
      <c r="I358" s="2" t="s">
        <v>23</v>
      </c>
      <c r="J358" s="2" t="str">
        <f t="shared" si="12"/>
        <v>auto+</v>
      </c>
      <c r="K358" s="2" t="s">
        <v>213</v>
      </c>
      <c r="L358" s="2" t="s">
        <v>213</v>
      </c>
      <c r="M358" s="2" t="s">
        <v>214</v>
      </c>
      <c r="N358" s="2" t="s">
        <v>215</v>
      </c>
      <c r="Q358" s="4">
        <v>-215</v>
      </c>
    </row>
    <row r="359" spans="2:17" x14ac:dyDescent="0.2">
      <c r="B359" s="1" t="s">
        <v>210</v>
      </c>
      <c r="C359" t="s">
        <v>239</v>
      </c>
      <c r="F359" s="2" t="s">
        <v>212</v>
      </c>
      <c r="G359" s="2" t="s">
        <v>212</v>
      </c>
      <c r="H359" s="2" t="s">
        <v>22</v>
      </c>
      <c r="I359" s="2" t="s">
        <v>23</v>
      </c>
      <c r="J359" s="2" t="str">
        <f t="shared" si="12"/>
        <v>auto+</v>
      </c>
      <c r="K359" s="2" t="s">
        <v>213</v>
      </c>
      <c r="L359" s="2" t="s">
        <v>213</v>
      </c>
      <c r="M359" s="2" t="s">
        <v>214</v>
      </c>
      <c r="N359" s="2" t="s">
        <v>215</v>
      </c>
      <c r="Q359" s="4">
        <v>-209</v>
      </c>
    </row>
    <row r="360" spans="2:17" x14ac:dyDescent="0.2">
      <c r="B360" s="1" t="s">
        <v>210</v>
      </c>
      <c r="C360" t="s">
        <v>239</v>
      </c>
      <c r="F360" s="2" t="s">
        <v>212</v>
      </c>
      <c r="G360" s="2" t="s">
        <v>212</v>
      </c>
      <c r="H360" s="2" t="s">
        <v>22</v>
      </c>
      <c r="I360" s="2" t="s">
        <v>23</v>
      </c>
      <c r="J360" s="2" t="str">
        <f t="shared" si="12"/>
        <v>auto+</v>
      </c>
      <c r="K360" s="2" t="s">
        <v>213</v>
      </c>
      <c r="L360" s="2" t="s">
        <v>213</v>
      </c>
      <c r="M360" s="2" t="s">
        <v>214</v>
      </c>
      <c r="N360" s="2" t="s">
        <v>215</v>
      </c>
      <c r="Q360" s="4">
        <v>-184</v>
      </c>
    </row>
    <row r="361" spans="2:17" x14ac:dyDescent="0.2">
      <c r="B361" s="1" t="s">
        <v>210</v>
      </c>
      <c r="C361" t="s">
        <v>239</v>
      </c>
      <c r="F361" s="2" t="s">
        <v>212</v>
      </c>
      <c r="G361" s="2" t="s">
        <v>212</v>
      </c>
      <c r="H361" s="2" t="s">
        <v>22</v>
      </c>
      <c r="I361" s="2" t="s">
        <v>23</v>
      </c>
      <c r="J361" s="2" t="str">
        <f t="shared" si="12"/>
        <v>auto+</v>
      </c>
      <c r="K361" s="2" t="s">
        <v>213</v>
      </c>
      <c r="L361" s="2" t="s">
        <v>213</v>
      </c>
      <c r="M361" s="2" t="s">
        <v>214</v>
      </c>
      <c r="N361" s="2" t="s">
        <v>215</v>
      </c>
      <c r="Q361" s="4">
        <v>-189</v>
      </c>
    </row>
    <row r="362" spans="2:17" x14ac:dyDescent="0.2">
      <c r="B362" s="1" t="s">
        <v>210</v>
      </c>
      <c r="C362" t="s">
        <v>239</v>
      </c>
      <c r="F362" s="2" t="s">
        <v>212</v>
      </c>
      <c r="G362" s="2" t="s">
        <v>212</v>
      </c>
      <c r="H362" s="2" t="s">
        <v>22</v>
      </c>
      <c r="I362" s="2" t="s">
        <v>23</v>
      </c>
      <c r="J362" s="2" t="str">
        <f t="shared" si="12"/>
        <v>auto+</v>
      </c>
      <c r="K362" s="2" t="s">
        <v>213</v>
      </c>
      <c r="L362" s="2" t="s">
        <v>213</v>
      </c>
      <c r="M362" s="2" t="s">
        <v>214</v>
      </c>
      <c r="N362" s="2" t="s">
        <v>215</v>
      </c>
      <c r="Q362" s="4">
        <v>-186</v>
      </c>
    </row>
    <row r="363" spans="2:17" x14ac:dyDescent="0.2">
      <c r="B363" s="1" t="s">
        <v>210</v>
      </c>
      <c r="C363" t="s">
        <v>239</v>
      </c>
      <c r="F363" s="2" t="s">
        <v>212</v>
      </c>
      <c r="G363" s="2" t="s">
        <v>212</v>
      </c>
      <c r="H363" s="2" t="s">
        <v>22</v>
      </c>
      <c r="I363" s="2" t="s">
        <v>23</v>
      </c>
      <c r="J363" s="2" t="str">
        <f t="shared" si="12"/>
        <v>auto+</v>
      </c>
      <c r="K363" s="2" t="s">
        <v>213</v>
      </c>
      <c r="L363" s="2" t="s">
        <v>213</v>
      </c>
      <c r="M363" s="2" t="s">
        <v>214</v>
      </c>
      <c r="N363" s="2" t="s">
        <v>215</v>
      </c>
      <c r="Q363" s="4">
        <v>-194</v>
      </c>
    </row>
    <row r="364" spans="2:17" x14ac:dyDescent="0.2">
      <c r="B364" s="1" t="s">
        <v>210</v>
      </c>
      <c r="C364" t="s">
        <v>239</v>
      </c>
      <c r="F364" s="2" t="s">
        <v>212</v>
      </c>
      <c r="G364" s="2" t="s">
        <v>212</v>
      </c>
      <c r="H364" s="2" t="s">
        <v>22</v>
      </c>
      <c r="I364" s="2" t="s">
        <v>23</v>
      </c>
      <c r="J364" s="2" t="str">
        <f t="shared" si="12"/>
        <v>auto+</v>
      </c>
      <c r="K364" s="2" t="s">
        <v>213</v>
      </c>
      <c r="L364" s="2" t="s">
        <v>213</v>
      </c>
      <c r="M364" s="2" t="s">
        <v>214</v>
      </c>
      <c r="N364" s="2" t="s">
        <v>215</v>
      </c>
      <c r="Q364" s="4">
        <v>-193</v>
      </c>
    </row>
    <row r="365" spans="2:17" x14ac:dyDescent="0.2">
      <c r="B365" s="1" t="s">
        <v>210</v>
      </c>
      <c r="C365" t="s">
        <v>239</v>
      </c>
      <c r="F365" s="2" t="s">
        <v>212</v>
      </c>
      <c r="G365" s="2" t="s">
        <v>212</v>
      </c>
      <c r="H365" s="2" t="s">
        <v>22</v>
      </c>
      <c r="I365" s="2" t="s">
        <v>23</v>
      </c>
      <c r="J365" s="2" t="str">
        <f t="shared" si="12"/>
        <v>auto+</v>
      </c>
      <c r="K365" s="2" t="s">
        <v>213</v>
      </c>
      <c r="L365" s="2" t="s">
        <v>213</v>
      </c>
      <c r="M365" s="2" t="s">
        <v>214</v>
      </c>
      <c r="N365" s="2" t="s">
        <v>215</v>
      </c>
      <c r="Q365" s="4">
        <v>-189</v>
      </c>
    </row>
    <row r="366" spans="2:17" x14ac:dyDescent="0.2">
      <c r="B366" s="1" t="s">
        <v>210</v>
      </c>
      <c r="C366" t="s">
        <v>239</v>
      </c>
      <c r="F366" s="2" t="s">
        <v>212</v>
      </c>
      <c r="G366" s="2" t="s">
        <v>212</v>
      </c>
      <c r="H366" s="2" t="s">
        <v>22</v>
      </c>
      <c r="I366" s="2" t="s">
        <v>23</v>
      </c>
      <c r="J366" s="2" t="str">
        <f t="shared" si="12"/>
        <v>auto+</v>
      </c>
      <c r="K366" s="2" t="s">
        <v>213</v>
      </c>
      <c r="L366" s="2" t="s">
        <v>213</v>
      </c>
      <c r="M366" s="2" t="s">
        <v>214</v>
      </c>
      <c r="N366" s="2" t="s">
        <v>215</v>
      </c>
      <c r="Q366" s="4">
        <v>-195</v>
      </c>
    </row>
    <row r="367" spans="2:17" x14ac:dyDescent="0.2">
      <c r="B367" s="1" t="s">
        <v>210</v>
      </c>
      <c r="C367" t="s">
        <v>239</v>
      </c>
      <c r="F367" s="2" t="s">
        <v>212</v>
      </c>
      <c r="G367" s="2" t="s">
        <v>212</v>
      </c>
      <c r="H367" s="2" t="s">
        <v>22</v>
      </c>
      <c r="I367" s="2" t="s">
        <v>23</v>
      </c>
      <c r="J367" s="2" t="str">
        <f t="shared" si="12"/>
        <v>auto+</v>
      </c>
      <c r="K367" s="2" t="s">
        <v>213</v>
      </c>
      <c r="L367" s="2" t="s">
        <v>213</v>
      </c>
      <c r="M367" s="2" t="s">
        <v>214</v>
      </c>
      <c r="N367" s="2" t="s">
        <v>215</v>
      </c>
      <c r="Q367" s="4">
        <v>-196</v>
      </c>
    </row>
    <row r="368" spans="2:17" x14ac:dyDescent="0.2">
      <c r="B368" s="1" t="s">
        <v>210</v>
      </c>
      <c r="C368" t="s">
        <v>239</v>
      </c>
      <c r="F368" s="2" t="s">
        <v>212</v>
      </c>
      <c r="G368" s="2" t="s">
        <v>212</v>
      </c>
      <c r="H368" s="2" t="s">
        <v>22</v>
      </c>
      <c r="I368" s="2" t="s">
        <v>23</v>
      </c>
      <c r="J368" s="2" t="str">
        <f t="shared" si="12"/>
        <v>auto+</v>
      </c>
      <c r="K368" s="2" t="s">
        <v>213</v>
      </c>
      <c r="L368" s="2" t="s">
        <v>213</v>
      </c>
      <c r="M368" s="2" t="s">
        <v>214</v>
      </c>
      <c r="N368" s="2" t="s">
        <v>215</v>
      </c>
      <c r="Q368" s="4">
        <v>-193</v>
      </c>
    </row>
    <row r="369" spans="1:17" x14ac:dyDescent="0.2">
      <c r="A369" t="s">
        <v>240</v>
      </c>
      <c r="B369" s="1" t="s">
        <v>210</v>
      </c>
      <c r="C369" t="s">
        <v>241</v>
      </c>
      <c r="D369"/>
      <c r="E369"/>
      <c r="F369" s="2" t="s">
        <v>212</v>
      </c>
      <c r="G369" s="2" t="s">
        <v>212</v>
      </c>
      <c r="H369" s="2" t="s">
        <v>22</v>
      </c>
      <c r="I369" s="2" t="s">
        <v>23</v>
      </c>
      <c r="J369" s="2" t="str">
        <f t="shared" si="12"/>
        <v>auto+</v>
      </c>
      <c r="K369" s="2" t="s">
        <v>213</v>
      </c>
      <c r="L369" s="2" t="s">
        <v>213</v>
      </c>
      <c r="M369" s="2" t="s">
        <v>214</v>
      </c>
      <c r="N369" s="2" t="s">
        <v>215</v>
      </c>
      <c r="Q369" s="4">
        <v>-49.3</v>
      </c>
    </row>
    <row r="370" spans="1:17" x14ac:dyDescent="0.2">
      <c r="A370" t="s">
        <v>240</v>
      </c>
      <c r="B370" s="1" t="s">
        <v>210</v>
      </c>
      <c r="C370" t="s">
        <v>241</v>
      </c>
      <c r="D370"/>
      <c r="E370"/>
      <c r="F370" s="2" t="s">
        <v>212</v>
      </c>
      <c r="G370" s="2" t="s">
        <v>212</v>
      </c>
      <c r="H370" s="2" t="s">
        <v>22</v>
      </c>
      <c r="I370" s="2" t="s">
        <v>23</v>
      </c>
      <c r="J370" s="2" t="str">
        <f t="shared" si="12"/>
        <v>auto+</v>
      </c>
      <c r="K370" s="2" t="s">
        <v>213</v>
      </c>
      <c r="L370" s="2" t="s">
        <v>213</v>
      </c>
      <c r="M370" s="2" t="s">
        <v>214</v>
      </c>
      <c r="N370" s="2" t="s">
        <v>215</v>
      </c>
      <c r="Q370" s="4">
        <v>-97.9</v>
      </c>
    </row>
    <row r="371" spans="1:17" x14ac:dyDescent="0.2">
      <c r="A371" t="s">
        <v>240</v>
      </c>
      <c r="B371" s="1" t="s">
        <v>210</v>
      </c>
      <c r="C371" t="s">
        <v>241</v>
      </c>
      <c r="D371"/>
      <c r="E371"/>
      <c r="F371" s="2" t="s">
        <v>212</v>
      </c>
      <c r="G371" s="2" t="s">
        <v>212</v>
      </c>
      <c r="H371" s="2" t="s">
        <v>22</v>
      </c>
      <c r="I371" s="2" t="s">
        <v>23</v>
      </c>
      <c r="J371" s="2" t="str">
        <f t="shared" si="12"/>
        <v>auto+</v>
      </c>
      <c r="K371" s="2" t="s">
        <v>213</v>
      </c>
      <c r="L371" s="2" t="s">
        <v>213</v>
      </c>
      <c r="M371" s="2" t="s">
        <v>214</v>
      </c>
      <c r="N371" s="2" t="s">
        <v>215</v>
      </c>
      <c r="Q371" s="4">
        <v>-58.5</v>
      </c>
    </row>
    <row r="372" spans="1:17" x14ac:dyDescent="0.2">
      <c r="A372" t="s">
        <v>240</v>
      </c>
      <c r="B372" s="1" t="s">
        <v>210</v>
      </c>
      <c r="C372" t="s">
        <v>241</v>
      </c>
      <c r="D372"/>
      <c r="E372"/>
      <c r="F372" s="2" t="s">
        <v>212</v>
      </c>
      <c r="G372" s="2" t="s">
        <v>212</v>
      </c>
      <c r="H372" s="2" t="s">
        <v>22</v>
      </c>
      <c r="I372" s="2" t="s">
        <v>23</v>
      </c>
      <c r="J372" s="2" t="str">
        <f t="shared" si="12"/>
        <v>auto+</v>
      </c>
      <c r="K372" s="2" t="s">
        <v>213</v>
      </c>
      <c r="L372" s="2" t="s">
        <v>213</v>
      </c>
      <c r="M372" s="2" t="s">
        <v>214</v>
      </c>
      <c r="N372" s="2" t="s">
        <v>215</v>
      </c>
      <c r="Q372" s="4">
        <v>-63</v>
      </c>
    </row>
    <row r="373" spans="1:17" x14ac:dyDescent="0.2">
      <c r="A373" t="s">
        <v>240</v>
      </c>
      <c r="B373" s="1" t="s">
        <v>210</v>
      </c>
      <c r="C373" t="s">
        <v>241</v>
      </c>
      <c r="D373"/>
      <c r="E373"/>
      <c r="F373" s="2" t="s">
        <v>212</v>
      </c>
      <c r="G373" s="2" t="s">
        <v>212</v>
      </c>
      <c r="H373" s="2" t="s">
        <v>22</v>
      </c>
      <c r="I373" s="2" t="s">
        <v>23</v>
      </c>
      <c r="J373" s="2" t="str">
        <f t="shared" si="12"/>
        <v>auto+</v>
      </c>
      <c r="K373" s="2" t="s">
        <v>213</v>
      </c>
      <c r="L373" s="2" t="s">
        <v>213</v>
      </c>
      <c r="M373" s="2" t="s">
        <v>214</v>
      </c>
      <c r="N373" s="2" t="s">
        <v>215</v>
      </c>
      <c r="Q373" s="4">
        <v>-74.099999999999994</v>
      </c>
    </row>
    <row r="374" spans="1:17" x14ac:dyDescent="0.2">
      <c r="A374" t="s">
        <v>240</v>
      </c>
      <c r="B374" s="1" t="s">
        <v>210</v>
      </c>
      <c r="C374" t="s">
        <v>241</v>
      </c>
      <c r="D374"/>
      <c r="E374"/>
      <c r="F374" s="2" t="s">
        <v>212</v>
      </c>
      <c r="G374" s="2" t="s">
        <v>212</v>
      </c>
      <c r="H374" s="2" t="s">
        <v>22</v>
      </c>
      <c r="I374" s="2" t="s">
        <v>23</v>
      </c>
      <c r="J374" s="2" t="str">
        <f t="shared" si="12"/>
        <v>auto+</v>
      </c>
      <c r="K374" s="2" t="s">
        <v>213</v>
      </c>
      <c r="L374" s="2" t="s">
        <v>213</v>
      </c>
      <c r="M374" s="2" t="s">
        <v>214</v>
      </c>
      <c r="N374" s="2" t="s">
        <v>215</v>
      </c>
      <c r="Q374" s="4">
        <v>-89.7</v>
      </c>
    </row>
    <row r="375" spans="1:17" x14ac:dyDescent="0.2">
      <c r="A375" t="s">
        <v>240</v>
      </c>
      <c r="B375" s="1" t="s">
        <v>210</v>
      </c>
      <c r="C375" t="s">
        <v>241</v>
      </c>
      <c r="D375"/>
      <c r="E375"/>
      <c r="F375" s="2" t="s">
        <v>212</v>
      </c>
      <c r="G375" s="2" t="s">
        <v>212</v>
      </c>
      <c r="H375" s="2" t="s">
        <v>22</v>
      </c>
      <c r="I375" s="2" t="s">
        <v>23</v>
      </c>
      <c r="J375" s="2" t="str">
        <f t="shared" si="12"/>
        <v>auto+</v>
      </c>
      <c r="K375" s="2" t="s">
        <v>213</v>
      </c>
      <c r="L375" s="2" t="s">
        <v>213</v>
      </c>
      <c r="M375" s="2" t="s">
        <v>214</v>
      </c>
      <c r="N375" s="2" t="s">
        <v>215</v>
      </c>
      <c r="Q375" s="4">
        <v>-56.6</v>
      </c>
    </row>
    <row r="376" spans="1:17" x14ac:dyDescent="0.2">
      <c r="A376" t="s">
        <v>240</v>
      </c>
      <c r="B376" s="1" t="s">
        <v>210</v>
      </c>
      <c r="C376" t="s">
        <v>241</v>
      </c>
      <c r="D376"/>
      <c r="E376"/>
      <c r="F376" s="2" t="s">
        <v>212</v>
      </c>
      <c r="G376" s="2" t="s">
        <v>212</v>
      </c>
      <c r="H376" s="2" t="s">
        <v>22</v>
      </c>
      <c r="I376" s="2" t="s">
        <v>23</v>
      </c>
      <c r="J376" s="2" t="str">
        <f t="shared" si="12"/>
        <v>auto+</v>
      </c>
      <c r="K376" s="2" t="s">
        <v>213</v>
      </c>
      <c r="L376" s="2" t="s">
        <v>213</v>
      </c>
      <c r="M376" s="2" t="s">
        <v>214</v>
      </c>
      <c r="N376" s="2" t="s">
        <v>215</v>
      </c>
      <c r="Q376" s="4">
        <v>-69.5</v>
      </c>
    </row>
    <row r="377" spans="1:17" x14ac:dyDescent="0.2">
      <c r="A377" t="s">
        <v>242</v>
      </c>
      <c r="B377" s="1" t="s">
        <v>210</v>
      </c>
      <c r="C377" s="1" t="s">
        <v>243</v>
      </c>
      <c r="F377" s="2" t="s">
        <v>212</v>
      </c>
      <c r="G377" s="2" t="s">
        <v>212</v>
      </c>
      <c r="H377" s="2" t="s">
        <v>22</v>
      </c>
      <c r="I377" s="2" t="s">
        <v>23</v>
      </c>
      <c r="J377" s="2" t="str">
        <f t="shared" si="12"/>
        <v>auto+</v>
      </c>
      <c r="K377" s="2" t="s">
        <v>213</v>
      </c>
      <c r="L377" s="2" t="s">
        <v>213</v>
      </c>
      <c r="M377" s="2" t="s">
        <v>214</v>
      </c>
      <c r="N377" s="2" t="s">
        <v>215</v>
      </c>
      <c r="Q377" s="4">
        <v>-191</v>
      </c>
    </row>
    <row r="378" spans="1:17" x14ac:dyDescent="0.2">
      <c r="A378" t="s">
        <v>242</v>
      </c>
      <c r="B378" s="1" t="s">
        <v>210</v>
      </c>
      <c r="C378" s="1" t="s">
        <v>243</v>
      </c>
      <c r="F378" s="2" t="s">
        <v>212</v>
      </c>
      <c r="G378" s="2" t="s">
        <v>212</v>
      </c>
      <c r="H378" s="2" t="s">
        <v>22</v>
      </c>
      <c r="I378" s="2" t="s">
        <v>23</v>
      </c>
      <c r="J378" s="2" t="str">
        <f t="shared" si="12"/>
        <v>auto+</v>
      </c>
      <c r="K378" s="2" t="s">
        <v>213</v>
      </c>
      <c r="L378" s="2" t="s">
        <v>213</v>
      </c>
      <c r="M378" s="2" t="s">
        <v>214</v>
      </c>
      <c r="N378" s="2" t="s">
        <v>215</v>
      </c>
      <c r="Q378" s="4">
        <v>-213</v>
      </c>
    </row>
    <row r="379" spans="1:17" x14ac:dyDescent="0.2">
      <c r="A379" t="s">
        <v>242</v>
      </c>
      <c r="B379" s="1" t="s">
        <v>210</v>
      </c>
      <c r="C379" s="1" t="s">
        <v>243</v>
      </c>
      <c r="F379" s="2" t="s">
        <v>212</v>
      </c>
      <c r="G379" s="2" t="s">
        <v>212</v>
      </c>
      <c r="H379" s="2" t="s">
        <v>22</v>
      </c>
      <c r="I379" s="2" t="s">
        <v>23</v>
      </c>
      <c r="J379" s="2" t="str">
        <f t="shared" si="12"/>
        <v>auto+</v>
      </c>
      <c r="K379" s="2" t="s">
        <v>213</v>
      </c>
      <c r="L379" s="2" t="s">
        <v>213</v>
      </c>
      <c r="M379" s="2" t="s">
        <v>214</v>
      </c>
      <c r="N379" s="2" t="s">
        <v>215</v>
      </c>
      <c r="Q379" s="4">
        <v>-205</v>
      </c>
    </row>
    <row r="380" spans="1:17" x14ac:dyDescent="0.2">
      <c r="A380" t="s">
        <v>242</v>
      </c>
      <c r="B380" s="1" t="s">
        <v>210</v>
      </c>
      <c r="C380" s="1" t="s">
        <v>243</v>
      </c>
      <c r="F380" s="2" t="s">
        <v>212</v>
      </c>
      <c r="G380" s="2" t="s">
        <v>212</v>
      </c>
      <c r="H380" s="2" t="s">
        <v>22</v>
      </c>
      <c r="I380" s="2" t="s">
        <v>23</v>
      </c>
      <c r="J380" s="2" t="str">
        <f t="shared" si="12"/>
        <v>auto+</v>
      </c>
      <c r="K380" s="2" t="s">
        <v>213</v>
      </c>
      <c r="L380" s="2" t="s">
        <v>213</v>
      </c>
      <c r="M380" s="2" t="s">
        <v>214</v>
      </c>
      <c r="N380" s="2" t="s">
        <v>215</v>
      </c>
      <c r="Q380" s="4">
        <v>-235</v>
      </c>
    </row>
    <row r="381" spans="1:17" x14ac:dyDescent="0.2">
      <c r="A381" t="s">
        <v>242</v>
      </c>
      <c r="B381" s="1" t="s">
        <v>210</v>
      </c>
      <c r="C381" s="1" t="s">
        <v>243</v>
      </c>
      <c r="F381" s="2" t="s">
        <v>212</v>
      </c>
      <c r="G381" s="2" t="s">
        <v>212</v>
      </c>
      <c r="H381" s="2" t="s">
        <v>22</v>
      </c>
      <c r="I381" s="2" t="s">
        <v>23</v>
      </c>
      <c r="J381" s="2" t="str">
        <f t="shared" si="12"/>
        <v>auto+</v>
      </c>
      <c r="K381" s="2" t="s">
        <v>213</v>
      </c>
      <c r="L381" s="2" t="s">
        <v>213</v>
      </c>
      <c r="M381" s="2" t="s">
        <v>214</v>
      </c>
      <c r="N381" s="2" t="s">
        <v>215</v>
      </c>
      <c r="Q381" s="4">
        <v>-230</v>
      </c>
    </row>
    <row r="382" spans="1:17" x14ac:dyDescent="0.2">
      <c r="A382" t="s">
        <v>242</v>
      </c>
      <c r="B382" s="1" t="s">
        <v>210</v>
      </c>
      <c r="C382" s="1" t="s">
        <v>243</v>
      </c>
      <c r="F382" s="2" t="s">
        <v>212</v>
      </c>
      <c r="G382" s="2" t="s">
        <v>212</v>
      </c>
      <c r="H382" s="2" t="s">
        <v>22</v>
      </c>
      <c r="I382" s="2" t="s">
        <v>23</v>
      </c>
      <c r="J382" s="2" t="str">
        <f t="shared" si="12"/>
        <v>auto+</v>
      </c>
      <c r="K382" s="2" t="s">
        <v>213</v>
      </c>
      <c r="L382" s="2" t="s">
        <v>213</v>
      </c>
      <c r="M382" s="2" t="s">
        <v>214</v>
      </c>
      <c r="N382" s="2" t="s">
        <v>215</v>
      </c>
      <c r="Q382" s="4">
        <v>-263</v>
      </c>
    </row>
    <row r="383" spans="1:17" x14ac:dyDescent="0.2">
      <c r="B383" s="1" t="s">
        <v>210</v>
      </c>
      <c r="C383" t="s">
        <v>244</v>
      </c>
      <c r="F383" s="2" t="s">
        <v>212</v>
      </c>
      <c r="G383" s="2" t="s">
        <v>212</v>
      </c>
      <c r="H383" s="2" t="s">
        <v>22</v>
      </c>
      <c r="I383" s="2" t="s">
        <v>23</v>
      </c>
      <c r="J383" s="2" t="str">
        <f t="shared" ref="J383:J446" si="13">CONCATENATE(I383,H383)</f>
        <v>auto+</v>
      </c>
      <c r="K383" s="2" t="s">
        <v>213</v>
      </c>
      <c r="L383" s="2" t="s">
        <v>213</v>
      </c>
      <c r="M383" s="2" t="s">
        <v>214</v>
      </c>
      <c r="N383" s="2" t="s">
        <v>215</v>
      </c>
      <c r="Q383" s="4">
        <v>-147</v>
      </c>
    </row>
    <row r="384" spans="1:17" x14ac:dyDescent="0.2">
      <c r="B384" s="1" t="s">
        <v>210</v>
      </c>
      <c r="C384" t="s">
        <v>244</v>
      </c>
      <c r="F384" s="2" t="s">
        <v>212</v>
      </c>
      <c r="G384" s="2" t="s">
        <v>212</v>
      </c>
      <c r="H384" s="2" t="s">
        <v>22</v>
      </c>
      <c r="I384" s="2" t="s">
        <v>23</v>
      </c>
      <c r="J384" s="2" t="str">
        <f t="shared" si="13"/>
        <v>auto+</v>
      </c>
      <c r="K384" s="2" t="s">
        <v>213</v>
      </c>
      <c r="L384" s="2" t="s">
        <v>213</v>
      </c>
      <c r="M384" s="2" t="s">
        <v>214</v>
      </c>
      <c r="N384" s="2" t="s">
        <v>215</v>
      </c>
      <c r="Q384" s="4">
        <v>-144</v>
      </c>
    </row>
    <row r="385" spans="2:17" x14ac:dyDescent="0.2">
      <c r="B385" s="1" t="s">
        <v>210</v>
      </c>
      <c r="C385" t="s">
        <v>244</v>
      </c>
      <c r="F385" s="2" t="s">
        <v>212</v>
      </c>
      <c r="G385" s="2" t="s">
        <v>212</v>
      </c>
      <c r="H385" s="2" t="s">
        <v>22</v>
      </c>
      <c r="I385" s="2" t="s">
        <v>23</v>
      </c>
      <c r="J385" s="2" t="str">
        <f t="shared" si="13"/>
        <v>auto+</v>
      </c>
      <c r="K385" s="2" t="s">
        <v>213</v>
      </c>
      <c r="L385" s="2" t="s">
        <v>213</v>
      </c>
      <c r="M385" s="2" t="s">
        <v>214</v>
      </c>
      <c r="N385" s="2" t="s">
        <v>215</v>
      </c>
      <c r="Q385" s="4">
        <v>-157</v>
      </c>
    </row>
    <row r="386" spans="2:17" x14ac:dyDescent="0.2">
      <c r="B386" s="1" t="s">
        <v>210</v>
      </c>
      <c r="C386" t="s">
        <v>244</v>
      </c>
      <c r="F386" s="2" t="s">
        <v>212</v>
      </c>
      <c r="G386" s="2" t="s">
        <v>212</v>
      </c>
      <c r="H386" s="2" t="s">
        <v>22</v>
      </c>
      <c r="I386" s="2" t="s">
        <v>23</v>
      </c>
      <c r="J386" s="2" t="str">
        <f t="shared" si="13"/>
        <v>auto+</v>
      </c>
      <c r="K386" s="2" t="s">
        <v>213</v>
      </c>
      <c r="L386" s="2" t="s">
        <v>213</v>
      </c>
      <c r="M386" s="2" t="s">
        <v>214</v>
      </c>
      <c r="N386" s="2" t="s">
        <v>215</v>
      </c>
      <c r="Q386" s="4">
        <v>-154</v>
      </c>
    </row>
    <row r="387" spans="2:17" x14ac:dyDescent="0.2">
      <c r="B387" s="1" t="s">
        <v>210</v>
      </c>
      <c r="C387" t="s">
        <v>244</v>
      </c>
      <c r="F387" s="2" t="s">
        <v>212</v>
      </c>
      <c r="G387" s="2" t="s">
        <v>212</v>
      </c>
      <c r="H387" s="2" t="s">
        <v>22</v>
      </c>
      <c r="I387" s="2" t="s">
        <v>23</v>
      </c>
      <c r="J387" s="2" t="str">
        <f t="shared" si="13"/>
        <v>auto+</v>
      </c>
      <c r="K387" s="2" t="s">
        <v>213</v>
      </c>
      <c r="L387" s="2" t="s">
        <v>213</v>
      </c>
      <c r="M387" s="2" t="s">
        <v>214</v>
      </c>
      <c r="N387" s="2" t="s">
        <v>215</v>
      </c>
      <c r="Q387" s="4">
        <v>-147</v>
      </c>
    </row>
    <row r="388" spans="2:17" x14ac:dyDescent="0.2">
      <c r="B388" s="1" t="s">
        <v>210</v>
      </c>
      <c r="C388" t="s">
        <v>244</v>
      </c>
      <c r="F388" s="2" t="s">
        <v>212</v>
      </c>
      <c r="G388" s="2" t="s">
        <v>212</v>
      </c>
      <c r="H388" s="2" t="s">
        <v>22</v>
      </c>
      <c r="I388" s="2" t="s">
        <v>23</v>
      </c>
      <c r="J388" s="2" t="str">
        <f t="shared" si="13"/>
        <v>auto+</v>
      </c>
      <c r="K388" s="2" t="s">
        <v>213</v>
      </c>
      <c r="L388" s="2" t="s">
        <v>213</v>
      </c>
      <c r="M388" s="2" t="s">
        <v>214</v>
      </c>
      <c r="N388" s="2" t="s">
        <v>215</v>
      </c>
      <c r="Q388" s="4">
        <v>-139</v>
      </c>
    </row>
    <row r="389" spans="2:17" x14ac:dyDescent="0.2">
      <c r="B389" s="1" t="s">
        <v>210</v>
      </c>
      <c r="C389" t="s">
        <v>244</v>
      </c>
      <c r="F389" s="2" t="s">
        <v>212</v>
      </c>
      <c r="G389" s="2" t="s">
        <v>212</v>
      </c>
      <c r="H389" s="2" t="s">
        <v>22</v>
      </c>
      <c r="I389" s="2" t="s">
        <v>23</v>
      </c>
      <c r="J389" s="2" t="str">
        <f t="shared" si="13"/>
        <v>auto+</v>
      </c>
      <c r="K389" s="2" t="s">
        <v>213</v>
      </c>
      <c r="L389" s="2" t="s">
        <v>213</v>
      </c>
      <c r="M389" s="2" t="s">
        <v>214</v>
      </c>
      <c r="N389" s="2" t="s">
        <v>215</v>
      </c>
      <c r="Q389" s="4">
        <v>-137</v>
      </c>
    </row>
    <row r="390" spans="2:17" x14ac:dyDescent="0.2">
      <c r="B390" s="1" t="s">
        <v>210</v>
      </c>
      <c r="C390" t="s">
        <v>244</v>
      </c>
      <c r="F390" s="2" t="s">
        <v>212</v>
      </c>
      <c r="G390" s="2" t="s">
        <v>212</v>
      </c>
      <c r="H390" s="2" t="s">
        <v>22</v>
      </c>
      <c r="I390" s="2" t="s">
        <v>23</v>
      </c>
      <c r="J390" s="2" t="str">
        <f t="shared" si="13"/>
        <v>auto+</v>
      </c>
      <c r="K390" s="2" t="s">
        <v>213</v>
      </c>
      <c r="L390" s="2" t="s">
        <v>213</v>
      </c>
      <c r="M390" s="2" t="s">
        <v>214</v>
      </c>
      <c r="N390" s="2" t="s">
        <v>215</v>
      </c>
      <c r="Q390" s="4">
        <v>-140</v>
      </c>
    </row>
    <row r="391" spans="2:17" x14ac:dyDescent="0.2">
      <c r="B391" s="1" t="s">
        <v>210</v>
      </c>
      <c r="C391" t="s">
        <v>244</v>
      </c>
      <c r="F391" s="2" t="s">
        <v>212</v>
      </c>
      <c r="G391" s="2" t="s">
        <v>212</v>
      </c>
      <c r="H391" s="2" t="s">
        <v>22</v>
      </c>
      <c r="I391" s="2" t="s">
        <v>23</v>
      </c>
      <c r="J391" s="2" t="str">
        <f t="shared" si="13"/>
        <v>auto+</v>
      </c>
      <c r="K391" s="2" t="s">
        <v>213</v>
      </c>
      <c r="L391" s="2" t="s">
        <v>213</v>
      </c>
      <c r="M391" s="2" t="s">
        <v>214</v>
      </c>
      <c r="N391" s="2" t="s">
        <v>215</v>
      </c>
      <c r="Q391" s="4">
        <v>-158</v>
      </c>
    </row>
    <row r="392" spans="2:17" x14ac:dyDescent="0.2">
      <c r="B392" s="1" t="s">
        <v>210</v>
      </c>
      <c r="C392" t="s">
        <v>244</v>
      </c>
      <c r="F392" s="2" t="s">
        <v>212</v>
      </c>
      <c r="G392" s="2" t="s">
        <v>212</v>
      </c>
      <c r="H392" s="2" t="s">
        <v>22</v>
      </c>
      <c r="I392" s="2" t="s">
        <v>23</v>
      </c>
      <c r="J392" s="2" t="str">
        <f t="shared" si="13"/>
        <v>auto+</v>
      </c>
      <c r="K392" s="2" t="s">
        <v>213</v>
      </c>
      <c r="L392" s="2" t="s">
        <v>213</v>
      </c>
      <c r="M392" s="2" t="s">
        <v>214</v>
      </c>
      <c r="N392" s="2" t="s">
        <v>215</v>
      </c>
      <c r="Q392" s="4">
        <v>-159</v>
      </c>
    </row>
    <row r="393" spans="2:17" x14ac:dyDescent="0.2">
      <c r="B393" s="1" t="s">
        <v>210</v>
      </c>
      <c r="C393" t="s">
        <v>244</v>
      </c>
      <c r="F393" s="2" t="s">
        <v>212</v>
      </c>
      <c r="G393" s="2" t="s">
        <v>212</v>
      </c>
      <c r="H393" s="2" t="s">
        <v>22</v>
      </c>
      <c r="I393" s="2" t="s">
        <v>23</v>
      </c>
      <c r="J393" s="2" t="str">
        <f t="shared" si="13"/>
        <v>auto+</v>
      </c>
      <c r="K393" s="2" t="s">
        <v>213</v>
      </c>
      <c r="L393" s="2" t="s">
        <v>213</v>
      </c>
      <c r="M393" s="2" t="s">
        <v>214</v>
      </c>
      <c r="N393" s="2" t="s">
        <v>215</v>
      </c>
      <c r="Q393" s="4">
        <v>-148</v>
      </c>
    </row>
    <row r="394" spans="2:17" x14ac:dyDescent="0.2">
      <c r="B394" s="1" t="s">
        <v>210</v>
      </c>
      <c r="C394" t="s">
        <v>244</v>
      </c>
      <c r="F394" s="2" t="s">
        <v>212</v>
      </c>
      <c r="G394" s="2" t="s">
        <v>212</v>
      </c>
      <c r="H394" s="2" t="s">
        <v>22</v>
      </c>
      <c r="I394" s="2" t="s">
        <v>23</v>
      </c>
      <c r="J394" s="2" t="str">
        <f t="shared" si="13"/>
        <v>auto+</v>
      </c>
      <c r="K394" s="2" t="s">
        <v>213</v>
      </c>
      <c r="L394" s="2" t="s">
        <v>213</v>
      </c>
      <c r="M394" s="2" t="s">
        <v>214</v>
      </c>
      <c r="N394" s="2" t="s">
        <v>215</v>
      </c>
      <c r="Q394" s="4">
        <v>-127</v>
      </c>
    </row>
    <row r="395" spans="2:17" x14ac:dyDescent="0.2">
      <c r="B395" s="1" t="s">
        <v>210</v>
      </c>
      <c r="C395" t="s">
        <v>244</v>
      </c>
      <c r="F395" s="2" t="s">
        <v>212</v>
      </c>
      <c r="G395" s="2" t="s">
        <v>212</v>
      </c>
      <c r="H395" s="2" t="s">
        <v>22</v>
      </c>
      <c r="I395" s="2" t="s">
        <v>23</v>
      </c>
      <c r="J395" s="2" t="str">
        <f t="shared" si="13"/>
        <v>auto+</v>
      </c>
      <c r="K395" s="2" t="s">
        <v>213</v>
      </c>
      <c r="L395" s="2" t="s">
        <v>213</v>
      </c>
      <c r="M395" s="2" t="s">
        <v>214</v>
      </c>
      <c r="N395" s="2" t="s">
        <v>215</v>
      </c>
      <c r="Q395" s="4">
        <v>-125</v>
      </c>
    </row>
    <row r="396" spans="2:17" x14ac:dyDescent="0.2">
      <c r="B396" s="1" t="s">
        <v>210</v>
      </c>
      <c r="C396" t="s">
        <v>244</v>
      </c>
      <c r="F396" s="2" t="s">
        <v>212</v>
      </c>
      <c r="G396" s="2" t="s">
        <v>212</v>
      </c>
      <c r="H396" s="2" t="s">
        <v>22</v>
      </c>
      <c r="I396" s="2" t="s">
        <v>23</v>
      </c>
      <c r="J396" s="2" t="str">
        <f t="shared" si="13"/>
        <v>auto+</v>
      </c>
      <c r="K396" s="2" t="s">
        <v>213</v>
      </c>
      <c r="L396" s="2" t="s">
        <v>213</v>
      </c>
      <c r="M396" s="2" t="s">
        <v>214</v>
      </c>
      <c r="N396" s="2" t="s">
        <v>215</v>
      </c>
      <c r="Q396" s="4">
        <v>-129</v>
      </c>
    </row>
    <row r="397" spans="2:17" x14ac:dyDescent="0.2">
      <c r="B397" s="1" t="s">
        <v>210</v>
      </c>
      <c r="C397" t="s">
        <v>244</v>
      </c>
      <c r="F397" s="2" t="s">
        <v>212</v>
      </c>
      <c r="G397" s="2" t="s">
        <v>212</v>
      </c>
      <c r="H397" s="2" t="s">
        <v>22</v>
      </c>
      <c r="I397" s="2" t="s">
        <v>23</v>
      </c>
      <c r="J397" s="2" t="str">
        <f t="shared" si="13"/>
        <v>auto+</v>
      </c>
      <c r="K397" s="2" t="s">
        <v>213</v>
      </c>
      <c r="L397" s="2" t="s">
        <v>213</v>
      </c>
      <c r="M397" s="2" t="s">
        <v>214</v>
      </c>
      <c r="N397" s="2" t="s">
        <v>215</v>
      </c>
      <c r="Q397" s="4">
        <v>-114</v>
      </c>
    </row>
    <row r="398" spans="2:17" x14ac:dyDescent="0.2">
      <c r="B398" s="1" t="s">
        <v>210</v>
      </c>
      <c r="C398" t="s">
        <v>244</v>
      </c>
      <c r="F398" s="2" t="s">
        <v>212</v>
      </c>
      <c r="G398" s="2" t="s">
        <v>212</v>
      </c>
      <c r="H398" s="2" t="s">
        <v>22</v>
      </c>
      <c r="I398" s="2" t="s">
        <v>23</v>
      </c>
      <c r="J398" s="2" t="str">
        <f t="shared" si="13"/>
        <v>auto+</v>
      </c>
      <c r="K398" s="2" t="s">
        <v>213</v>
      </c>
      <c r="L398" s="2" t="s">
        <v>213</v>
      </c>
      <c r="M398" s="2" t="s">
        <v>214</v>
      </c>
      <c r="N398" s="2" t="s">
        <v>215</v>
      </c>
      <c r="Q398" s="4">
        <v>-117</v>
      </c>
    </row>
    <row r="399" spans="2:17" x14ac:dyDescent="0.2">
      <c r="B399" s="1" t="s">
        <v>210</v>
      </c>
      <c r="C399" t="s">
        <v>244</v>
      </c>
      <c r="F399" s="2" t="s">
        <v>212</v>
      </c>
      <c r="G399" s="2" t="s">
        <v>212</v>
      </c>
      <c r="H399" s="2" t="s">
        <v>22</v>
      </c>
      <c r="I399" s="2" t="s">
        <v>23</v>
      </c>
      <c r="J399" s="2" t="str">
        <f t="shared" si="13"/>
        <v>auto+</v>
      </c>
      <c r="K399" s="2" t="s">
        <v>213</v>
      </c>
      <c r="L399" s="2" t="s">
        <v>213</v>
      </c>
      <c r="M399" s="2" t="s">
        <v>214</v>
      </c>
      <c r="N399" s="2" t="s">
        <v>215</v>
      </c>
      <c r="Q399" s="4">
        <v>-111</v>
      </c>
    </row>
    <row r="400" spans="2:17" x14ac:dyDescent="0.2">
      <c r="B400" s="1" t="s">
        <v>210</v>
      </c>
      <c r="C400" t="s">
        <v>244</v>
      </c>
      <c r="F400" s="2" t="s">
        <v>212</v>
      </c>
      <c r="G400" s="2" t="s">
        <v>212</v>
      </c>
      <c r="H400" s="2" t="s">
        <v>22</v>
      </c>
      <c r="I400" s="2" t="s">
        <v>23</v>
      </c>
      <c r="J400" s="2" t="str">
        <f t="shared" si="13"/>
        <v>auto+</v>
      </c>
      <c r="K400" s="2" t="s">
        <v>213</v>
      </c>
      <c r="L400" s="2" t="s">
        <v>213</v>
      </c>
      <c r="M400" s="2" t="s">
        <v>214</v>
      </c>
      <c r="N400" s="2" t="s">
        <v>215</v>
      </c>
      <c r="Q400" s="4">
        <v>-108</v>
      </c>
    </row>
    <row r="401" spans="2:17" x14ac:dyDescent="0.2">
      <c r="B401" s="1" t="s">
        <v>210</v>
      </c>
      <c r="C401" t="s">
        <v>244</v>
      </c>
      <c r="F401" s="2" t="s">
        <v>212</v>
      </c>
      <c r="G401" s="2" t="s">
        <v>212</v>
      </c>
      <c r="H401" s="2" t="s">
        <v>22</v>
      </c>
      <c r="I401" s="2" t="s">
        <v>23</v>
      </c>
      <c r="J401" s="2" t="str">
        <f t="shared" si="13"/>
        <v>auto+</v>
      </c>
      <c r="K401" s="2" t="s">
        <v>213</v>
      </c>
      <c r="L401" s="2" t="s">
        <v>213</v>
      </c>
      <c r="M401" s="2" t="s">
        <v>214</v>
      </c>
      <c r="N401" s="2" t="s">
        <v>215</v>
      </c>
      <c r="Q401" s="4">
        <v>-104</v>
      </c>
    </row>
    <row r="402" spans="2:17" x14ac:dyDescent="0.2">
      <c r="B402" s="1" t="s">
        <v>210</v>
      </c>
      <c r="C402" t="s">
        <v>244</v>
      </c>
      <c r="F402" s="2" t="s">
        <v>212</v>
      </c>
      <c r="G402" s="2" t="s">
        <v>212</v>
      </c>
      <c r="H402" s="2" t="s">
        <v>22</v>
      </c>
      <c r="I402" s="2" t="s">
        <v>23</v>
      </c>
      <c r="J402" s="2" t="str">
        <f t="shared" si="13"/>
        <v>auto+</v>
      </c>
      <c r="K402" s="2" t="s">
        <v>213</v>
      </c>
      <c r="L402" s="2" t="s">
        <v>213</v>
      </c>
      <c r="M402" s="2" t="s">
        <v>214</v>
      </c>
      <c r="N402" s="2" t="s">
        <v>215</v>
      </c>
      <c r="Q402" s="4">
        <v>-107</v>
      </c>
    </row>
    <row r="403" spans="2:17" x14ac:dyDescent="0.2">
      <c r="B403" s="1" t="s">
        <v>210</v>
      </c>
      <c r="C403" t="s">
        <v>244</v>
      </c>
      <c r="F403" s="2" t="s">
        <v>212</v>
      </c>
      <c r="G403" s="2" t="s">
        <v>212</v>
      </c>
      <c r="H403" s="2" t="s">
        <v>22</v>
      </c>
      <c r="I403" s="2" t="s">
        <v>23</v>
      </c>
      <c r="J403" s="2" t="str">
        <f t="shared" si="13"/>
        <v>auto+</v>
      </c>
      <c r="K403" s="2" t="s">
        <v>213</v>
      </c>
      <c r="L403" s="2" t="s">
        <v>213</v>
      </c>
      <c r="M403" s="2" t="s">
        <v>214</v>
      </c>
      <c r="N403" s="2" t="s">
        <v>215</v>
      </c>
      <c r="Q403" s="4">
        <v>-100</v>
      </c>
    </row>
    <row r="404" spans="2:17" x14ac:dyDescent="0.2">
      <c r="B404" s="1" t="s">
        <v>210</v>
      </c>
      <c r="C404" t="s">
        <v>244</v>
      </c>
      <c r="F404" s="2" t="s">
        <v>212</v>
      </c>
      <c r="G404" s="2" t="s">
        <v>212</v>
      </c>
      <c r="H404" s="2" t="s">
        <v>22</v>
      </c>
      <c r="I404" s="2" t="s">
        <v>23</v>
      </c>
      <c r="J404" s="2" t="str">
        <f t="shared" si="13"/>
        <v>auto+</v>
      </c>
      <c r="K404" s="2" t="s">
        <v>213</v>
      </c>
      <c r="L404" s="2" t="s">
        <v>213</v>
      </c>
      <c r="M404" s="2" t="s">
        <v>214</v>
      </c>
      <c r="N404" s="2" t="s">
        <v>215</v>
      </c>
      <c r="Q404" s="4">
        <v>-104</v>
      </c>
    </row>
    <row r="405" spans="2:17" x14ac:dyDescent="0.2">
      <c r="B405" s="1" t="s">
        <v>210</v>
      </c>
      <c r="C405" t="s">
        <v>244</v>
      </c>
      <c r="F405" s="2" t="s">
        <v>212</v>
      </c>
      <c r="G405" s="2" t="s">
        <v>212</v>
      </c>
      <c r="H405" s="2" t="s">
        <v>22</v>
      </c>
      <c r="I405" s="2" t="s">
        <v>23</v>
      </c>
      <c r="J405" s="2" t="str">
        <f t="shared" si="13"/>
        <v>auto+</v>
      </c>
      <c r="K405" s="2" t="s">
        <v>213</v>
      </c>
      <c r="L405" s="2" t="s">
        <v>213</v>
      </c>
      <c r="M405" s="2" t="s">
        <v>214</v>
      </c>
      <c r="N405" s="2" t="s">
        <v>215</v>
      </c>
      <c r="Q405" s="4">
        <v>-102</v>
      </c>
    </row>
    <row r="406" spans="2:17" x14ac:dyDescent="0.2">
      <c r="B406" s="1" t="s">
        <v>210</v>
      </c>
      <c r="C406" t="s">
        <v>244</v>
      </c>
      <c r="F406" s="2" t="s">
        <v>212</v>
      </c>
      <c r="G406" s="2" t="s">
        <v>212</v>
      </c>
      <c r="H406" s="2" t="s">
        <v>22</v>
      </c>
      <c r="I406" s="2" t="s">
        <v>23</v>
      </c>
      <c r="J406" s="2" t="str">
        <f t="shared" si="13"/>
        <v>auto+</v>
      </c>
      <c r="K406" s="2" t="s">
        <v>213</v>
      </c>
      <c r="L406" s="2" t="s">
        <v>213</v>
      </c>
      <c r="M406" s="2" t="s">
        <v>214</v>
      </c>
      <c r="N406" s="2" t="s">
        <v>215</v>
      </c>
      <c r="Q406" s="4">
        <v>-154</v>
      </c>
    </row>
    <row r="407" spans="2:17" x14ac:dyDescent="0.2">
      <c r="B407" s="1" t="s">
        <v>210</v>
      </c>
      <c r="C407" t="s">
        <v>244</v>
      </c>
      <c r="F407" s="2" t="s">
        <v>212</v>
      </c>
      <c r="G407" s="2" t="s">
        <v>212</v>
      </c>
      <c r="H407" s="2" t="s">
        <v>22</v>
      </c>
      <c r="I407" s="2" t="s">
        <v>23</v>
      </c>
      <c r="J407" s="2" t="str">
        <f t="shared" si="13"/>
        <v>auto+</v>
      </c>
      <c r="K407" s="2" t="s">
        <v>213</v>
      </c>
      <c r="L407" s="2" t="s">
        <v>213</v>
      </c>
      <c r="M407" s="2" t="s">
        <v>214</v>
      </c>
      <c r="N407" s="2" t="s">
        <v>215</v>
      </c>
      <c r="Q407" s="4">
        <v>-145</v>
      </c>
    </row>
    <row r="408" spans="2:17" x14ac:dyDescent="0.2">
      <c r="B408" s="1" t="s">
        <v>210</v>
      </c>
      <c r="C408" t="s">
        <v>244</v>
      </c>
      <c r="F408" s="2" t="s">
        <v>212</v>
      </c>
      <c r="G408" s="2" t="s">
        <v>212</v>
      </c>
      <c r="H408" s="2" t="s">
        <v>22</v>
      </c>
      <c r="I408" s="2" t="s">
        <v>23</v>
      </c>
      <c r="J408" s="2" t="str">
        <f t="shared" si="13"/>
        <v>auto+</v>
      </c>
      <c r="K408" s="2" t="s">
        <v>213</v>
      </c>
      <c r="L408" s="2" t="s">
        <v>213</v>
      </c>
      <c r="M408" s="2" t="s">
        <v>214</v>
      </c>
      <c r="N408" s="2" t="s">
        <v>215</v>
      </c>
      <c r="Q408" s="4">
        <v>-149</v>
      </c>
    </row>
    <row r="409" spans="2:17" x14ac:dyDescent="0.2">
      <c r="B409" s="1" t="s">
        <v>210</v>
      </c>
      <c r="C409" t="s">
        <v>244</v>
      </c>
      <c r="F409" s="2" t="s">
        <v>212</v>
      </c>
      <c r="G409" s="2" t="s">
        <v>212</v>
      </c>
      <c r="H409" s="2" t="s">
        <v>22</v>
      </c>
      <c r="I409" s="2" t="s">
        <v>23</v>
      </c>
      <c r="J409" s="2" t="str">
        <f t="shared" si="13"/>
        <v>auto+</v>
      </c>
      <c r="K409" s="2" t="s">
        <v>213</v>
      </c>
      <c r="L409" s="2" t="s">
        <v>213</v>
      </c>
      <c r="M409" s="2" t="s">
        <v>214</v>
      </c>
      <c r="N409" s="2" t="s">
        <v>215</v>
      </c>
      <c r="Q409" s="4">
        <v>-143</v>
      </c>
    </row>
    <row r="410" spans="2:17" x14ac:dyDescent="0.2">
      <c r="B410" s="1" t="s">
        <v>210</v>
      </c>
      <c r="C410" t="s">
        <v>244</v>
      </c>
      <c r="F410" s="2" t="s">
        <v>212</v>
      </c>
      <c r="G410" s="2" t="s">
        <v>212</v>
      </c>
      <c r="H410" s="2" t="s">
        <v>22</v>
      </c>
      <c r="I410" s="2" t="s">
        <v>23</v>
      </c>
      <c r="J410" s="2" t="str">
        <f t="shared" si="13"/>
        <v>auto+</v>
      </c>
      <c r="K410" s="2" t="s">
        <v>213</v>
      </c>
      <c r="L410" s="2" t="s">
        <v>213</v>
      </c>
      <c r="M410" s="2" t="s">
        <v>214</v>
      </c>
      <c r="N410" s="2" t="s">
        <v>215</v>
      </c>
      <c r="Q410" s="4">
        <v>-144</v>
      </c>
    </row>
    <row r="411" spans="2:17" x14ac:dyDescent="0.2">
      <c r="B411" s="1" t="s">
        <v>210</v>
      </c>
      <c r="C411" t="s">
        <v>244</v>
      </c>
      <c r="F411" s="2" t="s">
        <v>212</v>
      </c>
      <c r="G411" s="2" t="s">
        <v>212</v>
      </c>
      <c r="H411" s="2" t="s">
        <v>22</v>
      </c>
      <c r="I411" s="2" t="s">
        <v>23</v>
      </c>
      <c r="J411" s="2" t="str">
        <f t="shared" si="13"/>
        <v>auto+</v>
      </c>
      <c r="K411" s="2" t="s">
        <v>213</v>
      </c>
      <c r="L411" s="2" t="s">
        <v>213</v>
      </c>
      <c r="M411" s="2" t="s">
        <v>214</v>
      </c>
      <c r="N411" s="2" t="s">
        <v>215</v>
      </c>
      <c r="Q411" s="4">
        <v>-142</v>
      </c>
    </row>
    <row r="412" spans="2:17" x14ac:dyDescent="0.2">
      <c r="B412" s="1" t="s">
        <v>210</v>
      </c>
      <c r="C412" t="s">
        <v>244</v>
      </c>
      <c r="F412" s="2" t="s">
        <v>212</v>
      </c>
      <c r="G412" s="2" t="s">
        <v>212</v>
      </c>
      <c r="H412" s="2" t="s">
        <v>22</v>
      </c>
      <c r="I412" s="2" t="s">
        <v>23</v>
      </c>
      <c r="J412" s="2" t="str">
        <f t="shared" si="13"/>
        <v>auto+</v>
      </c>
      <c r="K412" s="2" t="s">
        <v>213</v>
      </c>
      <c r="L412" s="2" t="s">
        <v>213</v>
      </c>
      <c r="M412" s="2" t="s">
        <v>214</v>
      </c>
      <c r="N412" s="2" t="s">
        <v>215</v>
      </c>
      <c r="Q412" s="4">
        <v>-143</v>
      </c>
    </row>
    <row r="413" spans="2:17" x14ac:dyDescent="0.2">
      <c r="B413" s="1" t="s">
        <v>210</v>
      </c>
      <c r="C413" t="s">
        <v>244</v>
      </c>
      <c r="F413" s="2" t="s">
        <v>212</v>
      </c>
      <c r="G413" s="2" t="s">
        <v>212</v>
      </c>
      <c r="H413" s="2" t="s">
        <v>22</v>
      </c>
      <c r="I413" s="2" t="s">
        <v>23</v>
      </c>
      <c r="J413" s="2" t="str">
        <f t="shared" si="13"/>
        <v>auto+</v>
      </c>
      <c r="K413" s="2" t="s">
        <v>213</v>
      </c>
      <c r="L413" s="2" t="s">
        <v>213</v>
      </c>
      <c r="M413" s="2" t="s">
        <v>214</v>
      </c>
      <c r="N413" s="2" t="s">
        <v>215</v>
      </c>
      <c r="Q413" s="4">
        <v>-136</v>
      </c>
    </row>
    <row r="414" spans="2:17" x14ac:dyDescent="0.2">
      <c r="B414" s="1" t="s">
        <v>210</v>
      </c>
      <c r="C414" t="s">
        <v>244</v>
      </c>
      <c r="F414" s="2" t="s">
        <v>212</v>
      </c>
      <c r="G414" s="2" t="s">
        <v>212</v>
      </c>
      <c r="H414" s="2" t="s">
        <v>22</v>
      </c>
      <c r="I414" s="2" t="s">
        <v>23</v>
      </c>
      <c r="J414" s="2" t="str">
        <f t="shared" si="13"/>
        <v>auto+</v>
      </c>
      <c r="K414" s="2" t="s">
        <v>213</v>
      </c>
      <c r="L414" s="2" t="s">
        <v>213</v>
      </c>
      <c r="M414" s="2" t="s">
        <v>214</v>
      </c>
      <c r="N414" s="2" t="s">
        <v>215</v>
      </c>
      <c r="Q414" s="4">
        <v>-135</v>
      </c>
    </row>
    <row r="415" spans="2:17" x14ac:dyDescent="0.2">
      <c r="B415" s="1" t="s">
        <v>210</v>
      </c>
      <c r="C415" t="s">
        <v>244</v>
      </c>
      <c r="F415" s="2" t="s">
        <v>212</v>
      </c>
      <c r="G415" s="2" t="s">
        <v>212</v>
      </c>
      <c r="H415" s="2" t="s">
        <v>22</v>
      </c>
      <c r="I415" s="2" t="s">
        <v>23</v>
      </c>
      <c r="J415" s="2" t="str">
        <f t="shared" si="13"/>
        <v>auto+</v>
      </c>
      <c r="K415" s="2" t="s">
        <v>213</v>
      </c>
      <c r="L415" s="2" t="s">
        <v>213</v>
      </c>
      <c r="M415" s="2" t="s">
        <v>214</v>
      </c>
      <c r="N415" s="2" t="s">
        <v>215</v>
      </c>
      <c r="Q415" s="4">
        <v>-140</v>
      </c>
    </row>
    <row r="416" spans="2:17" x14ac:dyDescent="0.2">
      <c r="B416" s="1" t="s">
        <v>210</v>
      </c>
      <c r="C416" t="s">
        <v>244</v>
      </c>
      <c r="F416" s="2" t="s">
        <v>212</v>
      </c>
      <c r="G416" s="2" t="s">
        <v>212</v>
      </c>
      <c r="H416" s="2" t="s">
        <v>22</v>
      </c>
      <c r="I416" s="2" t="s">
        <v>23</v>
      </c>
      <c r="J416" s="2" t="str">
        <f t="shared" si="13"/>
        <v>auto+</v>
      </c>
      <c r="K416" s="2" t="s">
        <v>213</v>
      </c>
      <c r="L416" s="2" t="s">
        <v>213</v>
      </c>
      <c r="M416" s="2" t="s">
        <v>214</v>
      </c>
      <c r="N416" s="2" t="s">
        <v>215</v>
      </c>
      <c r="Q416" s="4">
        <v>-290</v>
      </c>
    </row>
    <row r="417" spans="2:17" x14ac:dyDescent="0.2">
      <c r="B417" s="1" t="s">
        <v>210</v>
      </c>
      <c r="C417" t="s">
        <v>244</v>
      </c>
      <c r="F417" s="2" t="s">
        <v>212</v>
      </c>
      <c r="G417" s="2" t="s">
        <v>212</v>
      </c>
      <c r="H417" s="2" t="s">
        <v>22</v>
      </c>
      <c r="I417" s="2" t="s">
        <v>23</v>
      </c>
      <c r="J417" s="2" t="str">
        <f t="shared" si="13"/>
        <v>auto+</v>
      </c>
      <c r="K417" s="2" t="s">
        <v>213</v>
      </c>
      <c r="L417" s="2" t="s">
        <v>213</v>
      </c>
      <c r="M417" s="2" t="s">
        <v>214</v>
      </c>
      <c r="N417" s="2" t="s">
        <v>215</v>
      </c>
      <c r="Q417" s="4">
        <v>-134</v>
      </c>
    </row>
    <row r="418" spans="2:17" x14ac:dyDescent="0.2">
      <c r="B418" s="1" t="s">
        <v>210</v>
      </c>
      <c r="C418" t="s">
        <v>244</v>
      </c>
      <c r="F418" s="2" t="s">
        <v>212</v>
      </c>
      <c r="G418" s="2" t="s">
        <v>212</v>
      </c>
      <c r="H418" s="2" t="s">
        <v>22</v>
      </c>
      <c r="I418" s="2" t="s">
        <v>23</v>
      </c>
      <c r="J418" s="2" t="str">
        <f t="shared" si="13"/>
        <v>auto+</v>
      </c>
      <c r="K418" s="2" t="s">
        <v>213</v>
      </c>
      <c r="L418" s="2" t="s">
        <v>213</v>
      </c>
      <c r="M418" s="2" t="s">
        <v>214</v>
      </c>
      <c r="N418" s="2" t="s">
        <v>215</v>
      </c>
      <c r="Q418" s="4">
        <v>-130</v>
      </c>
    </row>
    <row r="419" spans="2:17" x14ac:dyDescent="0.2">
      <c r="B419" s="1" t="s">
        <v>210</v>
      </c>
      <c r="C419" t="s">
        <v>244</v>
      </c>
      <c r="F419" s="2" t="s">
        <v>212</v>
      </c>
      <c r="G419" s="2" t="s">
        <v>212</v>
      </c>
      <c r="H419" s="2" t="s">
        <v>22</v>
      </c>
      <c r="I419" s="2" t="s">
        <v>23</v>
      </c>
      <c r="J419" s="2" t="str">
        <f t="shared" si="13"/>
        <v>auto+</v>
      </c>
      <c r="K419" s="2" t="s">
        <v>213</v>
      </c>
      <c r="L419" s="2" t="s">
        <v>213</v>
      </c>
      <c r="M419" s="2" t="s">
        <v>214</v>
      </c>
      <c r="N419" s="2" t="s">
        <v>215</v>
      </c>
      <c r="Q419" s="4">
        <v>-151</v>
      </c>
    </row>
    <row r="420" spans="2:17" x14ac:dyDescent="0.2">
      <c r="B420" s="1" t="s">
        <v>210</v>
      </c>
      <c r="C420" t="s">
        <v>244</v>
      </c>
      <c r="F420" s="2" t="s">
        <v>212</v>
      </c>
      <c r="G420" s="2" t="s">
        <v>212</v>
      </c>
      <c r="H420" s="2" t="s">
        <v>22</v>
      </c>
      <c r="I420" s="2" t="s">
        <v>23</v>
      </c>
      <c r="J420" s="2" t="str">
        <f t="shared" si="13"/>
        <v>auto+</v>
      </c>
      <c r="K420" s="2" t="s">
        <v>213</v>
      </c>
      <c r="L420" s="2" t="s">
        <v>213</v>
      </c>
      <c r="M420" s="2" t="s">
        <v>214</v>
      </c>
      <c r="N420" s="2" t="s">
        <v>215</v>
      </c>
      <c r="Q420" s="4">
        <v>-153</v>
      </c>
    </row>
    <row r="421" spans="2:17" x14ac:dyDescent="0.2">
      <c r="B421" s="1" t="s">
        <v>210</v>
      </c>
      <c r="C421" t="s">
        <v>244</v>
      </c>
      <c r="F421" s="2" t="s">
        <v>212</v>
      </c>
      <c r="G421" s="2" t="s">
        <v>212</v>
      </c>
      <c r="H421" s="2" t="s">
        <v>22</v>
      </c>
      <c r="I421" s="2" t="s">
        <v>23</v>
      </c>
      <c r="J421" s="2" t="str">
        <f t="shared" si="13"/>
        <v>auto+</v>
      </c>
      <c r="K421" s="2" t="s">
        <v>213</v>
      </c>
      <c r="L421" s="2" t="s">
        <v>213</v>
      </c>
      <c r="M421" s="2" t="s">
        <v>214</v>
      </c>
      <c r="N421" s="2" t="s">
        <v>215</v>
      </c>
      <c r="Q421" s="4">
        <v>-149</v>
      </c>
    </row>
    <row r="422" spans="2:17" x14ac:dyDescent="0.2">
      <c r="B422" s="1" t="s">
        <v>210</v>
      </c>
      <c r="C422" t="s">
        <v>244</v>
      </c>
      <c r="F422" s="2" t="s">
        <v>212</v>
      </c>
      <c r="G422" s="2" t="s">
        <v>212</v>
      </c>
      <c r="H422" s="2" t="s">
        <v>22</v>
      </c>
      <c r="I422" s="2" t="s">
        <v>23</v>
      </c>
      <c r="J422" s="2" t="str">
        <f t="shared" si="13"/>
        <v>auto+</v>
      </c>
      <c r="K422" s="2" t="s">
        <v>213</v>
      </c>
      <c r="L422" s="2" t="s">
        <v>213</v>
      </c>
      <c r="M422" s="2" t="s">
        <v>214</v>
      </c>
      <c r="N422" s="2" t="s">
        <v>215</v>
      </c>
      <c r="Q422" s="4">
        <v>-151</v>
      </c>
    </row>
    <row r="423" spans="2:17" x14ac:dyDescent="0.2">
      <c r="B423" s="1" t="s">
        <v>210</v>
      </c>
      <c r="C423" t="s">
        <v>244</v>
      </c>
      <c r="F423" s="2" t="s">
        <v>212</v>
      </c>
      <c r="G423" s="2" t="s">
        <v>212</v>
      </c>
      <c r="H423" s="2" t="s">
        <v>22</v>
      </c>
      <c r="I423" s="2" t="s">
        <v>23</v>
      </c>
      <c r="J423" s="2" t="str">
        <f t="shared" si="13"/>
        <v>auto+</v>
      </c>
      <c r="K423" s="2" t="s">
        <v>213</v>
      </c>
      <c r="L423" s="2" t="s">
        <v>213</v>
      </c>
      <c r="M423" s="2" t="s">
        <v>214</v>
      </c>
      <c r="N423" s="2" t="s">
        <v>215</v>
      </c>
      <c r="Q423" s="4">
        <v>-151</v>
      </c>
    </row>
    <row r="424" spans="2:17" x14ac:dyDescent="0.2">
      <c r="B424" s="1" t="s">
        <v>210</v>
      </c>
      <c r="C424" t="s">
        <v>244</v>
      </c>
      <c r="F424" s="2" t="s">
        <v>212</v>
      </c>
      <c r="G424" s="2" t="s">
        <v>212</v>
      </c>
      <c r="H424" s="2" t="s">
        <v>22</v>
      </c>
      <c r="I424" s="2" t="s">
        <v>23</v>
      </c>
      <c r="J424" s="2" t="str">
        <f t="shared" si="13"/>
        <v>auto+</v>
      </c>
      <c r="K424" s="2" t="s">
        <v>213</v>
      </c>
      <c r="L424" s="2" t="s">
        <v>213</v>
      </c>
      <c r="M424" s="2" t="s">
        <v>214</v>
      </c>
      <c r="N424" s="2" t="s">
        <v>215</v>
      </c>
      <c r="Q424" s="4">
        <v>-148</v>
      </c>
    </row>
    <row r="425" spans="2:17" x14ac:dyDescent="0.2">
      <c r="B425" s="1" t="s">
        <v>210</v>
      </c>
      <c r="C425" t="s">
        <v>244</v>
      </c>
      <c r="F425" s="2" t="s">
        <v>212</v>
      </c>
      <c r="G425" s="2" t="s">
        <v>212</v>
      </c>
      <c r="H425" s="2" t="s">
        <v>22</v>
      </c>
      <c r="I425" s="2" t="s">
        <v>23</v>
      </c>
      <c r="J425" s="2" t="str">
        <f t="shared" si="13"/>
        <v>auto+</v>
      </c>
      <c r="K425" s="2" t="s">
        <v>213</v>
      </c>
      <c r="L425" s="2" t="s">
        <v>213</v>
      </c>
      <c r="M425" s="2" t="s">
        <v>214</v>
      </c>
      <c r="N425" s="2" t="s">
        <v>215</v>
      </c>
      <c r="Q425" s="4">
        <v>-143</v>
      </c>
    </row>
    <row r="426" spans="2:17" x14ac:dyDescent="0.2">
      <c r="B426" s="1" t="s">
        <v>210</v>
      </c>
      <c r="C426" t="s">
        <v>244</v>
      </c>
      <c r="F426" s="2" t="s">
        <v>212</v>
      </c>
      <c r="G426" s="2" t="s">
        <v>212</v>
      </c>
      <c r="H426" s="2" t="s">
        <v>22</v>
      </c>
      <c r="I426" s="2" t="s">
        <v>23</v>
      </c>
      <c r="J426" s="2" t="str">
        <f t="shared" si="13"/>
        <v>auto+</v>
      </c>
      <c r="K426" s="2" t="s">
        <v>213</v>
      </c>
      <c r="L426" s="2" t="s">
        <v>213</v>
      </c>
      <c r="M426" s="2" t="s">
        <v>214</v>
      </c>
      <c r="N426" s="2" t="s">
        <v>215</v>
      </c>
      <c r="Q426" s="4">
        <v>-142</v>
      </c>
    </row>
    <row r="427" spans="2:17" x14ac:dyDescent="0.2">
      <c r="B427" s="1" t="s">
        <v>210</v>
      </c>
      <c r="C427" t="s">
        <v>244</v>
      </c>
      <c r="F427" s="2" t="s">
        <v>212</v>
      </c>
      <c r="G427" s="2" t="s">
        <v>212</v>
      </c>
      <c r="H427" s="2" t="s">
        <v>22</v>
      </c>
      <c r="I427" s="2" t="s">
        <v>23</v>
      </c>
      <c r="J427" s="2" t="str">
        <f t="shared" si="13"/>
        <v>auto+</v>
      </c>
      <c r="K427" s="2" t="s">
        <v>213</v>
      </c>
      <c r="L427" s="2" t="s">
        <v>213</v>
      </c>
      <c r="M427" s="2" t="s">
        <v>214</v>
      </c>
      <c r="N427" s="2" t="s">
        <v>215</v>
      </c>
      <c r="Q427" s="4">
        <v>-143</v>
      </c>
    </row>
    <row r="428" spans="2:17" x14ac:dyDescent="0.2">
      <c r="B428" s="1" t="s">
        <v>210</v>
      </c>
      <c r="C428" t="s">
        <v>244</v>
      </c>
      <c r="F428" s="2" t="s">
        <v>212</v>
      </c>
      <c r="G428" s="2" t="s">
        <v>212</v>
      </c>
      <c r="H428" s="2" t="s">
        <v>22</v>
      </c>
      <c r="I428" s="2" t="s">
        <v>23</v>
      </c>
      <c r="J428" s="2" t="str">
        <f t="shared" si="13"/>
        <v>auto+</v>
      </c>
      <c r="K428" s="2" t="s">
        <v>213</v>
      </c>
      <c r="L428" s="2" t="s">
        <v>213</v>
      </c>
      <c r="M428" s="2" t="s">
        <v>214</v>
      </c>
      <c r="N428" s="2" t="s">
        <v>215</v>
      </c>
      <c r="Q428" s="4">
        <v>-141</v>
      </c>
    </row>
    <row r="429" spans="2:17" x14ac:dyDescent="0.2">
      <c r="B429" s="1" t="s">
        <v>210</v>
      </c>
      <c r="C429" t="s">
        <v>244</v>
      </c>
      <c r="F429" s="2" t="s">
        <v>212</v>
      </c>
      <c r="G429" s="2" t="s">
        <v>212</v>
      </c>
      <c r="H429" s="2" t="s">
        <v>22</v>
      </c>
      <c r="I429" s="2" t="s">
        <v>23</v>
      </c>
      <c r="J429" s="2" t="str">
        <f t="shared" si="13"/>
        <v>auto+</v>
      </c>
      <c r="K429" s="2" t="s">
        <v>213</v>
      </c>
      <c r="L429" s="2" t="s">
        <v>213</v>
      </c>
      <c r="M429" s="2" t="s">
        <v>214</v>
      </c>
      <c r="N429" s="2" t="s">
        <v>215</v>
      </c>
      <c r="Q429" s="4">
        <v>-140</v>
      </c>
    </row>
    <row r="430" spans="2:17" x14ac:dyDescent="0.2">
      <c r="B430" s="1" t="s">
        <v>210</v>
      </c>
      <c r="C430" t="s">
        <v>244</v>
      </c>
      <c r="F430" s="2" t="s">
        <v>212</v>
      </c>
      <c r="G430" s="2" t="s">
        <v>212</v>
      </c>
      <c r="H430" s="2" t="s">
        <v>22</v>
      </c>
      <c r="I430" s="2" t="s">
        <v>23</v>
      </c>
      <c r="J430" s="2" t="str">
        <f t="shared" si="13"/>
        <v>auto+</v>
      </c>
      <c r="K430" s="2" t="s">
        <v>213</v>
      </c>
      <c r="L430" s="2" t="s">
        <v>213</v>
      </c>
      <c r="M430" s="2" t="s">
        <v>214</v>
      </c>
      <c r="N430" s="2" t="s">
        <v>215</v>
      </c>
      <c r="Q430" s="4">
        <v>-144</v>
      </c>
    </row>
    <row r="431" spans="2:17" x14ac:dyDescent="0.2">
      <c r="B431" s="1" t="s">
        <v>210</v>
      </c>
      <c r="C431" t="s">
        <v>244</v>
      </c>
      <c r="F431" s="2" t="s">
        <v>212</v>
      </c>
      <c r="G431" s="2" t="s">
        <v>212</v>
      </c>
      <c r="H431" s="2" t="s">
        <v>22</v>
      </c>
      <c r="I431" s="2" t="s">
        <v>23</v>
      </c>
      <c r="J431" s="2" t="str">
        <f t="shared" si="13"/>
        <v>auto+</v>
      </c>
      <c r="K431" s="2" t="s">
        <v>213</v>
      </c>
      <c r="L431" s="2" t="s">
        <v>213</v>
      </c>
      <c r="M431" s="2" t="s">
        <v>214</v>
      </c>
      <c r="N431" s="2" t="s">
        <v>215</v>
      </c>
      <c r="Q431" s="4">
        <v>-134</v>
      </c>
    </row>
    <row r="432" spans="2:17" x14ac:dyDescent="0.2">
      <c r="B432" s="1" t="s">
        <v>210</v>
      </c>
      <c r="C432" t="s">
        <v>244</v>
      </c>
      <c r="F432" s="2" t="s">
        <v>212</v>
      </c>
      <c r="G432" s="2" t="s">
        <v>212</v>
      </c>
      <c r="H432" s="2" t="s">
        <v>22</v>
      </c>
      <c r="I432" s="2" t="s">
        <v>23</v>
      </c>
      <c r="J432" s="2" t="str">
        <f t="shared" si="13"/>
        <v>auto+</v>
      </c>
      <c r="K432" s="2" t="s">
        <v>213</v>
      </c>
      <c r="L432" s="2" t="s">
        <v>213</v>
      </c>
      <c r="M432" s="2" t="s">
        <v>214</v>
      </c>
      <c r="N432" s="2" t="s">
        <v>215</v>
      </c>
      <c r="Q432" s="4">
        <v>-134</v>
      </c>
    </row>
    <row r="433" spans="2:17" x14ac:dyDescent="0.2">
      <c r="B433" s="1" t="s">
        <v>210</v>
      </c>
      <c r="C433" t="s">
        <v>244</v>
      </c>
      <c r="F433" s="2" t="s">
        <v>212</v>
      </c>
      <c r="G433" s="2" t="s">
        <v>212</v>
      </c>
      <c r="H433" s="2" t="s">
        <v>22</v>
      </c>
      <c r="I433" s="2" t="s">
        <v>23</v>
      </c>
      <c r="J433" s="2" t="str">
        <f t="shared" si="13"/>
        <v>auto+</v>
      </c>
      <c r="K433" s="2" t="s">
        <v>213</v>
      </c>
      <c r="L433" s="2" t="s">
        <v>213</v>
      </c>
      <c r="M433" s="2" t="s">
        <v>214</v>
      </c>
      <c r="N433" s="2" t="s">
        <v>215</v>
      </c>
      <c r="Q433" s="4">
        <v>-135</v>
      </c>
    </row>
    <row r="434" spans="2:17" x14ac:dyDescent="0.2">
      <c r="B434" s="1" t="s">
        <v>210</v>
      </c>
      <c r="C434" t="s">
        <v>244</v>
      </c>
      <c r="F434" s="2" t="s">
        <v>212</v>
      </c>
      <c r="G434" s="2" t="s">
        <v>212</v>
      </c>
      <c r="H434" s="2" t="s">
        <v>22</v>
      </c>
      <c r="I434" s="2" t="s">
        <v>23</v>
      </c>
      <c r="J434" s="2" t="str">
        <f t="shared" si="13"/>
        <v>auto+</v>
      </c>
      <c r="K434" s="2" t="s">
        <v>213</v>
      </c>
      <c r="L434" s="2" t="s">
        <v>213</v>
      </c>
      <c r="M434" s="2" t="s">
        <v>214</v>
      </c>
      <c r="N434" s="2" t="s">
        <v>215</v>
      </c>
      <c r="Q434" s="4">
        <v>-131</v>
      </c>
    </row>
    <row r="435" spans="2:17" x14ac:dyDescent="0.2">
      <c r="B435" s="1" t="s">
        <v>210</v>
      </c>
      <c r="C435" t="s">
        <v>244</v>
      </c>
      <c r="F435" s="2" t="s">
        <v>212</v>
      </c>
      <c r="G435" s="2" t="s">
        <v>212</v>
      </c>
      <c r="H435" s="2" t="s">
        <v>22</v>
      </c>
      <c r="I435" s="2" t="s">
        <v>23</v>
      </c>
      <c r="J435" s="2" t="str">
        <f t="shared" si="13"/>
        <v>auto+</v>
      </c>
      <c r="K435" s="2" t="s">
        <v>213</v>
      </c>
      <c r="L435" s="2" t="s">
        <v>213</v>
      </c>
      <c r="M435" s="2" t="s">
        <v>214</v>
      </c>
      <c r="N435" s="2" t="s">
        <v>215</v>
      </c>
      <c r="Q435" s="4">
        <v>-130</v>
      </c>
    </row>
    <row r="436" spans="2:17" x14ac:dyDescent="0.2">
      <c r="B436" s="1" t="s">
        <v>210</v>
      </c>
      <c r="C436" t="s">
        <v>244</v>
      </c>
      <c r="F436" s="2" t="s">
        <v>212</v>
      </c>
      <c r="G436" s="2" t="s">
        <v>212</v>
      </c>
      <c r="H436" s="2" t="s">
        <v>22</v>
      </c>
      <c r="I436" s="2" t="s">
        <v>23</v>
      </c>
      <c r="J436" s="2" t="str">
        <f t="shared" si="13"/>
        <v>auto+</v>
      </c>
      <c r="K436" s="2" t="s">
        <v>213</v>
      </c>
      <c r="L436" s="2" t="s">
        <v>213</v>
      </c>
      <c r="M436" s="2" t="s">
        <v>214</v>
      </c>
      <c r="N436" s="2" t="s">
        <v>215</v>
      </c>
      <c r="Q436" s="4">
        <v>-131</v>
      </c>
    </row>
    <row r="437" spans="2:17" x14ac:dyDescent="0.2">
      <c r="B437" s="1" t="s">
        <v>210</v>
      </c>
      <c r="C437" t="s">
        <v>244</v>
      </c>
      <c r="F437" s="2" t="s">
        <v>212</v>
      </c>
      <c r="G437" s="2" t="s">
        <v>212</v>
      </c>
      <c r="H437" s="2" t="s">
        <v>22</v>
      </c>
      <c r="I437" s="2" t="s">
        <v>23</v>
      </c>
      <c r="J437" s="2" t="str">
        <f t="shared" si="13"/>
        <v>auto+</v>
      </c>
      <c r="K437" s="2" t="s">
        <v>213</v>
      </c>
      <c r="L437" s="2" t="s">
        <v>213</v>
      </c>
      <c r="M437" s="2" t="s">
        <v>214</v>
      </c>
      <c r="N437" s="2" t="s">
        <v>215</v>
      </c>
      <c r="Q437" s="4">
        <v>-147</v>
      </c>
    </row>
    <row r="438" spans="2:17" x14ac:dyDescent="0.2">
      <c r="B438" s="1" t="s">
        <v>210</v>
      </c>
      <c r="C438" t="s">
        <v>244</v>
      </c>
      <c r="F438" s="2" t="s">
        <v>212</v>
      </c>
      <c r="G438" s="2" t="s">
        <v>212</v>
      </c>
      <c r="H438" s="2" t="s">
        <v>22</v>
      </c>
      <c r="I438" s="2" t="s">
        <v>23</v>
      </c>
      <c r="J438" s="2" t="str">
        <f t="shared" si="13"/>
        <v>auto+</v>
      </c>
      <c r="K438" s="2" t="s">
        <v>213</v>
      </c>
      <c r="L438" s="2" t="s">
        <v>213</v>
      </c>
      <c r="M438" s="2" t="s">
        <v>214</v>
      </c>
      <c r="N438" s="2" t="s">
        <v>215</v>
      </c>
      <c r="Q438" s="4">
        <v>-144</v>
      </c>
    </row>
    <row r="439" spans="2:17" x14ac:dyDescent="0.2">
      <c r="B439" s="1" t="s">
        <v>210</v>
      </c>
      <c r="C439" t="s">
        <v>244</v>
      </c>
      <c r="F439" s="2" t="s">
        <v>212</v>
      </c>
      <c r="G439" s="2" t="s">
        <v>212</v>
      </c>
      <c r="H439" s="2" t="s">
        <v>22</v>
      </c>
      <c r="I439" s="2" t="s">
        <v>23</v>
      </c>
      <c r="J439" s="2" t="str">
        <f t="shared" si="13"/>
        <v>auto+</v>
      </c>
      <c r="K439" s="2" t="s">
        <v>213</v>
      </c>
      <c r="L439" s="2" t="s">
        <v>213</v>
      </c>
      <c r="M439" s="2" t="s">
        <v>214</v>
      </c>
      <c r="N439" s="2" t="s">
        <v>215</v>
      </c>
      <c r="Q439" s="4">
        <v>-147</v>
      </c>
    </row>
    <row r="440" spans="2:17" x14ac:dyDescent="0.2">
      <c r="B440" s="1" t="s">
        <v>210</v>
      </c>
      <c r="C440" t="s">
        <v>244</v>
      </c>
      <c r="F440" s="2" t="s">
        <v>212</v>
      </c>
      <c r="G440" s="2" t="s">
        <v>212</v>
      </c>
      <c r="H440" s="2" t="s">
        <v>22</v>
      </c>
      <c r="I440" s="2" t="s">
        <v>23</v>
      </c>
      <c r="J440" s="2" t="str">
        <f t="shared" si="13"/>
        <v>auto+</v>
      </c>
      <c r="K440" s="2" t="s">
        <v>213</v>
      </c>
      <c r="L440" s="2" t="s">
        <v>213</v>
      </c>
      <c r="M440" s="2" t="s">
        <v>214</v>
      </c>
      <c r="N440" s="2" t="s">
        <v>215</v>
      </c>
      <c r="Q440" s="4">
        <v>-139</v>
      </c>
    </row>
    <row r="441" spans="2:17" x14ac:dyDescent="0.2">
      <c r="B441" s="1" t="s">
        <v>210</v>
      </c>
      <c r="C441" t="s">
        <v>244</v>
      </c>
      <c r="F441" s="2" t="s">
        <v>212</v>
      </c>
      <c r="G441" s="2" t="s">
        <v>212</v>
      </c>
      <c r="H441" s="2" t="s">
        <v>22</v>
      </c>
      <c r="I441" s="2" t="s">
        <v>23</v>
      </c>
      <c r="J441" s="2" t="str">
        <f t="shared" si="13"/>
        <v>auto+</v>
      </c>
      <c r="K441" s="2" t="s">
        <v>213</v>
      </c>
      <c r="L441" s="2" t="s">
        <v>213</v>
      </c>
      <c r="M441" s="2" t="s">
        <v>214</v>
      </c>
      <c r="N441" s="2" t="s">
        <v>215</v>
      </c>
      <c r="Q441" s="4">
        <v>-137</v>
      </c>
    </row>
    <row r="442" spans="2:17" x14ac:dyDescent="0.2">
      <c r="B442" s="1" t="s">
        <v>210</v>
      </c>
      <c r="C442" t="s">
        <v>244</v>
      </c>
      <c r="F442" s="2" t="s">
        <v>212</v>
      </c>
      <c r="G442" s="2" t="s">
        <v>212</v>
      </c>
      <c r="H442" s="2" t="s">
        <v>22</v>
      </c>
      <c r="I442" s="2" t="s">
        <v>23</v>
      </c>
      <c r="J442" s="2" t="str">
        <f t="shared" si="13"/>
        <v>auto+</v>
      </c>
      <c r="K442" s="2" t="s">
        <v>213</v>
      </c>
      <c r="L442" s="2" t="s">
        <v>213</v>
      </c>
      <c r="M442" s="2" t="s">
        <v>214</v>
      </c>
      <c r="N442" s="2" t="s">
        <v>215</v>
      </c>
      <c r="Q442" s="4">
        <v>-140</v>
      </c>
    </row>
    <row r="443" spans="2:17" x14ac:dyDescent="0.2">
      <c r="B443" s="1" t="s">
        <v>210</v>
      </c>
      <c r="C443" t="s">
        <v>244</v>
      </c>
      <c r="F443" s="2" t="s">
        <v>212</v>
      </c>
      <c r="G443" s="2" t="s">
        <v>212</v>
      </c>
      <c r="H443" s="2" t="s">
        <v>22</v>
      </c>
      <c r="I443" s="2" t="s">
        <v>23</v>
      </c>
      <c r="J443" s="2" t="str">
        <f t="shared" si="13"/>
        <v>auto+</v>
      </c>
      <c r="K443" s="2" t="s">
        <v>213</v>
      </c>
      <c r="L443" s="2" t="s">
        <v>213</v>
      </c>
      <c r="M443" s="2" t="s">
        <v>214</v>
      </c>
      <c r="N443" s="2" t="s">
        <v>215</v>
      </c>
      <c r="Q443" s="4">
        <v>-127</v>
      </c>
    </row>
    <row r="444" spans="2:17" x14ac:dyDescent="0.2">
      <c r="B444" s="1" t="s">
        <v>210</v>
      </c>
      <c r="C444" t="s">
        <v>244</v>
      </c>
      <c r="F444" s="2" t="s">
        <v>212</v>
      </c>
      <c r="G444" s="2" t="s">
        <v>212</v>
      </c>
      <c r="H444" s="2" t="s">
        <v>22</v>
      </c>
      <c r="I444" s="2" t="s">
        <v>23</v>
      </c>
      <c r="J444" s="2" t="str">
        <f t="shared" si="13"/>
        <v>auto+</v>
      </c>
      <c r="K444" s="2" t="s">
        <v>213</v>
      </c>
      <c r="L444" s="2" t="s">
        <v>213</v>
      </c>
      <c r="M444" s="2" t="s">
        <v>214</v>
      </c>
      <c r="N444" s="2" t="s">
        <v>215</v>
      </c>
      <c r="Q444" s="4">
        <v>-125</v>
      </c>
    </row>
    <row r="445" spans="2:17" x14ac:dyDescent="0.2">
      <c r="B445" s="1" t="s">
        <v>210</v>
      </c>
      <c r="C445" t="s">
        <v>244</v>
      </c>
      <c r="F445" s="2" t="s">
        <v>212</v>
      </c>
      <c r="G445" s="2" t="s">
        <v>212</v>
      </c>
      <c r="H445" s="2" t="s">
        <v>22</v>
      </c>
      <c r="I445" s="2" t="s">
        <v>23</v>
      </c>
      <c r="J445" s="2" t="str">
        <f t="shared" si="13"/>
        <v>auto+</v>
      </c>
      <c r="K445" s="2" t="s">
        <v>213</v>
      </c>
      <c r="L445" s="2" t="s">
        <v>213</v>
      </c>
      <c r="M445" s="2" t="s">
        <v>214</v>
      </c>
      <c r="N445" s="2" t="s">
        <v>215</v>
      </c>
      <c r="Q445" s="4">
        <v>-129</v>
      </c>
    </row>
    <row r="446" spans="2:17" x14ac:dyDescent="0.2">
      <c r="B446" s="1" t="s">
        <v>210</v>
      </c>
      <c r="C446" t="s">
        <v>244</v>
      </c>
      <c r="F446" s="2" t="s">
        <v>212</v>
      </c>
      <c r="G446" s="2" t="s">
        <v>212</v>
      </c>
      <c r="H446" s="2" t="s">
        <v>22</v>
      </c>
      <c r="I446" s="2" t="s">
        <v>23</v>
      </c>
      <c r="J446" s="2" t="str">
        <f t="shared" si="13"/>
        <v>auto+</v>
      </c>
      <c r="K446" s="2" t="s">
        <v>213</v>
      </c>
      <c r="L446" s="2" t="s">
        <v>213</v>
      </c>
      <c r="M446" s="2" t="s">
        <v>214</v>
      </c>
      <c r="N446" s="2" t="s">
        <v>215</v>
      </c>
      <c r="Q446" s="4">
        <v>-114</v>
      </c>
    </row>
    <row r="447" spans="2:17" x14ac:dyDescent="0.2">
      <c r="B447" s="1" t="s">
        <v>210</v>
      </c>
      <c r="C447" t="s">
        <v>244</v>
      </c>
      <c r="F447" s="2" t="s">
        <v>212</v>
      </c>
      <c r="G447" s="2" t="s">
        <v>212</v>
      </c>
      <c r="H447" s="2" t="s">
        <v>22</v>
      </c>
      <c r="I447" s="2" t="s">
        <v>23</v>
      </c>
      <c r="J447" s="2" t="str">
        <f t="shared" ref="J447:J463" si="14">CONCATENATE(I447,H447)</f>
        <v>auto+</v>
      </c>
      <c r="K447" s="2" t="s">
        <v>213</v>
      </c>
      <c r="L447" s="2" t="s">
        <v>213</v>
      </c>
      <c r="M447" s="2" t="s">
        <v>214</v>
      </c>
      <c r="N447" s="2" t="s">
        <v>215</v>
      </c>
      <c r="Q447" s="4">
        <v>-117</v>
      </c>
    </row>
    <row r="448" spans="2:17" x14ac:dyDescent="0.2">
      <c r="B448" s="1" t="s">
        <v>210</v>
      </c>
      <c r="C448" t="s">
        <v>244</v>
      </c>
      <c r="F448" s="2" t="s">
        <v>212</v>
      </c>
      <c r="G448" s="2" t="s">
        <v>212</v>
      </c>
      <c r="H448" s="2" t="s">
        <v>22</v>
      </c>
      <c r="I448" s="2" t="s">
        <v>23</v>
      </c>
      <c r="J448" s="2" t="str">
        <f t="shared" si="14"/>
        <v>auto+</v>
      </c>
      <c r="K448" s="2" t="s">
        <v>213</v>
      </c>
      <c r="L448" s="2" t="s">
        <v>213</v>
      </c>
      <c r="M448" s="2" t="s">
        <v>214</v>
      </c>
      <c r="N448" s="2" t="s">
        <v>215</v>
      </c>
      <c r="Q448" s="4">
        <v>-111</v>
      </c>
    </row>
    <row r="449" spans="2:17" x14ac:dyDescent="0.2">
      <c r="B449" s="1" t="s">
        <v>210</v>
      </c>
      <c r="C449" t="s">
        <v>244</v>
      </c>
      <c r="F449" s="2" t="s">
        <v>212</v>
      </c>
      <c r="G449" s="2" t="s">
        <v>212</v>
      </c>
      <c r="H449" s="2" t="s">
        <v>22</v>
      </c>
      <c r="I449" s="2" t="s">
        <v>23</v>
      </c>
      <c r="J449" s="2" t="str">
        <f t="shared" si="14"/>
        <v>auto+</v>
      </c>
      <c r="K449" s="2" t="s">
        <v>213</v>
      </c>
      <c r="L449" s="2" t="s">
        <v>213</v>
      </c>
      <c r="M449" s="2" t="s">
        <v>214</v>
      </c>
      <c r="N449" s="2" t="s">
        <v>215</v>
      </c>
      <c r="Q449" s="4">
        <v>-108</v>
      </c>
    </row>
    <row r="450" spans="2:17" x14ac:dyDescent="0.2">
      <c r="B450" s="1" t="s">
        <v>210</v>
      </c>
      <c r="C450" t="s">
        <v>244</v>
      </c>
      <c r="F450" s="2" t="s">
        <v>212</v>
      </c>
      <c r="G450" s="2" t="s">
        <v>212</v>
      </c>
      <c r="H450" s="2" t="s">
        <v>22</v>
      </c>
      <c r="I450" s="2" t="s">
        <v>23</v>
      </c>
      <c r="J450" s="2" t="str">
        <f t="shared" si="14"/>
        <v>auto+</v>
      </c>
      <c r="K450" s="2" t="s">
        <v>213</v>
      </c>
      <c r="L450" s="2" t="s">
        <v>213</v>
      </c>
      <c r="M450" s="2" t="s">
        <v>214</v>
      </c>
      <c r="N450" s="2" t="s">
        <v>215</v>
      </c>
      <c r="Q450" s="4">
        <v>-104</v>
      </c>
    </row>
    <row r="451" spans="2:17" x14ac:dyDescent="0.2">
      <c r="B451" s="1" t="s">
        <v>210</v>
      </c>
      <c r="C451" t="s">
        <v>244</v>
      </c>
      <c r="F451" s="2" t="s">
        <v>212</v>
      </c>
      <c r="G451" s="2" t="s">
        <v>212</v>
      </c>
      <c r="H451" s="2" t="s">
        <v>22</v>
      </c>
      <c r="I451" s="2" t="s">
        <v>23</v>
      </c>
      <c r="J451" s="2" t="str">
        <f t="shared" si="14"/>
        <v>auto+</v>
      </c>
      <c r="K451" s="2" t="s">
        <v>213</v>
      </c>
      <c r="L451" s="2" t="s">
        <v>213</v>
      </c>
      <c r="M451" s="2" t="s">
        <v>214</v>
      </c>
      <c r="N451" s="2" t="s">
        <v>215</v>
      </c>
      <c r="Q451" s="4">
        <v>-107</v>
      </c>
    </row>
    <row r="452" spans="2:17" x14ac:dyDescent="0.2">
      <c r="B452" s="1" t="s">
        <v>210</v>
      </c>
      <c r="C452" t="s">
        <v>244</v>
      </c>
      <c r="F452" s="2" t="s">
        <v>212</v>
      </c>
      <c r="G452" s="2" t="s">
        <v>212</v>
      </c>
      <c r="H452" s="2" t="s">
        <v>22</v>
      </c>
      <c r="I452" s="2" t="s">
        <v>23</v>
      </c>
      <c r="J452" s="2" t="str">
        <f t="shared" si="14"/>
        <v>auto+</v>
      </c>
      <c r="K452" s="2" t="s">
        <v>213</v>
      </c>
      <c r="L452" s="2" t="s">
        <v>213</v>
      </c>
      <c r="M452" s="2" t="s">
        <v>214</v>
      </c>
      <c r="N452" s="2" t="s">
        <v>215</v>
      </c>
      <c r="Q452" s="4">
        <v>-100</v>
      </c>
    </row>
    <row r="453" spans="2:17" x14ac:dyDescent="0.2">
      <c r="B453" s="1" t="s">
        <v>210</v>
      </c>
      <c r="C453" t="s">
        <v>244</v>
      </c>
      <c r="F453" s="2" t="s">
        <v>212</v>
      </c>
      <c r="G453" s="2" t="s">
        <v>212</v>
      </c>
      <c r="H453" s="2" t="s">
        <v>22</v>
      </c>
      <c r="I453" s="2" t="s">
        <v>23</v>
      </c>
      <c r="J453" s="2" t="str">
        <f t="shared" si="14"/>
        <v>auto+</v>
      </c>
      <c r="K453" s="2" t="s">
        <v>213</v>
      </c>
      <c r="L453" s="2" t="s">
        <v>213</v>
      </c>
      <c r="M453" s="2" t="s">
        <v>214</v>
      </c>
      <c r="N453" s="2" t="s">
        <v>215</v>
      </c>
      <c r="Q453" s="4">
        <v>-104</v>
      </c>
    </row>
    <row r="454" spans="2:17" x14ac:dyDescent="0.2">
      <c r="B454" s="1" t="s">
        <v>210</v>
      </c>
      <c r="C454" t="s">
        <v>244</v>
      </c>
      <c r="F454" s="2" t="s">
        <v>212</v>
      </c>
      <c r="G454" s="2" t="s">
        <v>212</v>
      </c>
      <c r="H454" s="2" t="s">
        <v>22</v>
      </c>
      <c r="I454" s="2" t="s">
        <v>23</v>
      </c>
      <c r="J454" s="2" t="str">
        <f t="shared" si="14"/>
        <v>auto+</v>
      </c>
      <c r="K454" s="2" t="s">
        <v>213</v>
      </c>
      <c r="L454" s="2" t="s">
        <v>213</v>
      </c>
      <c r="M454" s="2" t="s">
        <v>214</v>
      </c>
      <c r="N454" s="2" t="s">
        <v>215</v>
      </c>
      <c r="Q454" s="4">
        <v>-102</v>
      </c>
    </row>
    <row r="455" spans="2:17" x14ac:dyDescent="0.2">
      <c r="B455" s="1" t="s">
        <v>210</v>
      </c>
      <c r="C455" t="s">
        <v>244</v>
      </c>
      <c r="F455" s="2" t="s">
        <v>212</v>
      </c>
      <c r="G455" s="2" t="s">
        <v>212</v>
      </c>
      <c r="H455" s="2" t="s">
        <v>22</v>
      </c>
      <c r="I455" s="2" t="s">
        <v>23</v>
      </c>
      <c r="J455" s="2" t="str">
        <f t="shared" si="14"/>
        <v>auto+</v>
      </c>
      <c r="K455" s="2" t="s">
        <v>213</v>
      </c>
      <c r="L455" s="2" t="s">
        <v>213</v>
      </c>
      <c r="M455" s="2" t="s">
        <v>214</v>
      </c>
      <c r="N455" s="2" t="s">
        <v>215</v>
      </c>
      <c r="Q455" s="4">
        <v>-148.4</v>
      </c>
    </row>
    <row r="456" spans="2:17" x14ac:dyDescent="0.2">
      <c r="B456" s="1" t="s">
        <v>210</v>
      </c>
      <c r="C456" t="s">
        <v>244</v>
      </c>
      <c r="F456" s="2" t="s">
        <v>212</v>
      </c>
      <c r="G456" s="2" t="s">
        <v>212</v>
      </c>
      <c r="H456" s="2" t="s">
        <v>22</v>
      </c>
      <c r="I456" s="2" t="s">
        <v>23</v>
      </c>
      <c r="J456" s="2" t="str">
        <f t="shared" si="14"/>
        <v>auto+</v>
      </c>
      <c r="K456" s="2" t="s">
        <v>213</v>
      </c>
      <c r="L456" s="2" t="s">
        <v>213</v>
      </c>
      <c r="M456" s="2" t="s">
        <v>214</v>
      </c>
      <c r="N456" s="2" t="s">
        <v>215</v>
      </c>
      <c r="Q456" s="4">
        <v>-179.1</v>
      </c>
    </row>
    <row r="457" spans="2:17" x14ac:dyDescent="0.2">
      <c r="B457" s="1" t="s">
        <v>210</v>
      </c>
      <c r="C457" t="s">
        <v>244</v>
      </c>
      <c r="F457" s="2" t="s">
        <v>212</v>
      </c>
      <c r="G457" s="2" t="s">
        <v>212</v>
      </c>
      <c r="H457" s="2" t="s">
        <v>22</v>
      </c>
      <c r="I457" s="2" t="s">
        <v>23</v>
      </c>
      <c r="J457" s="2" t="str">
        <f t="shared" si="14"/>
        <v>auto+</v>
      </c>
      <c r="K457" s="2" t="s">
        <v>213</v>
      </c>
      <c r="L457" s="2" t="s">
        <v>213</v>
      </c>
      <c r="M457" s="2" t="s">
        <v>214</v>
      </c>
      <c r="N457" s="2" t="s">
        <v>215</v>
      </c>
      <c r="Q457" s="4">
        <v>-184.3</v>
      </c>
    </row>
    <row r="458" spans="2:17" x14ac:dyDescent="0.2">
      <c r="B458" s="1" t="s">
        <v>210</v>
      </c>
      <c r="C458" t="s">
        <v>244</v>
      </c>
      <c r="F458" s="2" t="s">
        <v>212</v>
      </c>
      <c r="G458" s="2" t="s">
        <v>212</v>
      </c>
      <c r="H458" s="2" t="s">
        <v>22</v>
      </c>
      <c r="I458" s="2" t="s">
        <v>23</v>
      </c>
      <c r="J458" s="2" t="str">
        <f t="shared" si="14"/>
        <v>auto+</v>
      </c>
      <c r="K458" s="2" t="s">
        <v>213</v>
      </c>
      <c r="L458" s="2" t="s">
        <v>213</v>
      </c>
      <c r="M458" s="2" t="s">
        <v>214</v>
      </c>
      <c r="N458" s="2" t="s">
        <v>215</v>
      </c>
      <c r="Q458" s="4">
        <v>-237.1</v>
      </c>
    </row>
    <row r="459" spans="2:17" x14ac:dyDescent="0.2">
      <c r="B459" s="1" t="s">
        <v>210</v>
      </c>
      <c r="C459" t="s">
        <v>244</v>
      </c>
      <c r="F459" s="2" t="s">
        <v>212</v>
      </c>
      <c r="G459" s="2" t="s">
        <v>212</v>
      </c>
      <c r="H459" s="2" t="s">
        <v>22</v>
      </c>
      <c r="I459" s="2" t="s">
        <v>23</v>
      </c>
      <c r="J459" s="2" t="str">
        <f t="shared" si="14"/>
        <v>auto+</v>
      </c>
      <c r="K459" s="2" t="s">
        <v>213</v>
      </c>
      <c r="L459" s="2" t="s">
        <v>213</v>
      </c>
      <c r="M459" s="2" t="s">
        <v>214</v>
      </c>
      <c r="N459" s="2" t="s">
        <v>215</v>
      </c>
      <c r="Q459" s="4">
        <v>-214.9</v>
      </c>
    </row>
    <row r="460" spans="2:17" x14ac:dyDescent="0.2">
      <c r="B460" s="1" t="s">
        <v>210</v>
      </c>
      <c r="C460" t="s">
        <v>244</v>
      </c>
      <c r="F460" s="2" t="s">
        <v>212</v>
      </c>
      <c r="G460" s="2" t="s">
        <v>212</v>
      </c>
      <c r="H460" s="2" t="s">
        <v>22</v>
      </c>
      <c r="I460" s="2" t="s">
        <v>23</v>
      </c>
      <c r="J460" s="2" t="str">
        <f t="shared" si="14"/>
        <v>auto+</v>
      </c>
      <c r="K460" s="2" t="s">
        <v>213</v>
      </c>
      <c r="L460" s="2" t="s">
        <v>213</v>
      </c>
      <c r="M460" s="2" t="s">
        <v>214</v>
      </c>
      <c r="N460" s="2" t="s">
        <v>215</v>
      </c>
      <c r="Q460" s="4">
        <v>-200.2</v>
      </c>
    </row>
    <row r="461" spans="2:17" x14ac:dyDescent="0.2">
      <c r="B461" s="1" t="s">
        <v>210</v>
      </c>
      <c r="C461" t="s">
        <v>244</v>
      </c>
      <c r="F461" s="2" t="s">
        <v>212</v>
      </c>
      <c r="G461" s="2" t="s">
        <v>212</v>
      </c>
      <c r="H461" s="2" t="s">
        <v>22</v>
      </c>
      <c r="I461" s="2" t="s">
        <v>23</v>
      </c>
      <c r="J461" s="2" t="str">
        <f t="shared" si="14"/>
        <v>auto+</v>
      </c>
      <c r="K461" s="2" t="s">
        <v>213</v>
      </c>
      <c r="L461" s="2" t="s">
        <v>213</v>
      </c>
      <c r="M461" s="2" t="s">
        <v>214</v>
      </c>
      <c r="N461" s="2" t="s">
        <v>215</v>
      </c>
      <c r="Q461" s="4">
        <v>-232.1</v>
      </c>
    </row>
    <row r="462" spans="2:17" x14ac:dyDescent="0.2">
      <c r="B462" s="1" t="s">
        <v>210</v>
      </c>
      <c r="C462" t="s">
        <v>244</v>
      </c>
      <c r="F462" s="2" t="s">
        <v>212</v>
      </c>
      <c r="G462" s="2" t="s">
        <v>212</v>
      </c>
      <c r="H462" s="2" t="s">
        <v>22</v>
      </c>
      <c r="I462" s="2" t="s">
        <v>23</v>
      </c>
      <c r="J462" s="2" t="str">
        <f t="shared" si="14"/>
        <v>auto+</v>
      </c>
      <c r="K462" s="2" t="s">
        <v>213</v>
      </c>
      <c r="L462" s="2" t="s">
        <v>213</v>
      </c>
      <c r="M462" s="2" t="s">
        <v>214</v>
      </c>
      <c r="N462" s="2" t="s">
        <v>215</v>
      </c>
      <c r="Q462" s="4">
        <v>-205</v>
      </c>
    </row>
    <row r="463" spans="2:17" x14ac:dyDescent="0.2">
      <c r="B463" s="1" t="s">
        <v>210</v>
      </c>
      <c r="C463" t="s">
        <v>244</v>
      </c>
      <c r="F463" s="2" t="s">
        <v>212</v>
      </c>
      <c r="G463" s="2" t="s">
        <v>212</v>
      </c>
      <c r="H463" s="2" t="s">
        <v>22</v>
      </c>
      <c r="I463" s="2" t="s">
        <v>23</v>
      </c>
      <c r="J463" s="2" t="str">
        <f t="shared" si="14"/>
        <v>auto+</v>
      </c>
      <c r="K463" s="2" t="s">
        <v>213</v>
      </c>
      <c r="L463" s="2" t="s">
        <v>213</v>
      </c>
      <c r="M463" s="2" t="s">
        <v>214</v>
      </c>
      <c r="N463" s="2" t="s">
        <v>215</v>
      </c>
      <c r="Q463" s="4">
        <v>-200.2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BE4B2-CE99-C54B-B51F-2FBD70DB87B3}">
  <dimension ref="A1:U142"/>
  <sheetViews>
    <sheetView tabSelected="1" workbookViewId="0">
      <pane ySplit="1" topLeftCell="A10" activePane="bottomLeft" state="frozen"/>
      <selection pane="bottomLeft" activeCell="A36" sqref="A36"/>
    </sheetView>
  </sheetViews>
  <sheetFormatPr baseColWidth="10" defaultRowHeight="16" x14ac:dyDescent="0.2"/>
  <cols>
    <col min="1" max="1" width="45.33203125" bestFit="1" customWidth="1"/>
    <col min="2" max="2" width="8" style="1" bestFit="1" customWidth="1"/>
    <col min="3" max="3" width="38.1640625" style="1" bestFit="1" customWidth="1"/>
    <col min="4" max="6" width="14.83203125" style="1" bestFit="1" customWidth="1"/>
    <col min="7" max="7" width="13.6640625" style="2" bestFit="1" customWidth="1"/>
    <col min="8" max="8" width="16.5" style="2" bestFit="1" customWidth="1"/>
    <col min="9" max="10" width="13" style="2" bestFit="1" customWidth="1"/>
    <col min="11" max="13" width="13" style="2" customWidth="1"/>
    <col min="14" max="15" width="16.5" style="2" bestFit="1" customWidth="1"/>
    <col min="16" max="16" width="18.5" style="2" bestFit="1" customWidth="1"/>
    <col min="17" max="17" width="16.5" style="2" customWidth="1"/>
    <col min="18" max="19" width="10.83203125" style="3"/>
    <col min="20" max="20" width="10.83203125" style="4"/>
  </cols>
  <sheetData>
    <row r="1" spans="1:21" x14ac:dyDescent="0.2">
      <c r="A1" t="s">
        <v>0</v>
      </c>
      <c r="B1" s="1" t="s">
        <v>1</v>
      </c>
      <c r="C1" s="1" t="s">
        <v>2</v>
      </c>
      <c r="D1" s="1" t="s">
        <v>255</v>
      </c>
      <c r="E1" s="1" t="s">
        <v>248</v>
      </c>
      <c r="F1" s="1" t="s">
        <v>245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3" t="s">
        <v>14</v>
      </c>
      <c r="S1" s="3" t="s">
        <v>15</v>
      </c>
      <c r="T1" s="4" t="s">
        <v>16</v>
      </c>
    </row>
    <row r="2" spans="1:21" x14ac:dyDescent="0.2">
      <c r="A2" t="s">
        <v>17</v>
      </c>
      <c r="B2" s="1" t="s">
        <v>18</v>
      </c>
      <c r="C2" s="1" t="s">
        <v>19</v>
      </c>
      <c r="D2" s="1" t="s">
        <v>277</v>
      </c>
      <c r="E2" s="1" t="s">
        <v>249</v>
      </c>
      <c r="F2" s="1" t="s">
        <v>249</v>
      </c>
      <c r="G2" s="2">
        <v>1</v>
      </c>
      <c r="H2" s="2" t="s">
        <v>20</v>
      </c>
      <c r="I2" s="2" t="s">
        <v>21</v>
      </c>
      <c r="J2" s="2" t="s">
        <v>21</v>
      </c>
      <c r="K2" s="2" t="s">
        <v>22</v>
      </c>
      <c r="L2" s="2" t="s">
        <v>23</v>
      </c>
      <c r="M2" s="2" t="str">
        <f>CONCATENATE(L2,K2)</f>
        <v>auto+</v>
      </c>
      <c r="N2" s="2" t="s">
        <v>24</v>
      </c>
      <c r="O2" s="2" t="s">
        <v>24</v>
      </c>
      <c r="P2" s="2" t="s">
        <v>25</v>
      </c>
      <c r="Q2" s="2" t="s">
        <v>26</v>
      </c>
      <c r="R2" s="3">
        <v>-343</v>
      </c>
      <c r="S2" s="3">
        <v>-68.599999999999994</v>
      </c>
      <c r="T2" s="4">
        <f t="shared" ref="T2:T10" si="0">(((R2/1000+1)/(S2/1000+1))-1)*1000</f>
        <v>-294.61026411853118</v>
      </c>
      <c r="U2" s="5">
        <f>MIN(T2:T5)</f>
        <v>-307.49409491088687</v>
      </c>
    </row>
    <row r="3" spans="1:21" x14ac:dyDescent="0.2">
      <c r="A3" t="s">
        <v>17</v>
      </c>
      <c r="B3" s="1" t="s">
        <v>18</v>
      </c>
      <c r="C3" s="1" t="s">
        <v>19</v>
      </c>
      <c r="D3" s="1" t="s">
        <v>277</v>
      </c>
      <c r="E3" s="1" t="s">
        <v>249</v>
      </c>
      <c r="F3" s="1" t="s">
        <v>249</v>
      </c>
      <c r="G3" s="2">
        <v>2</v>
      </c>
      <c r="H3" s="2" t="s">
        <v>20</v>
      </c>
      <c r="I3" s="2" t="s">
        <v>21</v>
      </c>
      <c r="J3" s="2" t="s">
        <v>21</v>
      </c>
      <c r="K3" s="2" t="s">
        <v>22</v>
      </c>
      <c r="L3" s="2" t="s">
        <v>23</v>
      </c>
      <c r="M3" s="2" t="str">
        <f t="shared" ref="M3:M54" si="1">CONCATENATE(L3,K3)</f>
        <v>auto+</v>
      </c>
      <c r="N3" s="2" t="s">
        <v>24</v>
      </c>
      <c r="O3" s="2" t="s">
        <v>24</v>
      </c>
      <c r="P3" s="2" t="s">
        <v>25</v>
      </c>
      <c r="Q3" s="2" t="s">
        <v>26</v>
      </c>
      <c r="R3" s="3">
        <v>-355</v>
      </c>
      <c r="S3" s="3">
        <v>-68.599999999999994</v>
      </c>
      <c r="T3" s="4">
        <f t="shared" si="0"/>
        <v>-307.49409491088687</v>
      </c>
      <c r="U3" s="5">
        <f>MIN(T2:T4,T5)</f>
        <v>-307.49409491088687</v>
      </c>
    </row>
    <row r="4" spans="1:21" x14ac:dyDescent="0.2">
      <c r="A4" t="s">
        <v>17</v>
      </c>
      <c r="B4" s="1" t="s">
        <v>18</v>
      </c>
      <c r="C4" s="1" t="s">
        <v>19</v>
      </c>
      <c r="D4" s="1" t="s">
        <v>277</v>
      </c>
      <c r="E4" s="1" t="s">
        <v>249</v>
      </c>
      <c r="F4" s="1" t="s">
        <v>249</v>
      </c>
      <c r="G4" s="2">
        <v>3</v>
      </c>
      <c r="H4" s="2" t="s">
        <v>27</v>
      </c>
      <c r="I4" s="2" t="s">
        <v>28</v>
      </c>
      <c r="J4" s="2" t="s">
        <v>28</v>
      </c>
      <c r="K4" s="2" t="s">
        <v>22</v>
      </c>
      <c r="L4" s="2" t="s">
        <v>23</v>
      </c>
      <c r="M4" s="2" t="str">
        <f t="shared" si="1"/>
        <v>auto+</v>
      </c>
      <c r="N4" s="2" t="s">
        <v>24</v>
      </c>
      <c r="O4" s="2" t="s">
        <v>24</v>
      </c>
      <c r="P4" s="2" t="s">
        <v>25</v>
      </c>
      <c r="Q4" s="2" t="s">
        <v>26</v>
      </c>
      <c r="R4" s="3">
        <v>-322</v>
      </c>
      <c r="S4" s="3">
        <v>-68.599999999999994</v>
      </c>
      <c r="T4" s="4">
        <f t="shared" si="0"/>
        <v>-272.06356023190904</v>
      </c>
    </row>
    <row r="5" spans="1:21" x14ac:dyDescent="0.2">
      <c r="A5" t="s">
        <v>17</v>
      </c>
      <c r="B5" s="1" t="s">
        <v>18</v>
      </c>
      <c r="C5" s="1" t="s">
        <v>37</v>
      </c>
      <c r="D5" s="1" t="s">
        <v>277</v>
      </c>
      <c r="E5" s="1" t="s">
        <v>249</v>
      </c>
      <c r="F5" s="1" t="s">
        <v>249</v>
      </c>
      <c r="G5" s="2">
        <v>1</v>
      </c>
      <c r="H5" s="2" t="s">
        <v>27</v>
      </c>
      <c r="I5" s="2" t="s">
        <v>28</v>
      </c>
      <c r="J5" s="2" t="s">
        <v>28</v>
      </c>
      <c r="K5" s="2" t="s">
        <v>22</v>
      </c>
      <c r="L5" s="2" t="s">
        <v>23</v>
      </c>
      <c r="M5" s="2" t="str">
        <f t="shared" si="1"/>
        <v>auto+</v>
      </c>
      <c r="N5" s="2" t="s">
        <v>24</v>
      </c>
      <c r="O5" s="2" t="s">
        <v>24</v>
      </c>
      <c r="P5" s="2" t="s">
        <v>25</v>
      </c>
      <c r="Q5" s="2" t="s">
        <v>26</v>
      </c>
      <c r="R5" s="3">
        <v>-294</v>
      </c>
      <c r="S5" s="3">
        <v>-68.3</v>
      </c>
      <c r="T5" s="4">
        <f>(((R5/1000+1)/(S5/1000+1))-1)*1000</f>
        <v>-242.24535794783731</v>
      </c>
    </row>
    <row r="6" spans="1:21" s="12" customFormat="1" x14ac:dyDescent="0.2">
      <c r="A6" s="12" t="s">
        <v>46</v>
      </c>
      <c r="B6" s="13" t="s">
        <v>18</v>
      </c>
      <c r="C6" s="13" t="s">
        <v>47</v>
      </c>
      <c r="D6" s="13" t="s">
        <v>246</v>
      </c>
      <c r="E6" s="13" t="s">
        <v>250</v>
      </c>
      <c r="F6" s="13" t="s">
        <v>246</v>
      </c>
      <c r="G6" s="14" t="s">
        <v>48</v>
      </c>
      <c r="H6" s="14" t="s">
        <v>49</v>
      </c>
      <c r="I6" s="14" t="s">
        <v>50</v>
      </c>
      <c r="J6" s="14" t="s">
        <v>51</v>
      </c>
      <c r="K6" s="14" t="s">
        <v>52</v>
      </c>
      <c r="L6" s="14" t="s">
        <v>23</v>
      </c>
      <c r="M6" s="14" t="str">
        <f t="shared" si="1"/>
        <v>auto-</v>
      </c>
      <c r="N6" s="14" t="s">
        <v>24</v>
      </c>
      <c r="O6" s="14" t="s">
        <v>24</v>
      </c>
      <c r="P6" s="14" t="s">
        <v>53</v>
      </c>
      <c r="Q6" s="14" t="s">
        <v>54</v>
      </c>
      <c r="R6" s="15">
        <v>-323</v>
      </c>
      <c r="S6" s="15">
        <v>-38</v>
      </c>
      <c r="T6" s="16">
        <f t="shared" si="0"/>
        <v>-296.25779625779614</v>
      </c>
      <c r="U6" s="17">
        <f>MAX(T6:T10)</f>
        <v>-259.10509885535902</v>
      </c>
    </row>
    <row r="7" spans="1:21" s="12" customFormat="1" x14ac:dyDescent="0.2">
      <c r="A7" s="12" t="s">
        <v>46</v>
      </c>
      <c r="B7" s="13" t="s">
        <v>18</v>
      </c>
      <c r="C7" s="13" t="s">
        <v>47</v>
      </c>
      <c r="D7" s="13" t="s">
        <v>246</v>
      </c>
      <c r="E7" s="13" t="s">
        <v>250</v>
      </c>
      <c r="F7" s="13" t="s">
        <v>246</v>
      </c>
      <c r="G7" s="14" t="s">
        <v>55</v>
      </c>
      <c r="H7" s="14" t="s">
        <v>49</v>
      </c>
      <c r="I7" s="14" t="s">
        <v>50</v>
      </c>
      <c r="J7" s="14" t="s">
        <v>51</v>
      </c>
      <c r="K7" s="14" t="s">
        <v>52</v>
      </c>
      <c r="L7" s="14" t="s">
        <v>23</v>
      </c>
      <c r="M7" s="14" t="str">
        <f t="shared" si="1"/>
        <v>auto-</v>
      </c>
      <c r="N7" s="14" t="s">
        <v>24</v>
      </c>
      <c r="O7" s="14" t="s">
        <v>24</v>
      </c>
      <c r="P7" s="14" t="s">
        <v>53</v>
      </c>
      <c r="Q7" s="14" t="s">
        <v>54</v>
      </c>
      <c r="R7" s="15">
        <v>-313</v>
      </c>
      <c r="S7" s="15">
        <v>-39</v>
      </c>
      <c r="T7" s="16">
        <f t="shared" si="0"/>
        <v>-285.11966701352753</v>
      </c>
      <c r="U7" s="17">
        <f>MIN(T6:T10)</f>
        <v>-296.25779625779614</v>
      </c>
    </row>
    <row r="8" spans="1:21" s="12" customFormat="1" x14ac:dyDescent="0.2">
      <c r="A8" s="12" t="s">
        <v>46</v>
      </c>
      <c r="B8" s="13" t="s">
        <v>18</v>
      </c>
      <c r="C8" s="13" t="s">
        <v>47</v>
      </c>
      <c r="D8" s="13" t="s">
        <v>246</v>
      </c>
      <c r="E8" s="13" t="s">
        <v>250</v>
      </c>
      <c r="F8" s="13" t="s">
        <v>246</v>
      </c>
      <c r="G8" s="14" t="s">
        <v>56</v>
      </c>
      <c r="H8" s="14" t="s">
        <v>27</v>
      </c>
      <c r="I8" s="14" t="s">
        <v>28</v>
      </c>
      <c r="J8" s="14" t="s">
        <v>28</v>
      </c>
      <c r="K8" s="14" t="s">
        <v>52</v>
      </c>
      <c r="L8" s="14" t="s">
        <v>23</v>
      </c>
      <c r="M8" s="14" t="str">
        <f t="shared" si="1"/>
        <v>auto-</v>
      </c>
      <c r="N8" s="14" t="s">
        <v>24</v>
      </c>
      <c r="O8" s="14" t="s">
        <v>24</v>
      </c>
      <c r="P8" s="14" t="s">
        <v>53</v>
      </c>
      <c r="Q8" s="14" t="s">
        <v>54</v>
      </c>
      <c r="R8" s="15">
        <v>-294</v>
      </c>
      <c r="S8" s="15">
        <v>-37</v>
      </c>
      <c r="T8" s="16">
        <f t="shared" si="0"/>
        <v>-266.87435098650059</v>
      </c>
    </row>
    <row r="9" spans="1:21" s="12" customFormat="1" x14ac:dyDescent="0.2">
      <c r="A9" s="12" t="s">
        <v>46</v>
      </c>
      <c r="B9" s="13" t="s">
        <v>18</v>
      </c>
      <c r="C9" s="13" t="s">
        <v>47</v>
      </c>
      <c r="D9" s="13" t="s">
        <v>246</v>
      </c>
      <c r="E9" s="13" t="s">
        <v>250</v>
      </c>
      <c r="F9" s="13" t="s">
        <v>246</v>
      </c>
      <c r="G9" s="14" t="s">
        <v>57</v>
      </c>
      <c r="H9" s="14" t="s">
        <v>27</v>
      </c>
      <c r="I9" s="14" t="s">
        <v>28</v>
      </c>
      <c r="J9" s="14" t="s">
        <v>28</v>
      </c>
      <c r="K9" s="14" t="s">
        <v>52</v>
      </c>
      <c r="L9" s="14" t="s">
        <v>23</v>
      </c>
      <c r="M9" s="14" t="str">
        <f t="shared" si="1"/>
        <v>auto-</v>
      </c>
      <c r="N9" s="14" t="s">
        <v>24</v>
      </c>
      <c r="O9" s="14" t="s">
        <v>24</v>
      </c>
      <c r="P9" s="14" t="s">
        <v>53</v>
      </c>
      <c r="Q9" s="14" t="s">
        <v>54</v>
      </c>
      <c r="R9" s="15">
        <v>-288</v>
      </c>
      <c r="S9" s="15">
        <v>-39</v>
      </c>
      <c r="T9" s="16">
        <f t="shared" si="0"/>
        <v>-259.10509885535902</v>
      </c>
    </row>
    <row r="10" spans="1:21" s="12" customFormat="1" x14ac:dyDescent="0.2">
      <c r="A10" s="12" t="s">
        <v>46</v>
      </c>
      <c r="B10" s="13" t="s">
        <v>18</v>
      </c>
      <c r="C10" s="13" t="s">
        <v>47</v>
      </c>
      <c r="D10" s="13" t="s">
        <v>246</v>
      </c>
      <c r="E10" s="13" t="s">
        <v>250</v>
      </c>
      <c r="F10" s="13" t="s">
        <v>246</v>
      </c>
      <c r="G10" s="14" t="s">
        <v>58</v>
      </c>
      <c r="H10" s="14" t="s">
        <v>27</v>
      </c>
      <c r="I10" s="14" t="s">
        <v>28</v>
      </c>
      <c r="J10" s="14" t="s">
        <v>28</v>
      </c>
      <c r="K10" s="14" t="s">
        <v>52</v>
      </c>
      <c r="L10" s="14" t="s">
        <v>23</v>
      </c>
      <c r="M10" s="14" t="str">
        <f t="shared" si="1"/>
        <v>auto-</v>
      </c>
      <c r="N10" s="14" t="s">
        <v>24</v>
      </c>
      <c r="O10" s="14" t="s">
        <v>24</v>
      </c>
      <c r="P10" s="14" t="s">
        <v>53</v>
      </c>
      <c r="Q10" s="14" t="s">
        <v>54</v>
      </c>
      <c r="R10" s="15">
        <v>-292</v>
      </c>
      <c r="S10" s="15">
        <v>-40</v>
      </c>
      <c r="T10" s="16">
        <f t="shared" si="0"/>
        <v>-262.50000000000006</v>
      </c>
    </row>
    <row r="11" spans="1:21" s="18" customFormat="1" x14ac:dyDescent="0.2">
      <c r="A11" s="18" t="s">
        <v>65</v>
      </c>
      <c r="B11" s="19" t="s">
        <v>18</v>
      </c>
      <c r="C11" s="19" t="s">
        <v>66</v>
      </c>
      <c r="D11" s="19" t="s">
        <v>246</v>
      </c>
      <c r="E11" s="19" t="s">
        <v>251</v>
      </c>
      <c r="F11" s="19" t="s">
        <v>246</v>
      </c>
      <c r="G11" s="20"/>
      <c r="H11" s="20" t="s">
        <v>27</v>
      </c>
      <c r="I11" s="20" t="s">
        <v>28</v>
      </c>
      <c r="J11" s="20" t="s">
        <v>28</v>
      </c>
      <c r="K11" s="20" t="s">
        <v>52</v>
      </c>
      <c r="L11" s="20" t="s">
        <v>23</v>
      </c>
      <c r="M11" s="20" t="str">
        <f t="shared" si="1"/>
        <v>auto-</v>
      </c>
      <c r="N11" s="20" t="s">
        <v>24</v>
      </c>
      <c r="O11" s="20"/>
      <c r="P11" s="20" t="s">
        <v>53</v>
      </c>
      <c r="Q11" s="20" t="s">
        <v>54</v>
      </c>
      <c r="R11" s="21"/>
      <c r="S11" s="21">
        <v>-62.7</v>
      </c>
      <c r="T11" s="22">
        <v>-205</v>
      </c>
    </row>
    <row r="12" spans="1:21" s="18" customFormat="1" x14ac:dyDescent="0.2">
      <c r="A12" s="18" t="s">
        <v>65</v>
      </c>
      <c r="B12" s="19" t="s">
        <v>18</v>
      </c>
      <c r="C12" s="19" t="s">
        <v>66</v>
      </c>
      <c r="D12" s="19" t="s">
        <v>246</v>
      </c>
      <c r="E12" s="19" t="s">
        <v>251</v>
      </c>
      <c r="F12" s="19" t="s">
        <v>246</v>
      </c>
      <c r="G12" s="20"/>
      <c r="H12" s="20" t="s">
        <v>41</v>
      </c>
      <c r="I12" s="20" t="s">
        <v>42</v>
      </c>
      <c r="J12" s="20" t="s">
        <v>42</v>
      </c>
      <c r="K12" s="20" t="s">
        <v>52</v>
      </c>
      <c r="L12" s="20" t="s">
        <v>31</v>
      </c>
      <c r="M12" s="20" t="str">
        <f t="shared" si="1"/>
        <v>hetero-</v>
      </c>
      <c r="N12" s="20" t="s">
        <v>67</v>
      </c>
      <c r="O12" s="20"/>
      <c r="P12" s="20" t="s">
        <v>68</v>
      </c>
      <c r="Q12" s="20" t="s">
        <v>69</v>
      </c>
      <c r="R12" s="21"/>
      <c r="S12" s="21">
        <v>-65.2</v>
      </c>
      <c r="T12" s="22">
        <v>-172.4</v>
      </c>
    </row>
    <row r="13" spans="1:21" s="18" customFormat="1" x14ac:dyDescent="0.2">
      <c r="A13" s="18" t="s">
        <v>65</v>
      </c>
      <c r="B13" s="19" t="s">
        <v>18</v>
      </c>
      <c r="C13" s="19" t="s">
        <v>66</v>
      </c>
      <c r="D13" s="19" t="s">
        <v>246</v>
      </c>
      <c r="E13" s="19" t="s">
        <v>251</v>
      </c>
      <c r="F13" s="19" t="s">
        <v>246</v>
      </c>
      <c r="G13" s="20"/>
      <c r="H13" s="20" t="s">
        <v>70</v>
      </c>
      <c r="I13" s="20" t="s">
        <v>71</v>
      </c>
      <c r="J13" s="20" t="s">
        <v>71</v>
      </c>
      <c r="K13" s="20" t="s">
        <v>52</v>
      </c>
      <c r="L13" s="20" t="s">
        <v>31</v>
      </c>
      <c r="M13" s="20" t="str">
        <f t="shared" si="1"/>
        <v>hetero-</v>
      </c>
      <c r="N13" s="20" t="s">
        <v>67</v>
      </c>
      <c r="O13" s="20"/>
      <c r="P13" s="20" t="s">
        <v>68</v>
      </c>
      <c r="Q13" s="20" t="s">
        <v>69</v>
      </c>
      <c r="R13" s="21"/>
      <c r="S13" s="21">
        <v>-71.3</v>
      </c>
      <c r="T13" s="22">
        <v>-165.8</v>
      </c>
    </row>
    <row r="14" spans="1:21" s="18" customFormat="1" x14ac:dyDescent="0.2">
      <c r="A14" s="18" t="s">
        <v>65</v>
      </c>
      <c r="B14" s="19" t="s">
        <v>18</v>
      </c>
      <c r="C14" s="19" t="s">
        <v>66</v>
      </c>
      <c r="D14" s="19" t="s">
        <v>246</v>
      </c>
      <c r="E14" s="19" t="s">
        <v>251</v>
      </c>
      <c r="F14" s="19" t="s">
        <v>246</v>
      </c>
      <c r="G14" s="20"/>
      <c r="H14" s="20" t="s">
        <v>29</v>
      </c>
      <c r="I14" s="20" t="s">
        <v>30</v>
      </c>
      <c r="J14" s="20" t="s">
        <v>30</v>
      </c>
      <c r="K14" s="20" t="s">
        <v>52</v>
      </c>
      <c r="L14" s="20" t="s">
        <v>31</v>
      </c>
      <c r="M14" s="20" t="str">
        <f t="shared" si="1"/>
        <v>hetero-</v>
      </c>
      <c r="N14" s="20" t="s">
        <v>67</v>
      </c>
      <c r="O14" s="20"/>
      <c r="P14" s="20" t="s">
        <v>68</v>
      </c>
      <c r="Q14" s="20" t="s">
        <v>69</v>
      </c>
      <c r="R14" s="21"/>
      <c r="S14" s="21">
        <v>-72.2</v>
      </c>
      <c r="T14" s="22">
        <v>-137</v>
      </c>
    </row>
    <row r="15" spans="1:21" s="18" customFormat="1" x14ac:dyDescent="0.2">
      <c r="A15" s="18" t="s">
        <v>65</v>
      </c>
      <c r="B15" s="19" t="s">
        <v>18</v>
      </c>
      <c r="C15" s="19" t="s">
        <v>66</v>
      </c>
      <c r="D15" s="19" t="s">
        <v>246</v>
      </c>
      <c r="E15" s="19" t="s">
        <v>251</v>
      </c>
      <c r="F15" s="19" t="s">
        <v>246</v>
      </c>
      <c r="G15" s="20"/>
      <c r="H15" s="20" t="s">
        <v>44</v>
      </c>
      <c r="I15" s="20" t="s">
        <v>39</v>
      </c>
      <c r="J15" s="20" t="s">
        <v>39</v>
      </c>
      <c r="K15" s="20" t="s">
        <v>52</v>
      </c>
      <c r="L15" s="20" t="s">
        <v>31</v>
      </c>
      <c r="M15" s="20" t="str">
        <f t="shared" si="1"/>
        <v>hetero-</v>
      </c>
      <c r="N15" s="20" t="s">
        <v>67</v>
      </c>
      <c r="O15" s="20"/>
      <c r="P15" s="20" t="s">
        <v>68</v>
      </c>
      <c r="Q15" s="20" t="s">
        <v>69</v>
      </c>
      <c r="R15" s="21"/>
      <c r="S15" s="21">
        <v>-60.2</v>
      </c>
      <c r="T15" s="22">
        <v>-130.4</v>
      </c>
    </row>
    <row r="16" spans="1:21" s="18" customFormat="1" x14ac:dyDescent="0.2">
      <c r="A16" s="18" t="s">
        <v>65</v>
      </c>
      <c r="B16" s="19" t="s">
        <v>18</v>
      </c>
      <c r="C16" s="19" t="s">
        <v>66</v>
      </c>
      <c r="D16" s="19" t="s">
        <v>246</v>
      </c>
      <c r="E16" s="19" t="s">
        <v>251</v>
      </c>
      <c r="F16" s="19" t="s">
        <v>246</v>
      </c>
      <c r="G16" s="20"/>
      <c r="H16" s="20" t="s">
        <v>35</v>
      </c>
      <c r="I16" s="20" t="s">
        <v>36</v>
      </c>
      <c r="J16" s="20" t="s">
        <v>36</v>
      </c>
      <c r="K16" s="20" t="s">
        <v>52</v>
      </c>
      <c r="L16" s="20" t="s">
        <v>31</v>
      </c>
      <c r="M16" s="20" t="str">
        <f t="shared" si="1"/>
        <v>hetero-</v>
      </c>
      <c r="N16" s="20" t="s">
        <v>67</v>
      </c>
      <c r="O16" s="20"/>
      <c r="P16" s="20" t="s">
        <v>68</v>
      </c>
      <c r="Q16" s="20" t="s">
        <v>69</v>
      </c>
      <c r="R16" s="21"/>
      <c r="S16" s="21">
        <v>-65.7</v>
      </c>
      <c r="T16" s="22">
        <v>-126.3</v>
      </c>
    </row>
    <row r="17" spans="1:20" s="48" customFormat="1" x14ac:dyDescent="0.2">
      <c r="A17" s="48" t="s">
        <v>286</v>
      </c>
      <c r="B17" s="49" t="s">
        <v>18</v>
      </c>
      <c r="C17" s="49" t="s">
        <v>287</v>
      </c>
      <c r="D17" s="49" t="s">
        <v>246</v>
      </c>
      <c r="E17" s="49" t="s">
        <v>246</v>
      </c>
      <c r="F17" s="49" t="s">
        <v>246</v>
      </c>
      <c r="G17" s="50" t="s">
        <v>288</v>
      </c>
      <c r="H17" s="50" t="s">
        <v>41</v>
      </c>
      <c r="I17" s="50" t="s">
        <v>42</v>
      </c>
      <c r="J17" s="50" t="s">
        <v>42</v>
      </c>
      <c r="K17" s="50" t="s">
        <v>52</v>
      </c>
      <c r="L17" s="50" t="s">
        <v>31</v>
      </c>
      <c r="M17" s="50" t="str">
        <f t="shared" si="1"/>
        <v>hetero-</v>
      </c>
      <c r="N17" s="50" t="s">
        <v>67</v>
      </c>
      <c r="O17" s="50"/>
      <c r="P17" s="50" t="s">
        <v>68</v>
      </c>
      <c r="Q17" s="50" t="s">
        <v>69</v>
      </c>
      <c r="R17" s="51"/>
      <c r="S17" s="51"/>
      <c r="T17" s="52">
        <v>-184.08724888757988</v>
      </c>
    </row>
    <row r="18" spans="1:20" s="48" customFormat="1" x14ac:dyDescent="0.2">
      <c r="A18" s="48" t="s">
        <v>286</v>
      </c>
      <c r="B18" s="49" t="s">
        <v>18</v>
      </c>
      <c r="C18" s="49" t="s">
        <v>287</v>
      </c>
      <c r="D18" s="49" t="s">
        <v>246</v>
      </c>
      <c r="E18" s="49" t="s">
        <v>246</v>
      </c>
      <c r="F18" s="49" t="s">
        <v>246</v>
      </c>
      <c r="G18" s="50" t="s">
        <v>288</v>
      </c>
      <c r="H18" s="50" t="s">
        <v>41</v>
      </c>
      <c r="I18" s="50" t="s">
        <v>42</v>
      </c>
      <c r="J18" s="50" t="s">
        <v>42</v>
      </c>
      <c r="K18" s="50" t="s">
        <v>52</v>
      </c>
      <c r="L18" s="50" t="s">
        <v>31</v>
      </c>
      <c r="M18" s="50" t="str">
        <f t="shared" ref="M18:M24" si="2">CONCATENATE(L18,K18)</f>
        <v>hetero-</v>
      </c>
      <c r="N18" s="50" t="s">
        <v>67</v>
      </c>
      <c r="O18" s="50"/>
      <c r="P18" s="50" t="s">
        <v>68</v>
      </c>
      <c r="Q18" s="50" t="s">
        <v>69</v>
      </c>
      <c r="R18" s="51"/>
      <c r="S18" s="51"/>
      <c r="T18" s="52">
        <v>-188.62577046874617</v>
      </c>
    </row>
    <row r="19" spans="1:20" s="48" customFormat="1" x14ac:dyDescent="0.2">
      <c r="A19" s="48" t="s">
        <v>286</v>
      </c>
      <c r="B19" s="49" t="s">
        <v>18</v>
      </c>
      <c r="C19" s="49" t="s">
        <v>287</v>
      </c>
      <c r="D19" s="49" t="s">
        <v>246</v>
      </c>
      <c r="E19" s="49" t="s">
        <v>246</v>
      </c>
      <c r="F19" s="49" t="s">
        <v>246</v>
      </c>
      <c r="G19" s="50" t="s">
        <v>288</v>
      </c>
      <c r="H19" s="50" t="s">
        <v>41</v>
      </c>
      <c r="I19" s="50" t="s">
        <v>42</v>
      </c>
      <c r="J19" s="50" t="s">
        <v>42</v>
      </c>
      <c r="K19" s="50" t="s">
        <v>52</v>
      </c>
      <c r="L19" s="50" t="s">
        <v>31</v>
      </c>
      <c r="M19" s="50" t="str">
        <f t="shared" si="2"/>
        <v>hetero-</v>
      </c>
      <c r="N19" s="50" t="s">
        <v>67</v>
      </c>
      <c r="O19" s="50"/>
      <c r="P19" s="50" t="s">
        <v>68</v>
      </c>
      <c r="Q19" s="50" t="s">
        <v>69</v>
      </c>
      <c r="R19" s="51"/>
      <c r="S19" s="51"/>
      <c r="T19" s="52">
        <v>-184.43865770350965</v>
      </c>
    </row>
    <row r="20" spans="1:20" s="48" customFormat="1" x14ac:dyDescent="0.2">
      <c r="A20" s="48" t="s">
        <v>286</v>
      </c>
      <c r="B20" s="49" t="s">
        <v>18</v>
      </c>
      <c r="C20" s="49" t="s">
        <v>287</v>
      </c>
      <c r="D20" s="49" t="s">
        <v>246</v>
      </c>
      <c r="E20" s="49" t="s">
        <v>246</v>
      </c>
      <c r="F20" s="49" t="s">
        <v>246</v>
      </c>
      <c r="G20" s="50" t="s">
        <v>288</v>
      </c>
      <c r="H20" s="50" t="s">
        <v>41</v>
      </c>
      <c r="I20" s="50" t="s">
        <v>42</v>
      </c>
      <c r="J20" s="50" t="s">
        <v>42</v>
      </c>
      <c r="K20" s="50" t="s">
        <v>52</v>
      </c>
      <c r="L20" s="50" t="s">
        <v>31</v>
      </c>
      <c r="M20" s="50" t="str">
        <f t="shared" si="2"/>
        <v>hetero-</v>
      </c>
      <c r="N20" s="50" t="s">
        <v>67</v>
      </c>
      <c r="O20" s="50"/>
      <c r="P20" s="50" t="s">
        <v>68</v>
      </c>
      <c r="Q20" s="50" t="s">
        <v>69</v>
      </c>
      <c r="R20" s="51"/>
      <c r="S20" s="51"/>
      <c r="T20" s="52">
        <v>-181.04152950206986</v>
      </c>
    </row>
    <row r="21" spans="1:20" s="48" customFormat="1" x14ac:dyDescent="0.2">
      <c r="A21" s="48" t="s">
        <v>286</v>
      </c>
      <c r="B21" s="49" t="s">
        <v>18</v>
      </c>
      <c r="C21" s="49" t="s">
        <v>287</v>
      </c>
      <c r="D21" s="49" t="s">
        <v>246</v>
      </c>
      <c r="E21" s="49" t="s">
        <v>246</v>
      </c>
      <c r="F21" s="49" t="s">
        <v>246</v>
      </c>
      <c r="G21" s="50" t="s">
        <v>288</v>
      </c>
      <c r="H21" s="50" t="s">
        <v>41</v>
      </c>
      <c r="I21" s="50" t="s">
        <v>42</v>
      </c>
      <c r="J21" s="50" t="s">
        <v>42</v>
      </c>
      <c r="K21" s="50" t="s">
        <v>52</v>
      </c>
      <c r="L21" s="50" t="s">
        <v>31</v>
      </c>
      <c r="M21" s="50" t="str">
        <f t="shared" si="2"/>
        <v>hetero-</v>
      </c>
      <c r="N21" s="50" t="s">
        <v>67</v>
      </c>
      <c r="O21" s="50"/>
      <c r="P21" s="50" t="s">
        <v>68</v>
      </c>
      <c r="Q21" s="50" t="s">
        <v>69</v>
      </c>
      <c r="R21" s="51"/>
      <c r="S21" s="51"/>
      <c r="T21" s="52">
        <v>-179.01969698455446</v>
      </c>
    </row>
    <row r="22" spans="1:20" s="48" customFormat="1" x14ac:dyDescent="0.2">
      <c r="A22" s="48" t="s">
        <v>286</v>
      </c>
      <c r="B22" s="49" t="s">
        <v>18</v>
      </c>
      <c r="C22" s="49" t="s">
        <v>287</v>
      </c>
      <c r="D22" s="49" t="s">
        <v>246</v>
      </c>
      <c r="E22" s="49" t="s">
        <v>246</v>
      </c>
      <c r="F22" s="49" t="s">
        <v>246</v>
      </c>
      <c r="G22" s="50" t="s">
        <v>288</v>
      </c>
      <c r="H22" s="50" t="s">
        <v>41</v>
      </c>
      <c r="I22" s="50" t="s">
        <v>42</v>
      </c>
      <c r="J22" s="50" t="s">
        <v>42</v>
      </c>
      <c r="K22" s="50" t="s">
        <v>52</v>
      </c>
      <c r="L22" s="50" t="s">
        <v>31</v>
      </c>
      <c r="M22" s="50" t="str">
        <f t="shared" si="2"/>
        <v>hetero-</v>
      </c>
      <c r="N22" s="50" t="s">
        <v>67</v>
      </c>
      <c r="O22" s="50"/>
      <c r="P22" s="50" t="s">
        <v>68</v>
      </c>
      <c r="Q22" s="50" t="s">
        <v>69</v>
      </c>
      <c r="R22" s="51"/>
      <c r="S22" s="51"/>
      <c r="T22" s="52">
        <v>-181.86088743333971</v>
      </c>
    </row>
    <row r="23" spans="1:20" s="48" customFormat="1" x14ac:dyDescent="0.2">
      <c r="A23" s="48" t="s">
        <v>286</v>
      </c>
      <c r="B23" s="49" t="s">
        <v>18</v>
      </c>
      <c r="C23" s="49" t="s">
        <v>287</v>
      </c>
      <c r="D23" s="49" t="s">
        <v>246</v>
      </c>
      <c r="E23" s="49" t="s">
        <v>246</v>
      </c>
      <c r="F23" s="49" t="s">
        <v>246</v>
      </c>
      <c r="G23" s="50" t="s">
        <v>288</v>
      </c>
      <c r="H23" s="50" t="s">
        <v>41</v>
      </c>
      <c r="I23" s="50" t="s">
        <v>42</v>
      </c>
      <c r="J23" s="50" t="s">
        <v>42</v>
      </c>
      <c r="K23" s="50" t="s">
        <v>52</v>
      </c>
      <c r="L23" s="50" t="s">
        <v>31</v>
      </c>
      <c r="M23" s="50" t="str">
        <f t="shared" si="2"/>
        <v>hetero-</v>
      </c>
      <c r="N23" s="50" t="s">
        <v>67</v>
      </c>
      <c r="O23" s="50"/>
      <c r="P23" s="50" t="s">
        <v>68</v>
      </c>
      <c r="Q23" s="50" t="s">
        <v>69</v>
      </c>
      <c r="R23" s="51"/>
      <c r="S23" s="51"/>
      <c r="T23" s="52">
        <v>-190.08817676019785</v>
      </c>
    </row>
    <row r="24" spans="1:20" s="48" customFormat="1" x14ac:dyDescent="0.2">
      <c r="A24" s="48" t="s">
        <v>286</v>
      </c>
      <c r="B24" s="49" t="s">
        <v>18</v>
      </c>
      <c r="C24" s="49" t="s">
        <v>287</v>
      </c>
      <c r="D24" s="49" t="s">
        <v>246</v>
      </c>
      <c r="E24" s="49" t="s">
        <v>246</v>
      </c>
      <c r="F24" s="49" t="s">
        <v>246</v>
      </c>
      <c r="G24" s="50" t="s">
        <v>288</v>
      </c>
      <c r="H24" s="50" t="s">
        <v>41</v>
      </c>
      <c r="I24" s="50" t="s">
        <v>42</v>
      </c>
      <c r="J24" s="50" t="s">
        <v>42</v>
      </c>
      <c r="K24" s="50" t="s">
        <v>52</v>
      </c>
      <c r="L24" s="50" t="s">
        <v>31</v>
      </c>
      <c r="M24" s="50" t="str">
        <f t="shared" si="2"/>
        <v>hetero-</v>
      </c>
      <c r="N24" s="50" t="s">
        <v>67</v>
      </c>
      <c r="O24" s="50"/>
      <c r="P24" s="50" t="s">
        <v>68</v>
      </c>
      <c r="Q24" s="50" t="s">
        <v>69</v>
      </c>
      <c r="R24" s="51"/>
      <c r="S24" s="51"/>
      <c r="T24" s="52">
        <v>-183.00507253902876</v>
      </c>
    </row>
    <row r="25" spans="1:20" s="48" customFormat="1" x14ac:dyDescent="0.2">
      <c r="A25" s="48" t="s">
        <v>286</v>
      </c>
      <c r="B25" s="49" t="s">
        <v>18</v>
      </c>
      <c r="C25" s="49" t="s">
        <v>287</v>
      </c>
      <c r="D25" s="49" t="s">
        <v>246</v>
      </c>
      <c r="E25" s="49" t="s">
        <v>246</v>
      </c>
      <c r="F25" s="49" t="s">
        <v>246</v>
      </c>
      <c r="G25" s="50" t="s">
        <v>289</v>
      </c>
      <c r="H25" s="50" t="s">
        <v>290</v>
      </c>
      <c r="I25" s="50" t="s">
        <v>291</v>
      </c>
      <c r="J25" s="50" t="s">
        <v>291</v>
      </c>
      <c r="K25" s="50" t="s">
        <v>52</v>
      </c>
      <c r="L25" s="50" t="s">
        <v>31</v>
      </c>
      <c r="M25" s="50" t="str">
        <f t="shared" ref="M25" si="3">CONCATENATE(L25,K25)</f>
        <v>hetero-</v>
      </c>
      <c r="N25" s="50" t="s">
        <v>67</v>
      </c>
      <c r="O25" s="50"/>
      <c r="P25" s="50" t="s">
        <v>68</v>
      </c>
      <c r="Q25" s="50" t="s">
        <v>69</v>
      </c>
      <c r="R25" s="51"/>
      <c r="S25" s="51"/>
      <c r="T25" s="52">
        <v>-156.31718848801967</v>
      </c>
    </row>
    <row r="26" spans="1:20" s="48" customFormat="1" x14ac:dyDescent="0.2">
      <c r="A26" s="48" t="s">
        <v>286</v>
      </c>
      <c r="B26" s="49" t="s">
        <v>18</v>
      </c>
      <c r="C26" s="49" t="s">
        <v>287</v>
      </c>
      <c r="D26" s="49" t="s">
        <v>246</v>
      </c>
      <c r="E26" s="49" t="s">
        <v>246</v>
      </c>
      <c r="F26" s="49" t="s">
        <v>246</v>
      </c>
      <c r="G26" s="50" t="s">
        <v>289</v>
      </c>
      <c r="H26" s="50" t="s">
        <v>290</v>
      </c>
      <c r="I26" s="50" t="s">
        <v>291</v>
      </c>
      <c r="J26" s="50" t="s">
        <v>291</v>
      </c>
      <c r="K26" s="50" t="s">
        <v>52</v>
      </c>
      <c r="L26" s="50" t="s">
        <v>31</v>
      </c>
      <c r="M26" s="50" t="str">
        <f t="shared" ref="M26:M32" si="4">CONCATENATE(L26,K26)</f>
        <v>hetero-</v>
      </c>
      <c r="N26" s="50" t="s">
        <v>67</v>
      </c>
      <c r="O26" s="50"/>
      <c r="P26" s="50" t="s">
        <v>68</v>
      </c>
      <c r="Q26" s="50" t="s">
        <v>69</v>
      </c>
      <c r="R26" s="51"/>
      <c r="S26" s="51"/>
      <c r="T26" s="52">
        <v>-153.85413132953107</v>
      </c>
    </row>
    <row r="27" spans="1:20" s="48" customFormat="1" x14ac:dyDescent="0.2">
      <c r="A27" s="48" t="s">
        <v>286</v>
      </c>
      <c r="B27" s="49" t="s">
        <v>18</v>
      </c>
      <c r="C27" s="49" t="s">
        <v>287</v>
      </c>
      <c r="D27" s="49" t="s">
        <v>246</v>
      </c>
      <c r="E27" s="49" t="s">
        <v>246</v>
      </c>
      <c r="F27" s="49" t="s">
        <v>246</v>
      </c>
      <c r="G27" s="50" t="s">
        <v>289</v>
      </c>
      <c r="H27" s="50" t="s">
        <v>290</v>
      </c>
      <c r="I27" s="50" t="s">
        <v>291</v>
      </c>
      <c r="J27" s="50" t="s">
        <v>291</v>
      </c>
      <c r="K27" s="50" t="s">
        <v>52</v>
      </c>
      <c r="L27" s="50" t="s">
        <v>31</v>
      </c>
      <c r="M27" s="50" t="str">
        <f t="shared" si="4"/>
        <v>hetero-</v>
      </c>
      <c r="N27" s="50" t="s">
        <v>67</v>
      </c>
      <c r="O27" s="50"/>
      <c r="P27" s="50" t="s">
        <v>68</v>
      </c>
      <c r="Q27" s="50" t="s">
        <v>69</v>
      </c>
      <c r="R27" s="51"/>
      <c r="S27" s="51"/>
      <c r="T27" s="52">
        <v>-162.10002442332717</v>
      </c>
    </row>
    <row r="28" spans="1:20" s="48" customFormat="1" x14ac:dyDescent="0.2">
      <c r="A28" s="48" t="s">
        <v>286</v>
      </c>
      <c r="B28" s="49" t="s">
        <v>18</v>
      </c>
      <c r="C28" s="49" t="s">
        <v>287</v>
      </c>
      <c r="D28" s="49" t="s">
        <v>246</v>
      </c>
      <c r="E28" s="49" t="s">
        <v>246</v>
      </c>
      <c r="F28" s="49" t="s">
        <v>246</v>
      </c>
      <c r="G28" s="50" t="s">
        <v>289</v>
      </c>
      <c r="H28" s="50" t="s">
        <v>290</v>
      </c>
      <c r="I28" s="50" t="s">
        <v>291</v>
      </c>
      <c r="J28" s="50" t="s">
        <v>291</v>
      </c>
      <c r="K28" s="50" t="s">
        <v>52</v>
      </c>
      <c r="L28" s="50" t="s">
        <v>31</v>
      </c>
      <c r="M28" s="50" t="str">
        <f t="shared" si="4"/>
        <v>hetero-</v>
      </c>
      <c r="N28" s="50" t="s">
        <v>67</v>
      </c>
      <c r="O28" s="50"/>
      <c r="P28" s="50" t="s">
        <v>68</v>
      </c>
      <c r="Q28" s="50" t="s">
        <v>69</v>
      </c>
      <c r="R28" s="51"/>
      <c r="S28" s="51"/>
      <c r="T28" s="52">
        <v>-164.20096529830474</v>
      </c>
    </row>
    <row r="29" spans="1:20" s="48" customFormat="1" x14ac:dyDescent="0.2">
      <c r="A29" s="48" t="s">
        <v>286</v>
      </c>
      <c r="B29" s="49" t="s">
        <v>18</v>
      </c>
      <c r="C29" s="49" t="s">
        <v>287</v>
      </c>
      <c r="D29" s="49" t="s">
        <v>246</v>
      </c>
      <c r="E29" s="49" t="s">
        <v>246</v>
      </c>
      <c r="F29" s="49" t="s">
        <v>246</v>
      </c>
      <c r="G29" s="50" t="s">
        <v>289</v>
      </c>
      <c r="H29" s="50" t="s">
        <v>290</v>
      </c>
      <c r="I29" s="50" t="s">
        <v>291</v>
      </c>
      <c r="J29" s="50" t="s">
        <v>291</v>
      </c>
      <c r="K29" s="50" t="s">
        <v>52</v>
      </c>
      <c r="L29" s="50" t="s">
        <v>31</v>
      </c>
      <c r="M29" s="50" t="str">
        <f t="shared" si="4"/>
        <v>hetero-</v>
      </c>
      <c r="N29" s="50" t="s">
        <v>67</v>
      </c>
      <c r="O29" s="50"/>
      <c r="P29" s="50" t="s">
        <v>68</v>
      </c>
      <c r="Q29" s="50" t="s">
        <v>69</v>
      </c>
      <c r="R29" s="51"/>
      <c r="S29" s="51"/>
      <c r="T29" s="52">
        <v>-159.66378011045578</v>
      </c>
    </row>
    <row r="30" spans="1:20" s="48" customFormat="1" x14ac:dyDescent="0.2">
      <c r="A30" s="48" t="s">
        <v>286</v>
      </c>
      <c r="B30" s="49" t="s">
        <v>18</v>
      </c>
      <c r="C30" s="49" t="s">
        <v>287</v>
      </c>
      <c r="D30" s="49" t="s">
        <v>246</v>
      </c>
      <c r="E30" s="49" t="s">
        <v>246</v>
      </c>
      <c r="F30" s="49" t="s">
        <v>246</v>
      </c>
      <c r="G30" s="50" t="s">
        <v>289</v>
      </c>
      <c r="H30" s="50" t="s">
        <v>290</v>
      </c>
      <c r="I30" s="50" t="s">
        <v>291</v>
      </c>
      <c r="J30" s="50" t="s">
        <v>291</v>
      </c>
      <c r="K30" s="50" t="s">
        <v>52</v>
      </c>
      <c r="L30" s="50" t="s">
        <v>31</v>
      </c>
      <c r="M30" s="50" t="str">
        <f t="shared" si="4"/>
        <v>hetero-</v>
      </c>
      <c r="N30" s="50" t="s">
        <v>67</v>
      </c>
      <c r="O30" s="50"/>
      <c r="P30" s="50" t="s">
        <v>68</v>
      </c>
      <c r="Q30" s="50" t="s">
        <v>69</v>
      </c>
      <c r="R30" s="51"/>
      <c r="S30" s="51"/>
      <c r="T30" s="52">
        <v>-152.0225985713256</v>
      </c>
    </row>
    <row r="31" spans="1:20" s="48" customFormat="1" x14ac:dyDescent="0.2">
      <c r="A31" s="48" t="s">
        <v>286</v>
      </c>
      <c r="B31" s="49" t="s">
        <v>18</v>
      </c>
      <c r="C31" s="49" t="s">
        <v>287</v>
      </c>
      <c r="D31" s="49" t="s">
        <v>246</v>
      </c>
      <c r="E31" s="49" t="s">
        <v>246</v>
      </c>
      <c r="F31" s="49" t="s">
        <v>246</v>
      </c>
      <c r="G31" s="50" t="s">
        <v>289</v>
      </c>
      <c r="H31" s="50" t="s">
        <v>290</v>
      </c>
      <c r="I31" s="50" t="s">
        <v>291</v>
      </c>
      <c r="J31" s="50" t="s">
        <v>291</v>
      </c>
      <c r="K31" s="50" t="s">
        <v>52</v>
      </c>
      <c r="L31" s="50" t="s">
        <v>31</v>
      </c>
      <c r="M31" s="50" t="str">
        <f t="shared" si="4"/>
        <v>hetero-</v>
      </c>
      <c r="N31" s="50" t="s">
        <v>67</v>
      </c>
      <c r="O31" s="50"/>
      <c r="P31" s="50" t="s">
        <v>68</v>
      </c>
      <c r="Q31" s="50" t="s">
        <v>69</v>
      </c>
      <c r="R31" s="51"/>
      <c r="S31" s="51"/>
      <c r="T31" s="52">
        <v>-151.7380881567405</v>
      </c>
    </row>
    <row r="32" spans="1:20" s="48" customFormat="1" x14ac:dyDescent="0.2">
      <c r="A32" s="48" t="s">
        <v>286</v>
      </c>
      <c r="B32" s="49" t="s">
        <v>18</v>
      </c>
      <c r="C32" s="49" t="s">
        <v>287</v>
      </c>
      <c r="D32" s="49" t="s">
        <v>246</v>
      </c>
      <c r="E32" s="49" t="s">
        <v>246</v>
      </c>
      <c r="F32" s="49" t="s">
        <v>246</v>
      </c>
      <c r="G32" s="50" t="s">
        <v>292</v>
      </c>
      <c r="H32" s="50" t="s">
        <v>293</v>
      </c>
      <c r="I32" s="50" t="s">
        <v>294</v>
      </c>
      <c r="J32" s="50" t="s">
        <v>294</v>
      </c>
      <c r="K32" s="50" t="s">
        <v>52</v>
      </c>
      <c r="L32" s="50" t="s">
        <v>31</v>
      </c>
      <c r="M32" s="50" t="str">
        <f t="shared" si="4"/>
        <v>hetero-</v>
      </c>
      <c r="N32" s="50" t="s">
        <v>67</v>
      </c>
      <c r="O32" s="50"/>
      <c r="P32" s="50" t="s">
        <v>68</v>
      </c>
      <c r="Q32" s="50" t="s">
        <v>69</v>
      </c>
      <c r="R32" s="51"/>
      <c r="S32" s="51"/>
      <c r="T32" s="52">
        <v>-143.8664903214426</v>
      </c>
    </row>
    <row r="33" spans="1:20" s="48" customFormat="1" x14ac:dyDescent="0.2">
      <c r="A33" s="48" t="s">
        <v>286</v>
      </c>
      <c r="B33" s="49" t="s">
        <v>18</v>
      </c>
      <c r="C33" s="49" t="s">
        <v>287</v>
      </c>
      <c r="D33" s="49" t="s">
        <v>246</v>
      </c>
      <c r="E33" s="49" t="s">
        <v>246</v>
      </c>
      <c r="F33" s="49" t="s">
        <v>246</v>
      </c>
      <c r="G33" s="50" t="s">
        <v>292</v>
      </c>
      <c r="H33" s="50" t="s">
        <v>293</v>
      </c>
      <c r="I33" s="50" t="s">
        <v>294</v>
      </c>
      <c r="J33" s="50" t="s">
        <v>294</v>
      </c>
      <c r="K33" s="50" t="s">
        <v>52</v>
      </c>
      <c r="L33" s="50" t="s">
        <v>31</v>
      </c>
      <c r="M33" s="50" t="str">
        <f t="shared" ref="M33:M39" si="5">CONCATENATE(L33,K33)</f>
        <v>hetero-</v>
      </c>
      <c r="N33" s="50" t="s">
        <v>67</v>
      </c>
      <c r="O33" s="50"/>
      <c r="P33" s="50" t="s">
        <v>68</v>
      </c>
      <c r="Q33" s="50" t="s">
        <v>69</v>
      </c>
      <c r="R33" s="51"/>
      <c r="S33" s="51"/>
      <c r="T33" s="52">
        <v>-156.67336329628745</v>
      </c>
    </row>
    <row r="34" spans="1:20" s="48" customFormat="1" x14ac:dyDescent="0.2">
      <c r="A34" s="48" t="s">
        <v>286</v>
      </c>
      <c r="B34" s="49" t="s">
        <v>18</v>
      </c>
      <c r="C34" s="49" t="s">
        <v>287</v>
      </c>
      <c r="D34" s="49" t="s">
        <v>246</v>
      </c>
      <c r="E34" s="49" t="s">
        <v>246</v>
      </c>
      <c r="F34" s="49" t="s">
        <v>246</v>
      </c>
      <c r="G34" s="50" t="s">
        <v>292</v>
      </c>
      <c r="H34" s="50" t="s">
        <v>293</v>
      </c>
      <c r="I34" s="50" t="s">
        <v>294</v>
      </c>
      <c r="J34" s="50" t="s">
        <v>294</v>
      </c>
      <c r="K34" s="50" t="s">
        <v>52</v>
      </c>
      <c r="L34" s="50" t="s">
        <v>31</v>
      </c>
      <c r="M34" s="50" t="str">
        <f t="shared" si="5"/>
        <v>hetero-</v>
      </c>
      <c r="N34" s="50" t="s">
        <v>67</v>
      </c>
      <c r="O34" s="50"/>
      <c r="P34" s="50" t="s">
        <v>68</v>
      </c>
      <c r="Q34" s="50" t="s">
        <v>69</v>
      </c>
      <c r="R34" s="51"/>
      <c r="S34" s="51"/>
      <c r="T34" s="52">
        <v>-137.83206133073267</v>
      </c>
    </row>
    <row r="35" spans="1:20" s="48" customFormat="1" x14ac:dyDescent="0.2">
      <c r="A35" s="48" t="s">
        <v>286</v>
      </c>
      <c r="B35" s="49" t="s">
        <v>18</v>
      </c>
      <c r="C35" s="49" t="s">
        <v>287</v>
      </c>
      <c r="D35" s="49" t="s">
        <v>246</v>
      </c>
      <c r="E35" s="49" t="s">
        <v>246</v>
      </c>
      <c r="F35" s="49" t="s">
        <v>246</v>
      </c>
      <c r="G35" s="50" t="s">
        <v>292</v>
      </c>
      <c r="H35" s="50" t="s">
        <v>293</v>
      </c>
      <c r="I35" s="50" t="s">
        <v>294</v>
      </c>
      <c r="J35" s="50" t="s">
        <v>294</v>
      </c>
      <c r="K35" s="50" t="s">
        <v>52</v>
      </c>
      <c r="L35" s="50" t="s">
        <v>31</v>
      </c>
      <c r="M35" s="50" t="str">
        <f t="shared" si="5"/>
        <v>hetero-</v>
      </c>
      <c r="N35" s="50" t="s">
        <v>67</v>
      </c>
      <c r="O35" s="50"/>
      <c r="P35" s="50" t="s">
        <v>68</v>
      </c>
      <c r="Q35" s="50" t="s">
        <v>69</v>
      </c>
      <c r="R35" s="51"/>
      <c r="S35" s="51"/>
      <c r="T35" s="52">
        <v>-155.78791845265329</v>
      </c>
    </row>
    <row r="36" spans="1:20" s="48" customFormat="1" x14ac:dyDescent="0.2">
      <c r="A36" s="48" t="s">
        <v>286</v>
      </c>
      <c r="B36" s="49" t="s">
        <v>18</v>
      </c>
      <c r="C36" s="49" t="s">
        <v>287</v>
      </c>
      <c r="D36" s="49" t="s">
        <v>246</v>
      </c>
      <c r="E36" s="49" t="s">
        <v>246</v>
      </c>
      <c r="F36" s="49" t="s">
        <v>246</v>
      </c>
      <c r="G36" s="50" t="s">
        <v>292</v>
      </c>
      <c r="H36" s="50" t="s">
        <v>293</v>
      </c>
      <c r="I36" s="50" t="s">
        <v>294</v>
      </c>
      <c r="J36" s="50" t="s">
        <v>294</v>
      </c>
      <c r="K36" s="50" t="s">
        <v>52</v>
      </c>
      <c r="L36" s="50" t="s">
        <v>31</v>
      </c>
      <c r="M36" s="50" t="str">
        <f t="shared" si="5"/>
        <v>hetero-</v>
      </c>
      <c r="N36" s="50" t="s">
        <v>67</v>
      </c>
      <c r="O36" s="50"/>
      <c r="P36" s="50" t="s">
        <v>68</v>
      </c>
      <c r="Q36" s="50" t="s">
        <v>69</v>
      </c>
      <c r="R36" s="51"/>
      <c r="S36" s="51"/>
      <c r="T36" s="52">
        <v>-157.96984756734778</v>
      </c>
    </row>
    <row r="37" spans="1:20" s="48" customFormat="1" x14ac:dyDescent="0.2">
      <c r="A37" s="48" t="s">
        <v>286</v>
      </c>
      <c r="B37" s="49" t="s">
        <v>18</v>
      </c>
      <c r="C37" s="49" t="s">
        <v>287</v>
      </c>
      <c r="D37" s="49" t="s">
        <v>246</v>
      </c>
      <c r="E37" s="49" t="s">
        <v>246</v>
      </c>
      <c r="F37" s="49" t="s">
        <v>246</v>
      </c>
      <c r="G37" s="50" t="s">
        <v>292</v>
      </c>
      <c r="H37" s="50" t="s">
        <v>293</v>
      </c>
      <c r="I37" s="50" t="s">
        <v>294</v>
      </c>
      <c r="J37" s="50" t="s">
        <v>294</v>
      </c>
      <c r="K37" s="50" t="s">
        <v>52</v>
      </c>
      <c r="L37" s="50" t="s">
        <v>31</v>
      </c>
      <c r="M37" s="50" t="str">
        <f t="shared" si="5"/>
        <v>hetero-</v>
      </c>
      <c r="N37" s="50" t="s">
        <v>67</v>
      </c>
      <c r="O37" s="50"/>
      <c r="P37" s="50" t="s">
        <v>68</v>
      </c>
      <c r="Q37" s="50" t="s">
        <v>69</v>
      </c>
      <c r="R37" s="51"/>
      <c r="S37" s="51"/>
      <c r="T37" s="52">
        <v>-145.89287557277842</v>
      </c>
    </row>
    <row r="38" spans="1:20" s="48" customFormat="1" x14ac:dyDescent="0.2">
      <c r="A38" s="48" t="s">
        <v>286</v>
      </c>
      <c r="B38" s="49" t="s">
        <v>18</v>
      </c>
      <c r="C38" s="49" t="s">
        <v>287</v>
      </c>
      <c r="D38" s="49" t="s">
        <v>246</v>
      </c>
      <c r="E38" s="49" t="s">
        <v>246</v>
      </c>
      <c r="F38" s="49" t="s">
        <v>246</v>
      </c>
      <c r="G38" s="50" t="s">
        <v>292</v>
      </c>
      <c r="H38" s="50" t="s">
        <v>293</v>
      </c>
      <c r="I38" s="50" t="s">
        <v>294</v>
      </c>
      <c r="J38" s="50" t="s">
        <v>294</v>
      </c>
      <c r="K38" s="50" t="s">
        <v>52</v>
      </c>
      <c r="L38" s="50" t="s">
        <v>31</v>
      </c>
      <c r="M38" s="50" t="str">
        <f t="shared" si="5"/>
        <v>hetero-</v>
      </c>
      <c r="N38" s="50" t="s">
        <v>67</v>
      </c>
      <c r="O38" s="50"/>
      <c r="P38" s="50" t="s">
        <v>68</v>
      </c>
      <c r="Q38" s="50" t="s">
        <v>69</v>
      </c>
      <c r="R38" s="51"/>
      <c r="S38" s="51"/>
      <c r="T38" s="52">
        <v>-145.87887313680957</v>
      </c>
    </row>
    <row r="39" spans="1:20" s="48" customFormat="1" x14ac:dyDescent="0.2">
      <c r="A39" s="48" t="s">
        <v>286</v>
      </c>
      <c r="B39" s="49" t="s">
        <v>18</v>
      </c>
      <c r="C39" s="49" t="s">
        <v>287</v>
      </c>
      <c r="D39" s="49" t="s">
        <v>246</v>
      </c>
      <c r="E39" s="49" t="s">
        <v>246</v>
      </c>
      <c r="F39" s="49" t="s">
        <v>246</v>
      </c>
      <c r="G39" s="50" t="s">
        <v>292</v>
      </c>
      <c r="H39" s="50" t="s">
        <v>293</v>
      </c>
      <c r="I39" s="50" t="s">
        <v>294</v>
      </c>
      <c r="J39" s="50" t="s">
        <v>294</v>
      </c>
      <c r="K39" s="50" t="s">
        <v>52</v>
      </c>
      <c r="L39" s="50" t="s">
        <v>31</v>
      </c>
      <c r="M39" s="50" t="str">
        <f t="shared" si="5"/>
        <v>hetero-</v>
      </c>
      <c r="N39" s="50" t="s">
        <v>67</v>
      </c>
      <c r="O39" s="50"/>
      <c r="P39" s="50" t="s">
        <v>68</v>
      </c>
      <c r="Q39" s="50" t="s">
        <v>69</v>
      </c>
      <c r="R39" s="51"/>
      <c r="S39" s="51"/>
      <c r="T39" s="52">
        <v>-143.76286391389925</v>
      </c>
    </row>
    <row r="40" spans="1:20" x14ac:dyDescent="0.2">
      <c r="A40" t="s">
        <v>72</v>
      </c>
      <c r="B40" s="1" t="s">
        <v>18</v>
      </c>
      <c r="C40" s="1" t="s">
        <v>73</v>
      </c>
      <c r="D40" s="1" t="s">
        <v>278</v>
      </c>
      <c r="E40" s="1" t="s">
        <v>247</v>
      </c>
      <c r="F40" s="1" t="s">
        <v>247</v>
      </c>
      <c r="G40" s="2" t="s">
        <v>77</v>
      </c>
      <c r="H40" s="2" t="s">
        <v>75</v>
      </c>
      <c r="I40" s="2" t="s">
        <v>30</v>
      </c>
      <c r="J40" s="2" t="s">
        <v>30</v>
      </c>
      <c r="K40" s="2" t="s">
        <v>52</v>
      </c>
      <c r="L40" s="2" t="s">
        <v>31</v>
      </c>
      <c r="M40" s="2" t="str">
        <f t="shared" si="1"/>
        <v>hetero-</v>
      </c>
      <c r="N40" s="2" t="s">
        <v>67</v>
      </c>
      <c r="P40" s="2" t="s">
        <v>68</v>
      </c>
      <c r="Q40" s="2" t="s">
        <v>69</v>
      </c>
      <c r="S40" s="3">
        <v>-48.673647824305775</v>
      </c>
      <c r="T40" s="4">
        <v>-96.626127899094044</v>
      </c>
    </row>
    <row r="41" spans="1:20" x14ac:dyDescent="0.2">
      <c r="A41" t="s">
        <v>72</v>
      </c>
      <c r="B41" s="1" t="s">
        <v>18</v>
      </c>
      <c r="C41" s="1" t="s">
        <v>73</v>
      </c>
      <c r="D41" s="1" t="s">
        <v>278</v>
      </c>
      <c r="E41" s="1" t="s">
        <v>247</v>
      </c>
      <c r="F41" s="1" t="s">
        <v>247</v>
      </c>
      <c r="G41" s="2" t="s">
        <v>78</v>
      </c>
      <c r="H41" s="2" t="s">
        <v>75</v>
      </c>
      <c r="I41" s="2" t="s">
        <v>30</v>
      </c>
      <c r="J41" s="2" t="s">
        <v>30</v>
      </c>
      <c r="K41" s="2" t="s">
        <v>52</v>
      </c>
      <c r="L41" s="2" t="s">
        <v>31</v>
      </c>
      <c r="M41" s="2" t="str">
        <f t="shared" si="1"/>
        <v>hetero-</v>
      </c>
      <c r="N41" s="2" t="s">
        <v>67</v>
      </c>
      <c r="P41" s="2" t="s">
        <v>68</v>
      </c>
      <c r="Q41" s="2" t="s">
        <v>69</v>
      </c>
      <c r="S41" s="3">
        <v>-66.517343797491066</v>
      </c>
      <c r="T41" s="4">
        <v>-18.821557346314762</v>
      </c>
    </row>
    <row r="42" spans="1:20" x14ac:dyDescent="0.2">
      <c r="A42" t="s">
        <v>72</v>
      </c>
      <c r="B42" s="1" t="s">
        <v>18</v>
      </c>
      <c r="C42" s="1" t="s">
        <v>73</v>
      </c>
      <c r="D42" s="1" t="s">
        <v>278</v>
      </c>
      <c r="E42" s="1" t="s">
        <v>247</v>
      </c>
      <c r="F42" s="1" t="s">
        <v>247</v>
      </c>
      <c r="G42" s="2" t="s">
        <v>82</v>
      </c>
      <c r="H42" s="2" t="s">
        <v>80</v>
      </c>
      <c r="I42" s="2" t="s">
        <v>36</v>
      </c>
      <c r="J42" s="2" t="s">
        <v>36</v>
      </c>
      <c r="K42" s="2" t="s">
        <v>52</v>
      </c>
      <c r="L42" s="2" t="s">
        <v>31</v>
      </c>
      <c r="M42" s="2" t="str">
        <f t="shared" si="1"/>
        <v>hetero-</v>
      </c>
      <c r="N42" s="2" t="s">
        <v>67</v>
      </c>
      <c r="P42" s="2" t="s">
        <v>68</v>
      </c>
      <c r="Q42" s="2" t="s">
        <v>69</v>
      </c>
      <c r="S42" s="3">
        <v>-71.873108387452163</v>
      </c>
      <c r="T42" s="4">
        <v>-77.726860220768771</v>
      </c>
    </row>
    <row r="43" spans="1:20" x14ac:dyDescent="0.2">
      <c r="A43" t="s">
        <v>72</v>
      </c>
      <c r="B43" s="1" t="s">
        <v>18</v>
      </c>
      <c r="C43" s="1" t="s">
        <v>73</v>
      </c>
      <c r="D43" s="1" t="s">
        <v>278</v>
      </c>
      <c r="E43" s="1" t="s">
        <v>247</v>
      </c>
      <c r="F43" s="1" t="s">
        <v>247</v>
      </c>
      <c r="G43" s="2" t="s">
        <v>83</v>
      </c>
      <c r="H43" s="2" t="s">
        <v>80</v>
      </c>
      <c r="I43" s="2" t="s">
        <v>36</v>
      </c>
      <c r="J43" s="2" t="s">
        <v>36</v>
      </c>
      <c r="K43" s="2" t="s">
        <v>52</v>
      </c>
      <c r="L43" s="2" t="s">
        <v>31</v>
      </c>
      <c r="M43" s="2" t="str">
        <f t="shared" si="1"/>
        <v>hetero-</v>
      </c>
      <c r="N43" s="2" t="s">
        <v>67</v>
      </c>
      <c r="P43" s="2" t="s">
        <v>68</v>
      </c>
      <c r="Q43" s="2" t="s">
        <v>69</v>
      </c>
      <c r="S43" s="3">
        <v>-66.897646843714284</v>
      </c>
      <c r="T43" s="4">
        <v>-51.988887096011972</v>
      </c>
    </row>
    <row r="44" spans="1:20" x14ac:dyDescent="0.2">
      <c r="A44" t="s">
        <v>72</v>
      </c>
      <c r="B44" s="1" t="s">
        <v>18</v>
      </c>
      <c r="C44" s="1" t="s">
        <v>73</v>
      </c>
      <c r="D44" s="1" t="s">
        <v>278</v>
      </c>
      <c r="E44" s="1" t="s">
        <v>247</v>
      </c>
      <c r="F44" s="1" t="s">
        <v>247</v>
      </c>
      <c r="G44" s="2" t="s">
        <v>87</v>
      </c>
      <c r="H44" s="2" t="s">
        <v>85</v>
      </c>
      <c r="I44" s="2" t="s">
        <v>42</v>
      </c>
      <c r="J44" s="2" t="s">
        <v>42</v>
      </c>
      <c r="K44" s="2" t="s">
        <v>52</v>
      </c>
      <c r="L44" s="2" t="s">
        <v>31</v>
      </c>
      <c r="M44" s="2" t="str">
        <f t="shared" si="1"/>
        <v>hetero-</v>
      </c>
      <c r="N44" s="2" t="s">
        <v>67</v>
      </c>
      <c r="P44" s="2" t="s">
        <v>68</v>
      </c>
      <c r="Q44" s="2" t="s">
        <v>69</v>
      </c>
      <c r="S44" s="3">
        <v>-76.400000000000006</v>
      </c>
      <c r="T44" s="4">
        <v>-84.019775148809941</v>
      </c>
    </row>
    <row r="45" spans="1:20" x14ac:dyDescent="0.2">
      <c r="A45" t="s">
        <v>72</v>
      </c>
      <c r="B45" s="1" t="s">
        <v>18</v>
      </c>
      <c r="C45" s="1" t="s">
        <v>73</v>
      </c>
      <c r="D45" s="1" t="s">
        <v>278</v>
      </c>
      <c r="E45" s="1" t="s">
        <v>247</v>
      </c>
      <c r="F45" s="1" t="s">
        <v>247</v>
      </c>
      <c r="G45" s="2" t="s">
        <v>88</v>
      </c>
      <c r="H45" s="2" t="s">
        <v>85</v>
      </c>
      <c r="I45" s="2" t="s">
        <v>42</v>
      </c>
      <c r="J45" s="2" t="s">
        <v>42</v>
      </c>
      <c r="K45" s="2" t="s">
        <v>52</v>
      </c>
      <c r="L45" s="2" t="s">
        <v>31</v>
      </c>
      <c r="M45" s="2" t="str">
        <f t="shared" si="1"/>
        <v>hetero-</v>
      </c>
      <c r="N45" s="2" t="s">
        <v>67</v>
      </c>
      <c r="P45" s="2" t="s">
        <v>68</v>
      </c>
      <c r="Q45" s="2" t="s">
        <v>69</v>
      </c>
      <c r="S45" s="3">
        <v>-66.517343797491066</v>
      </c>
      <c r="T45" s="4">
        <v>-37.246006321201349</v>
      </c>
    </row>
    <row r="46" spans="1:20" x14ac:dyDescent="0.2">
      <c r="A46" t="s">
        <v>72</v>
      </c>
      <c r="B46" s="1" t="s">
        <v>18</v>
      </c>
      <c r="C46" s="1" t="s">
        <v>73</v>
      </c>
      <c r="D46" s="1" t="s">
        <v>278</v>
      </c>
      <c r="E46" s="1" t="s">
        <v>247</v>
      </c>
      <c r="F46" s="1" t="s">
        <v>247</v>
      </c>
      <c r="G46" s="2" t="s">
        <v>93</v>
      </c>
      <c r="H46" s="2" t="s">
        <v>90</v>
      </c>
      <c r="I46" s="2" t="s">
        <v>71</v>
      </c>
      <c r="J46" s="2" t="s">
        <v>71</v>
      </c>
      <c r="K46" s="2" t="s">
        <v>52</v>
      </c>
      <c r="L46" s="2" t="s">
        <v>31</v>
      </c>
      <c r="M46" s="2" t="str">
        <f t="shared" si="1"/>
        <v>hetero-</v>
      </c>
      <c r="N46" s="2" t="s">
        <v>67</v>
      </c>
      <c r="P46" s="2" t="s">
        <v>68</v>
      </c>
      <c r="Q46" s="2" t="s">
        <v>69</v>
      </c>
      <c r="S46" s="3">
        <v>-81.62</v>
      </c>
      <c r="T46" s="4">
        <v>-146.54026886888533</v>
      </c>
    </row>
    <row r="47" spans="1:20" x14ac:dyDescent="0.2">
      <c r="A47" t="s">
        <v>72</v>
      </c>
      <c r="B47" s="1" t="s">
        <v>18</v>
      </c>
      <c r="C47" s="1" t="s">
        <v>73</v>
      </c>
      <c r="D47" s="1" t="s">
        <v>278</v>
      </c>
      <c r="E47" s="1" t="s">
        <v>247</v>
      </c>
      <c r="F47" s="1" t="s">
        <v>247</v>
      </c>
      <c r="G47" s="2" t="s">
        <v>94</v>
      </c>
      <c r="H47" s="2" t="s">
        <v>90</v>
      </c>
      <c r="I47" s="2" t="s">
        <v>71</v>
      </c>
      <c r="J47" s="2" t="s">
        <v>71</v>
      </c>
      <c r="K47" s="2" t="s">
        <v>52</v>
      </c>
      <c r="L47" s="2" t="s">
        <v>31</v>
      </c>
      <c r="M47" s="2" t="str">
        <f t="shared" si="1"/>
        <v>hetero-</v>
      </c>
      <c r="N47" s="2" t="s">
        <v>67</v>
      </c>
      <c r="P47" s="2" t="s">
        <v>68</v>
      </c>
      <c r="Q47" s="2" t="s">
        <v>69</v>
      </c>
      <c r="S47" s="3">
        <v>-66.555267250999989</v>
      </c>
      <c r="T47" s="4">
        <v>-15.159984507392025</v>
      </c>
    </row>
    <row r="48" spans="1:20" x14ac:dyDescent="0.2">
      <c r="A48" t="s">
        <v>72</v>
      </c>
      <c r="B48" s="1" t="s">
        <v>18</v>
      </c>
      <c r="C48" s="1" t="s">
        <v>73</v>
      </c>
      <c r="D48" s="1" t="s">
        <v>278</v>
      </c>
      <c r="E48" s="1" t="s">
        <v>247</v>
      </c>
      <c r="F48" s="1" t="s">
        <v>247</v>
      </c>
      <c r="G48" s="2" t="s">
        <v>98</v>
      </c>
      <c r="H48" s="2" t="s">
        <v>96</v>
      </c>
      <c r="I48" s="2" t="s">
        <v>39</v>
      </c>
      <c r="J48" s="2" t="s">
        <v>39</v>
      </c>
      <c r="K48" s="2" t="s">
        <v>52</v>
      </c>
      <c r="L48" s="2" t="s">
        <v>31</v>
      </c>
      <c r="M48" s="2" t="str">
        <f t="shared" si="1"/>
        <v>hetero-</v>
      </c>
      <c r="N48" s="2" t="s">
        <v>67</v>
      </c>
      <c r="P48" s="2" t="s">
        <v>68</v>
      </c>
      <c r="Q48" s="2" t="s">
        <v>69</v>
      </c>
      <c r="S48" s="3">
        <v>-60.433825146632088</v>
      </c>
      <c r="T48" s="4">
        <v>-123.10306753020586</v>
      </c>
    </row>
    <row r="49" spans="1:20" x14ac:dyDescent="0.2">
      <c r="A49" t="s">
        <v>72</v>
      </c>
      <c r="B49" s="1" t="s">
        <v>18</v>
      </c>
      <c r="C49" s="1" t="s">
        <v>73</v>
      </c>
      <c r="D49" s="1" t="s">
        <v>278</v>
      </c>
      <c r="E49" s="1" t="s">
        <v>247</v>
      </c>
      <c r="F49" s="1" t="s">
        <v>247</v>
      </c>
      <c r="G49" s="2" t="s">
        <v>99</v>
      </c>
      <c r="H49" s="2" t="s">
        <v>96</v>
      </c>
      <c r="I49" s="2" t="s">
        <v>39</v>
      </c>
      <c r="J49" s="2" t="s">
        <v>39</v>
      </c>
      <c r="K49" s="2" t="s">
        <v>52</v>
      </c>
      <c r="L49" s="2" t="s">
        <v>31</v>
      </c>
      <c r="M49" s="2" t="str">
        <f t="shared" si="1"/>
        <v>hetero-</v>
      </c>
      <c r="N49" s="2" t="s">
        <v>67</v>
      </c>
      <c r="P49" s="2" t="s">
        <v>68</v>
      </c>
      <c r="Q49" s="2" t="s">
        <v>69</v>
      </c>
      <c r="S49" s="3">
        <v>-66.517343797491066</v>
      </c>
      <c r="T49" s="4">
        <v>-95.946455395392519</v>
      </c>
    </row>
    <row r="50" spans="1:20" x14ac:dyDescent="0.2">
      <c r="A50" t="s">
        <v>72</v>
      </c>
      <c r="B50" s="1" t="s">
        <v>18</v>
      </c>
      <c r="C50" s="1" t="s">
        <v>73</v>
      </c>
      <c r="D50" s="1" t="s">
        <v>278</v>
      </c>
      <c r="E50" s="1" t="s">
        <v>247</v>
      </c>
      <c r="F50" s="1" t="s">
        <v>247</v>
      </c>
      <c r="G50" s="2" t="s">
        <v>100</v>
      </c>
      <c r="H50" s="2" t="s">
        <v>101</v>
      </c>
      <c r="I50" s="2" t="s">
        <v>50</v>
      </c>
      <c r="J50" s="2" t="s">
        <v>50</v>
      </c>
      <c r="K50" s="2" t="s">
        <v>22</v>
      </c>
      <c r="L50" s="2" t="s">
        <v>23</v>
      </c>
      <c r="M50" s="2" t="str">
        <f t="shared" si="1"/>
        <v>auto+</v>
      </c>
      <c r="N50" s="2" t="s">
        <v>24</v>
      </c>
      <c r="P50" s="2" t="s">
        <v>25</v>
      </c>
      <c r="Q50" s="2" t="s">
        <v>26</v>
      </c>
      <c r="S50" s="3">
        <v>-82.3</v>
      </c>
      <c r="T50" s="4">
        <v>-216.12166059244976</v>
      </c>
    </row>
    <row r="51" spans="1:20" x14ac:dyDescent="0.2">
      <c r="A51" t="s">
        <v>72</v>
      </c>
      <c r="B51" s="1" t="s">
        <v>18</v>
      </c>
      <c r="C51" s="1" t="s">
        <v>73</v>
      </c>
      <c r="D51" s="1" t="s">
        <v>278</v>
      </c>
      <c r="E51" s="1" t="s">
        <v>247</v>
      </c>
      <c r="F51" s="1" t="s">
        <v>247</v>
      </c>
      <c r="G51" s="2" t="s">
        <v>102</v>
      </c>
      <c r="H51" s="2" t="s">
        <v>101</v>
      </c>
      <c r="I51" s="2" t="s">
        <v>50</v>
      </c>
      <c r="J51" s="2" t="s">
        <v>50</v>
      </c>
      <c r="K51" s="2" t="s">
        <v>22</v>
      </c>
      <c r="L51" s="2" t="s">
        <v>23</v>
      </c>
      <c r="M51" s="2" t="str">
        <f t="shared" si="1"/>
        <v>auto+</v>
      </c>
      <c r="N51" s="2" t="s">
        <v>24</v>
      </c>
      <c r="P51" s="2" t="s">
        <v>25</v>
      </c>
      <c r="Q51" s="2" t="s">
        <v>26</v>
      </c>
      <c r="S51" s="3">
        <v>-64.04954378475</v>
      </c>
      <c r="T51" s="4">
        <v>-169.27948723839756</v>
      </c>
    </row>
    <row r="52" spans="1:20" x14ac:dyDescent="0.2">
      <c r="A52" t="s">
        <v>72</v>
      </c>
      <c r="B52" s="1" t="s">
        <v>18</v>
      </c>
      <c r="C52" s="1" t="s">
        <v>73</v>
      </c>
      <c r="D52" s="1" t="s">
        <v>278</v>
      </c>
      <c r="E52" s="1" t="s">
        <v>247</v>
      </c>
      <c r="F52" s="1" t="s">
        <v>247</v>
      </c>
      <c r="G52" s="2" t="s">
        <v>103</v>
      </c>
      <c r="H52" s="2" t="s">
        <v>101</v>
      </c>
      <c r="I52" s="2" t="s">
        <v>50</v>
      </c>
      <c r="J52" s="2" t="s">
        <v>50</v>
      </c>
      <c r="K52" s="2" t="s">
        <v>52</v>
      </c>
      <c r="L52" s="2" t="s">
        <v>23</v>
      </c>
      <c r="M52" s="2" t="str">
        <f t="shared" si="1"/>
        <v>auto-</v>
      </c>
      <c r="N52" s="2" t="s">
        <v>24</v>
      </c>
      <c r="P52" s="2" t="s">
        <v>53</v>
      </c>
      <c r="Q52" s="2" t="s">
        <v>54</v>
      </c>
      <c r="S52" s="3">
        <v>-65.486223208334309</v>
      </c>
      <c r="T52" s="4">
        <v>-143.45970499794296</v>
      </c>
    </row>
    <row r="53" spans="1:20" x14ac:dyDescent="0.2">
      <c r="A53" t="s">
        <v>72</v>
      </c>
      <c r="B53" s="1" t="s">
        <v>18</v>
      </c>
      <c r="C53" s="1" t="s">
        <v>73</v>
      </c>
      <c r="D53" s="1" t="s">
        <v>278</v>
      </c>
      <c r="E53" s="1" t="s">
        <v>247</v>
      </c>
      <c r="F53" s="1" t="s">
        <v>247</v>
      </c>
      <c r="G53" s="2" t="s">
        <v>104</v>
      </c>
      <c r="H53" s="2" t="s">
        <v>101</v>
      </c>
      <c r="I53" s="2" t="s">
        <v>50</v>
      </c>
      <c r="J53" s="2" t="s">
        <v>50</v>
      </c>
      <c r="K53" s="2" t="s">
        <v>52</v>
      </c>
      <c r="L53" s="2" t="s">
        <v>23</v>
      </c>
      <c r="M53" s="2" t="str">
        <f t="shared" si="1"/>
        <v>auto-</v>
      </c>
      <c r="N53" s="2" t="s">
        <v>24</v>
      </c>
      <c r="P53" s="2" t="s">
        <v>53</v>
      </c>
      <c r="Q53" s="2" t="s">
        <v>54</v>
      </c>
      <c r="S53" s="3">
        <v>-68.566917310500003</v>
      </c>
      <c r="T53" s="4">
        <v>-188.24925211941186</v>
      </c>
    </row>
    <row r="54" spans="1:20" x14ac:dyDescent="0.2">
      <c r="A54" t="s">
        <v>72</v>
      </c>
      <c r="B54" s="1" t="s">
        <v>18</v>
      </c>
      <c r="C54" s="1" t="s">
        <v>73</v>
      </c>
      <c r="D54" s="1" t="s">
        <v>278</v>
      </c>
      <c r="E54" s="1" t="s">
        <v>247</v>
      </c>
      <c r="F54" s="1" t="s">
        <v>247</v>
      </c>
      <c r="G54" s="2" t="s">
        <v>103</v>
      </c>
      <c r="H54" s="2" t="s">
        <v>101</v>
      </c>
      <c r="I54" s="2" t="s">
        <v>50</v>
      </c>
      <c r="J54" s="2" t="s">
        <v>50</v>
      </c>
      <c r="K54" s="2" t="s">
        <v>52</v>
      </c>
      <c r="L54" s="2" t="s">
        <v>23</v>
      </c>
      <c r="M54" s="2" t="str">
        <f t="shared" si="1"/>
        <v>auto-</v>
      </c>
      <c r="N54" s="2" t="s">
        <v>24</v>
      </c>
      <c r="P54" s="2" t="s">
        <v>53</v>
      </c>
      <c r="Q54" s="2" t="s">
        <v>54</v>
      </c>
      <c r="S54" s="3">
        <v>-41.3</v>
      </c>
      <c r="T54" s="4">
        <v>-209.94622435863241</v>
      </c>
    </row>
    <row r="55" spans="1:20" x14ac:dyDescent="0.2">
      <c r="A55" t="s">
        <v>72</v>
      </c>
      <c r="B55" s="1" t="s">
        <v>18</v>
      </c>
      <c r="C55" s="1" t="s">
        <v>105</v>
      </c>
      <c r="D55" s="1" t="s">
        <v>279</v>
      </c>
      <c r="E55" s="1" t="s">
        <v>157</v>
      </c>
      <c r="F55" s="1" t="s">
        <v>157</v>
      </c>
      <c r="G55" s="2" t="s">
        <v>108</v>
      </c>
      <c r="H55" s="2" t="s">
        <v>75</v>
      </c>
      <c r="I55" s="2" t="s">
        <v>30</v>
      </c>
      <c r="J55" s="2" t="s">
        <v>30</v>
      </c>
      <c r="K55" s="2" t="s">
        <v>52</v>
      </c>
      <c r="L55" s="2" t="s">
        <v>31</v>
      </c>
      <c r="M55" s="2" t="str">
        <f t="shared" ref="M55:M92" si="6">CONCATENATE(L55,K55)</f>
        <v>hetero-</v>
      </c>
      <c r="N55" s="2" t="s">
        <v>67</v>
      </c>
      <c r="P55" s="2" t="s">
        <v>68</v>
      </c>
      <c r="Q55" s="2" t="s">
        <v>69</v>
      </c>
      <c r="S55" s="3">
        <v>-79.775649999999999</v>
      </c>
      <c r="T55" s="4">
        <v>-10.644806579702312</v>
      </c>
    </row>
    <row r="56" spans="1:20" x14ac:dyDescent="0.2">
      <c r="A56" t="s">
        <v>72</v>
      </c>
      <c r="B56" s="1" t="s">
        <v>18</v>
      </c>
      <c r="C56" s="1" t="s">
        <v>105</v>
      </c>
      <c r="D56" s="1" t="s">
        <v>279</v>
      </c>
      <c r="E56" s="1" t="s">
        <v>157</v>
      </c>
      <c r="F56" s="1" t="s">
        <v>157</v>
      </c>
      <c r="G56" s="2" t="s">
        <v>109</v>
      </c>
      <c r="H56" s="2" t="s">
        <v>75</v>
      </c>
      <c r="I56" s="2" t="s">
        <v>30</v>
      </c>
      <c r="J56" s="2" t="s">
        <v>30</v>
      </c>
      <c r="K56" s="2" t="s">
        <v>52</v>
      </c>
      <c r="L56" s="2" t="s">
        <v>31</v>
      </c>
      <c r="M56" s="2" t="str">
        <f t="shared" si="6"/>
        <v>hetero-</v>
      </c>
      <c r="N56" s="2" t="s">
        <v>67</v>
      </c>
      <c r="P56" s="2" t="s">
        <v>68</v>
      </c>
      <c r="Q56" s="2" t="s">
        <v>69</v>
      </c>
      <c r="S56" s="3">
        <v>-67.678457494285709</v>
      </c>
      <c r="T56" s="4">
        <v>-81.800484653671532</v>
      </c>
    </row>
    <row r="57" spans="1:20" x14ac:dyDescent="0.2">
      <c r="A57" t="s">
        <v>72</v>
      </c>
      <c r="B57" s="1" t="s">
        <v>18</v>
      </c>
      <c r="C57" s="1" t="s">
        <v>105</v>
      </c>
      <c r="D57" s="1" t="s">
        <v>279</v>
      </c>
      <c r="E57" s="1" t="s">
        <v>157</v>
      </c>
      <c r="F57" s="1" t="s">
        <v>157</v>
      </c>
      <c r="G57" s="2" t="s">
        <v>112</v>
      </c>
      <c r="H57" s="2" t="s">
        <v>80</v>
      </c>
      <c r="I57" s="2" t="s">
        <v>36</v>
      </c>
      <c r="J57" s="2" t="s">
        <v>36</v>
      </c>
      <c r="K57" s="2" t="s">
        <v>52</v>
      </c>
      <c r="L57" s="2" t="s">
        <v>31</v>
      </c>
      <c r="M57" s="2" t="str">
        <f t="shared" si="6"/>
        <v>hetero-</v>
      </c>
      <c r="N57" s="2" t="s">
        <v>67</v>
      </c>
      <c r="P57" s="2" t="s">
        <v>68</v>
      </c>
      <c r="Q57" s="2" t="s">
        <v>69</v>
      </c>
      <c r="S57" s="3">
        <v>-79.289550000000006</v>
      </c>
      <c r="T57" s="4">
        <v>-61.56175116931233</v>
      </c>
    </row>
    <row r="58" spans="1:20" x14ac:dyDescent="0.2">
      <c r="A58" t="s">
        <v>72</v>
      </c>
      <c r="B58" s="1" t="s">
        <v>18</v>
      </c>
      <c r="C58" s="1" t="s">
        <v>105</v>
      </c>
      <c r="D58" s="1" t="s">
        <v>279</v>
      </c>
      <c r="E58" s="1" t="s">
        <v>157</v>
      </c>
      <c r="F58" s="1" t="s">
        <v>157</v>
      </c>
      <c r="G58" s="2" t="s">
        <v>113</v>
      </c>
      <c r="H58" s="2" t="s">
        <v>80</v>
      </c>
      <c r="I58" s="2" t="s">
        <v>36</v>
      </c>
      <c r="J58" s="2" t="s">
        <v>36</v>
      </c>
      <c r="K58" s="2" t="s">
        <v>52</v>
      </c>
      <c r="L58" s="2" t="s">
        <v>31</v>
      </c>
      <c r="M58" s="2" t="str">
        <f t="shared" si="6"/>
        <v>hetero-</v>
      </c>
      <c r="N58" s="2" t="s">
        <v>67</v>
      </c>
      <c r="P58" s="2" t="s">
        <v>68</v>
      </c>
      <c r="Q58" s="2" t="s">
        <v>69</v>
      </c>
      <c r="S58" s="3">
        <v>-66.802612798124997</v>
      </c>
      <c r="T58" s="4">
        <v>18.039106907923468</v>
      </c>
    </row>
    <row r="59" spans="1:20" x14ac:dyDescent="0.2">
      <c r="A59" t="s">
        <v>72</v>
      </c>
      <c r="B59" s="1" t="s">
        <v>18</v>
      </c>
      <c r="C59" s="1" t="s">
        <v>105</v>
      </c>
      <c r="D59" s="1" t="s">
        <v>279</v>
      </c>
      <c r="E59" s="1" t="s">
        <v>157</v>
      </c>
      <c r="F59" s="1" t="s">
        <v>157</v>
      </c>
      <c r="G59" s="2" t="s">
        <v>116</v>
      </c>
      <c r="H59" s="2" t="s">
        <v>85</v>
      </c>
      <c r="I59" s="2" t="s">
        <v>42</v>
      </c>
      <c r="J59" s="2" t="s">
        <v>42</v>
      </c>
      <c r="K59" s="2" t="s">
        <v>52</v>
      </c>
      <c r="L59" s="2" t="s">
        <v>31</v>
      </c>
      <c r="M59" s="2" t="str">
        <f t="shared" si="6"/>
        <v>hetero-</v>
      </c>
      <c r="N59" s="2" t="s">
        <v>67</v>
      </c>
      <c r="P59" s="2" t="s">
        <v>68</v>
      </c>
      <c r="Q59" s="2" t="s">
        <v>69</v>
      </c>
      <c r="S59" s="3">
        <v>-65.362191491000004</v>
      </c>
      <c r="T59" s="4">
        <v>-39.223616126022044</v>
      </c>
    </row>
    <row r="60" spans="1:20" x14ac:dyDescent="0.2">
      <c r="A60" t="s">
        <v>72</v>
      </c>
      <c r="B60" s="1" t="s">
        <v>18</v>
      </c>
      <c r="C60" s="1" t="s">
        <v>105</v>
      </c>
      <c r="D60" s="1" t="s">
        <v>279</v>
      </c>
      <c r="E60" s="1" t="s">
        <v>157</v>
      </c>
      <c r="F60" s="1" t="s">
        <v>157</v>
      </c>
      <c r="G60" s="2" t="s">
        <v>117</v>
      </c>
      <c r="H60" s="2" t="s">
        <v>85</v>
      </c>
      <c r="I60" s="2" t="s">
        <v>42</v>
      </c>
      <c r="J60" s="2" t="s">
        <v>42</v>
      </c>
      <c r="K60" s="2" t="s">
        <v>52</v>
      </c>
      <c r="L60" s="2" t="s">
        <v>31</v>
      </c>
      <c r="M60" s="2" t="str">
        <f t="shared" si="6"/>
        <v>hetero-</v>
      </c>
      <c r="N60" s="2" t="s">
        <v>67</v>
      </c>
      <c r="P60" s="2" t="s">
        <v>68</v>
      </c>
      <c r="Q60" s="2" t="s">
        <v>69</v>
      </c>
      <c r="S60" s="3">
        <v>-68.692367171000001</v>
      </c>
      <c r="T60" s="4">
        <v>-111.32462961385878</v>
      </c>
    </row>
    <row r="61" spans="1:20" x14ac:dyDescent="0.2">
      <c r="A61" t="s">
        <v>72</v>
      </c>
      <c r="B61" s="1" t="s">
        <v>18</v>
      </c>
      <c r="C61" s="1" t="s">
        <v>105</v>
      </c>
      <c r="D61" s="1" t="s">
        <v>279</v>
      </c>
      <c r="E61" s="1" t="s">
        <v>157</v>
      </c>
      <c r="F61" s="1" t="s">
        <v>157</v>
      </c>
      <c r="G61" s="2" t="s">
        <v>120</v>
      </c>
      <c r="H61" s="2" t="s">
        <v>90</v>
      </c>
      <c r="I61" s="2" t="s">
        <v>71</v>
      </c>
      <c r="J61" s="2" t="s">
        <v>71</v>
      </c>
      <c r="K61" s="2" t="s">
        <v>52</v>
      </c>
      <c r="L61" s="2" t="s">
        <v>31</v>
      </c>
      <c r="M61" s="2" t="str">
        <f t="shared" si="6"/>
        <v>hetero-</v>
      </c>
      <c r="N61" s="2" t="s">
        <v>67</v>
      </c>
      <c r="P61" s="2" t="s">
        <v>68</v>
      </c>
      <c r="Q61" s="2" t="s">
        <v>69</v>
      </c>
      <c r="S61" s="3">
        <v>-83.1</v>
      </c>
      <c r="T61" s="4">
        <v>-95.387966552298721</v>
      </c>
    </row>
    <row r="62" spans="1:20" x14ac:dyDescent="0.2">
      <c r="A62" t="s">
        <v>72</v>
      </c>
      <c r="B62" s="1" t="s">
        <v>18</v>
      </c>
      <c r="C62" s="1" t="s">
        <v>105</v>
      </c>
      <c r="D62" s="1" t="s">
        <v>279</v>
      </c>
      <c r="E62" s="1" t="s">
        <v>157</v>
      </c>
      <c r="F62" s="1" t="s">
        <v>157</v>
      </c>
      <c r="G62" s="2" t="s">
        <v>121</v>
      </c>
      <c r="H62" s="2" t="s">
        <v>90</v>
      </c>
      <c r="I62" s="2" t="s">
        <v>71</v>
      </c>
      <c r="J62" s="2" t="s">
        <v>71</v>
      </c>
      <c r="K62" s="2" t="s">
        <v>52</v>
      </c>
      <c r="L62" s="2" t="s">
        <v>31</v>
      </c>
      <c r="M62" s="2" t="str">
        <f t="shared" si="6"/>
        <v>hetero-</v>
      </c>
      <c r="N62" s="2" t="s">
        <v>67</v>
      </c>
      <c r="P62" s="2" t="s">
        <v>68</v>
      </c>
      <c r="Q62" s="2" t="s">
        <v>69</v>
      </c>
      <c r="S62" s="3">
        <v>-66.532602708285722</v>
      </c>
      <c r="T62" s="4">
        <v>-81.200238198943353</v>
      </c>
    </row>
    <row r="63" spans="1:20" x14ac:dyDescent="0.2">
      <c r="A63" t="s">
        <v>72</v>
      </c>
      <c r="B63" s="1" t="s">
        <v>18</v>
      </c>
      <c r="C63" s="1" t="s">
        <v>105</v>
      </c>
      <c r="D63" s="1" t="s">
        <v>279</v>
      </c>
      <c r="E63" s="1" t="s">
        <v>157</v>
      </c>
      <c r="F63" s="1" t="s">
        <v>157</v>
      </c>
      <c r="G63" s="2" t="s">
        <v>124</v>
      </c>
      <c r="H63" s="2" t="s">
        <v>96</v>
      </c>
      <c r="I63" s="2" t="s">
        <v>39</v>
      </c>
      <c r="J63" s="2" t="s">
        <v>39</v>
      </c>
      <c r="K63" s="2" t="s">
        <v>52</v>
      </c>
      <c r="L63" s="2" t="s">
        <v>31</v>
      </c>
      <c r="M63" s="2" t="str">
        <f t="shared" si="6"/>
        <v>hetero-</v>
      </c>
      <c r="N63" s="2" t="s">
        <v>67</v>
      </c>
      <c r="P63" s="2" t="s">
        <v>68</v>
      </c>
      <c r="Q63" s="2" t="s">
        <v>69</v>
      </c>
      <c r="S63" s="3">
        <v>-79.010339999999999</v>
      </c>
      <c r="T63" s="4">
        <v>-145.77915736350155</v>
      </c>
    </row>
    <row r="64" spans="1:20" x14ac:dyDescent="0.2">
      <c r="A64" t="s">
        <v>72</v>
      </c>
      <c r="B64" s="1" t="s">
        <v>18</v>
      </c>
      <c r="C64" s="1" t="s">
        <v>105</v>
      </c>
      <c r="D64" s="1" t="s">
        <v>279</v>
      </c>
      <c r="E64" s="1" t="s">
        <v>157</v>
      </c>
      <c r="F64" s="1" t="s">
        <v>157</v>
      </c>
      <c r="G64" s="2" t="s">
        <v>125</v>
      </c>
      <c r="H64" s="2" t="s">
        <v>96</v>
      </c>
      <c r="I64" s="2" t="s">
        <v>39</v>
      </c>
      <c r="J64" s="2" t="s">
        <v>39</v>
      </c>
      <c r="K64" s="2" t="s">
        <v>52</v>
      </c>
      <c r="L64" s="2" t="s">
        <v>31</v>
      </c>
      <c r="M64" s="2" t="str">
        <f t="shared" si="6"/>
        <v>hetero-</v>
      </c>
      <c r="N64" s="2" t="s">
        <v>67</v>
      </c>
      <c r="P64" s="2" t="s">
        <v>68</v>
      </c>
      <c r="Q64" s="2" t="s">
        <v>69</v>
      </c>
      <c r="S64" s="3">
        <v>-69.707349859142852</v>
      </c>
      <c r="T64" s="4">
        <v>-140.32894203597456</v>
      </c>
    </row>
    <row r="65" spans="1:20" s="23" customFormat="1" x14ac:dyDescent="0.2">
      <c r="A65" s="23" t="s">
        <v>72</v>
      </c>
      <c r="B65" s="24" t="s">
        <v>18</v>
      </c>
      <c r="C65" s="24" t="s">
        <v>47</v>
      </c>
      <c r="D65" s="24" t="s">
        <v>246</v>
      </c>
      <c r="E65" s="24" t="s">
        <v>250</v>
      </c>
      <c r="F65" s="24" t="s">
        <v>246</v>
      </c>
      <c r="G65" s="25" t="s">
        <v>129</v>
      </c>
      <c r="H65" s="25" t="s">
        <v>75</v>
      </c>
      <c r="I65" s="25" t="s">
        <v>30</v>
      </c>
      <c r="J65" s="25" t="s">
        <v>30</v>
      </c>
      <c r="K65" s="25" t="s">
        <v>52</v>
      </c>
      <c r="L65" s="25" t="s">
        <v>31</v>
      </c>
      <c r="M65" s="25" t="str">
        <f t="shared" si="6"/>
        <v>hetero-</v>
      </c>
      <c r="N65" s="25" t="s">
        <v>67</v>
      </c>
      <c r="O65" s="25"/>
      <c r="P65" s="25" t="s">
        <v>68</v>
      </c>
      <c r="Q65" s="25" t="s">
        <v>69</v>
      </c>
      <c r="R65" s="26"/>
      <c r="S65" s="26">
        <v>-70.110961986891581</v>
      </c>
      <c r="T65" s="27">
        <v>-255.61726071244073</v>
      </c>
    </row>
    <row r="66" spans="1:20" s="23" customFormat="1" x14ac:dyDescent="0.2">
      <c r="A66" s="23" t="s">
        <v>72</v>
      </c>
      <c r="B66" s="24" t="s">
        <v>18</v>
      </c>
      <c r="C66" s="24" t="s">
        <v>47</v>
      </c>
      <c r="D66" s="24" t="s">
        <v>246</v>
      </c>
      <c r="E66" s="24" t="s">
        <v>250</v>
      </c>
      <c r="F66" s="24" t="s">
        <v>246</v>
      </c>
      <c r="G66" s="25" t="s">
        <v>129</v>
      </c>
      <c r="H66" s="25" t="s">
        <v>75</v>
      </c>
      <c r="I66" s="25" t="s">
        <v>30</v>
      </c>
      <c r="J66" s="25" t="s">
        <v>30</v>
      </c>
      <c r="K66" s="25" t="s">
        <v>52</v>
      </c>
      <c r="L66" s="25" t="s">
        <v>31</v>
      </c>
      <c r="M66" s="25" t="str">
        <f t="shared" si="6"/>
        <v>hetero-</v>
      </c>
      <c r="N66" s="25" t="s">
        <v>67</v>
      </c>
      <c r="O66" s="25"/>
      <c r="P66" s="25" t="s">
        <v>68</v>
      </c>
      <c r="Q66" s="25" t="s">
        <v>69</v>
      </c>
      <c r="R66" s="26"/>
      <c r="S66" s="26">
        <v>-70.355243826479992</v>
      </c>
      <c r="T66" s="27">
        <v>-255.30653553981571</v>
      </c>
    </row>
    <row r="67" spans="1:20" s="23" customFormat="1" x14ac:dyDescent="0.2">
      <c r="A67" s="23" t="s">
        <v>72</v>
      </c>
      <c r="B67" s="24" t="s">
        <v>18</v>
      </c>
      <c r="C67" s="24" t="s">
        <v>47</v>
      </c>
      <c r="D67" s="24" t="s">
        <v>246</v>
      </c>
      <c r="E67" s="24" t="s">
        <v>250</v>
      </c>
      <c r="F67" s="24" t="s">
        <v>246</v>
      </c>
      <c r="G67" s="25" t="s">
        <v>130</v>
      </c>
      <c r="H67" s="25" t="s">
        <v>80</v>
      </c>
      <c r="I67" s="25" t="s">
        <v>36</v>
      </c>
      <c r="J67" s="25" t="s">
        <v>36</v>
      </c>
      <c r="K67" s="25" t="s">
        <v>52</v>
      </c>
      <c r="L67" s="25" t="s">
        <v>31</v>
      </c>
      <c r="M67" s="25" t="str">
        <f t="shared" si="6"/>
        <v>hetero-</v>
      </c>
      <c r="N67" s="25" t="s">
        <v>67</v>
      </c>
      <c r="O67" s="25"/>
      <c r="P67" s="25" t="s">
        <v>68</v>
      </c>
      <c r="Q67" s="25" t="s">
        <v>69</v>
      </c>
      <c r="R67" s="26"/>
      <c r="S67" s="26">
        <v>-66.196240279087903</v>
      </c>
      <c r="T67" s="27">
        <v>-249.99564165322127</v>
      </c>
    </row>
    <row r="68" spans="1:20" s="23" customFormat="1" x14ac:dyDescent="0.2">
      <c r="A68" s="23" t="s">
        <v>72</v>
      </c>
      <c r="B68" s="24" t="s">
        <v>18</v>
      </c>
      <c r="C68" s="24" t="s">
        <v>47</v>
      </c>
      <c r="D68" s="24" t="s">
        <v>246</v>
      </c>
      <c r="E68" s="24" t="s">
        <v>250</v>
      </c>
      <c r="F68" s="24" t="s">
        <v>246</v>
      </c>
      <c r="G68" s="25" t="s">
        <v>130</v>
      </c>
      <c r="H68" s="25" t="s">
        <v>80</v>
      </c>
      <c r="I68" s="25" t="s">
        <v>36</v>
      </c>
      <c r="J68" s="25" t="s">
        <v>36</v>
      </c>
      <c r="K68" s="25" t="s">
        <v>52</v>
      </c>
      <c r="L68" s="25" t="s">
        <v>31</v>
      </c>
      <c r="M68" s="25" t="str">
        <f t="shared" si="6"/>
        <v>hetero-</v>
      </c>
      <c r="N68" s="25" t="s">
        <v>67</v>
      </c>
      <c r="O68" s="25"/>
      <c r="P68" s="25" t="s">
        <v>68</v>
      </c>
      <c r="Q68" s="25" t="s">
        <v>69</v>
      </c>
      <c r="R68" s="26"/>
      <c r="S68" s="26">
        <v>-67.321697646569476</v>
      </c>
      <c r="T68" s="27">
        <v>-247.46152099030428</v>
      </c>
    </row>
    <row r="69" spans="1:20" s="23" customFormat="1" x14ac:dyDescent="0.2">
      <c r="A69" s="23" t="s">
        <v>72</v>
      </c>
      <c r="B69" s="24" t="s">
        <v>18</v>
      </c>
      <c r="C69" s="24" t="s">
        <v>47</v>
      </c>
      <c r="D69" s="24" t="s">
        <v>246</v>
      </c>
      <c r="E69" s="24" t="s">
        <v>250</v>
      </c>
      <c r="F69" s="24" t="s">
        <v>246</v>
      </c>
      <c r="G69" s="25" t="s">
        <v>131</v>
      </c>
      <c r="H69" s="25" t="s">
        <v>132</v>
      </c>
      <c r="I69" s="25" t="s">
        <v>28</v>
      </c>
      <c r="J69" s="25" t="s">
        <v>28</v>
      </c>
      <c r="K69" s="25" t="s">
        <v>52</v>
      </c>
      <c r="L69" s="25" t="s">
        <v>23</v>
      </c>
      <c r="M69" s="25" t="str">
        <f t="shared" si="6"/>
        <v>auto-</v>
      </c>
      <c r="N69" s="25"/>
      <c r="O69" s="25"/>
      <c r="P69" s="25" t="s">
        <v>53</v>
      </c>
      <c r="Q69" s="25" t="s">
        <v>54</v>
      </c>
      <c r="R69" s="26"/>
      <c r="S69" s="26">
        <v>-71.238777316715286</v>
      </c>
      <c r="T69" s="27">
        <v>-221.19596107780228</v>
      </c>
    </row>
    <row r="70" spans="1:20" s="23" customFormat="1" x14ac:dyDescent="0.2">
      <c r="A70" s="23" t="s">
        <v>72</v>
      </c>
      <c r="B70" s="24" t="s">
        <v>18</v>
      </c>
      <c r="C70" s="24" t="s">
        <v>47</v>
      </c>
      <c r="D70" s="24" t="s">
        <v>246</v>
      </c>
      <c r="E70" s="24" t="s">
        <v>250</v>
      </c>
      <c r="F70" s="24" t="s">
        <v>246</v>
      </c>
      <c r="G70" s="25" t="s">
        <v>131</v>
      </c>
      <c r="H70" s="25" t="s">
        <v>132</v>
      </c>
      <c r="I70" s="25" t="s">
        <v>28</v>
      </c>
      <c r="J70" s="25" t="s">
        <v>28</v>
      </c>
      <c r="K70" s="25" t="s">
        <v>52</v>
      </c>
      <c r="L70" s="25" t="s">
        <v>23</v>
      </c>
      <c r="M70" s="25" t="str">
        <f t="shared" si="6"/>
        <v>auto-</v>
      </c>
      <c r="N70" s="25"/>
      <c r="O70" s="25"/>
      <c r="P70" s="25" t="s">
        <v>53</v>
      </c>
      <c r="Q70" s="25" t="s">
        <v>54</v>
      </c>
      <c r="R70" s="26"/>
      <c r="S70" s="26">
        <v>-69.744360744124023</v>
      </c>
      <c r="T70" s="27">
        <v>-224.47802406118015</v>
      </c>
    </row>
    <row r="71" spans="1:20" s="43" customFormat="1" x14ac:dyDescent="0.2">
      <c r="A71" s="43" t="s">
        <v>72</v>
      </c>
      <c r="B71" s="44" t="s">
        <v>18</v>
      </c>
      <c r="C71" s="44" t="s">
        <v>47</v>
      </c>
      <c r="D71" s="44" t="s">
        <v>246</v>
      </c>
      <c r="E71" s="44" t="s">
        <v>250</v>
      </c>
      <c r="F71" s="44" t="s">
        <v>246</v>
      </c>
      <c r="G71" s="45" t="s">
        <v>133</v>
      </c>
      <c r="H71" s="45" t="s">
        <v>132</v>
      </c>
      <c r="I71" s="45" t="s">
        <v>28</v>
      </c>
      <c r="J71" s="45" t="s">
        <v>28</v>
      </c>
      <c r="K71" s="45" t="s">
        <v>52</v>
      </c>
      <c r="L71" s="45" t="s">
        <v>23</v>
      </c>
      <c r="M71" s="45" t="str">
        <f t="shared" si="6"/>
        <v>auto-</v>
      </c>
      <c r="N71" s="45"/>
      <c r="O71" s="45"/>
      <c r="P71" s="45" t="s">
        <v>53</v>
      </c>
      <c r="Q71" s="45" t="s">
        <v>54</v>
      </c>
      <c r="R71" s="46"/>
      <c r="S71" s="46">
        <v>-75.124582182714292</v>
      </c>
      <c r="T71" s="47">
        <v>-123.07256106750825</v>
      </c>
    </row>
    <row r="72" spans="1:20" s="23" customFormat="1" x14ac:dyDescent="0.2">
      <c r="A72" s="23" t="s">
        <v>72</v>
      </c>
      <c r="B72" s="24" t="s">
        <v>18</v>
      </c>
      <c r="C72" s="24" t="s">
        <v>47</v>
      </c>
      <c r="D72" s="24" t="s">
        <v>246</v>
      </c>
      <c r="E72" s="24" t="s">
        <v>250</v>
      </c>
      <c r="F72" s="24" t="s">
        <v>246</v>
      </c>
      <c r="G72" s="25" t="s">
        <v>134</v>
      </c>
      <c r="H72" s="25" t="s">
        <v>85</v>
      </c>
      <c r="I72" s="25" t="s">
        <v>42</v>
      </c>
      <c r="J72" s="25" t="s">
        <v>42</v>
      </c>
      <c r="K72" s="25" t="s">
        <v>52</v>
      </c>
      <c r="L72" s="25" t="s">
        <v>31</v>
      </c>
      <c r="M72" s="25" t="str">
        <f t="shared" si="6"/>
        <v>hetero-</v>
      </c>
      <c r="N72" s="25" t="s">
        <v>67</v>
      </c>
      <c r="O72" s="25"/>
      <c r="P72" s="25" t="s">
        <v>68</v>
      </c>
      <c r="Q72" s="25" t="s">
        <v>69</v>
      </c>
      <c r="R72" s="26"/>
      <c r="S72" s="26">
        <v>-70.582201280333592</v>
      </c>
      <c r="T72" s="27">
        <v>-254.95096295736511</v>
      </c>
    </row>
    <row r="73" spans="1:20" s="23" customFormat="1" x14ac:dyDescent="0.2">
      <c r="A73" s="23" t="s">
        <v>72</v>
      </c>
      <c r="B73" s="24" t="s">
        <v>18</v>
      </c>
      <c r="C73" s="24" t="s">
        <v>47</v>
      </c>
      <c r="D73" s="24" t="s">
        <v>246</v>
      </c>
      <c r="E73" s="24" t="s">
        <v>250</v>
      </c>
      <c r="F73" s="24" t="s">
        <v>246</v>
      </c>
      <c r="G73" s="25" t="s">
        <v>134</v>
      </c>
      <c r="H73" s="25" t="s">
        <v>85</v>
      </c>
      <c r="I73" s="25" t="s">
        <v>42</v>
      </c>
      <c r="J73" s="25" t="s">
        <v>42</v>
      </c>
      <c r="K73" s="25" t="s">
        <v>52</v>
      </c>
      <c r="L73" s="25" t="s">
        <v>31</v>
      </c>
      <c r="M73" s="25" t="str">
        <f t="shared" si="6"/>
        <v>hetero-</v>
      </c>
      <c r="N73" s="25" t="s">
        <v>67</v>
      </c>
      <c r="O73" s="25"/>
      <c r="P73" s="25" t="s">
        <v>68</v>
      </c>
      <c r="Q73" s="25" t="s">
        <v>69</v>
      </c>
      <c r="R73" s="26"/>
      <c r="S73" s="26">
        <v>-69.216143292326478</v>
      </c>
      <c r="T73" s="27">
        <v>-248.01331975016112</v>
      </c>
    </row>
    <row r="74" spans="1:20" s="43" customFormat="1" x14ac:dyDescent="0.2">
      <c r="A74" s="43" t="s">
        <v>72</v>
      </c>
      <c r="B74" s="44" t="s">
        <v>18</v>
      </c>
      <c r="C74" s="44" t="s">
        <v>47</v>
      </c>
      <c r="D74" s="44" t="s">
        <v>246</v>
      </c>
      <c r="E74" s="44" t="s">
        <v>250</v>
      </c>
      <c r="F74" s="44" t="s">
        <v>246</v>
      </c>
      <c r="G74" s="45" t="s">
        <v>135</v>
      </c>
      <c r="H74" s="45" t="s">
        <v>85</v>
      </c>
      <c r="I74" s="45" t="s">
        <v>42</v>
      </c>
      <c r="J74" s="45" t="s">
        <v>42</v>
      </c>
      <c r="K74" s="45" t="s">
        <v>52</v>
      </c>
      <c r="L74" s="45" t="s">
        <v>31</v>
      </c>
      <c r="M74" s="45" t="str">
        <f t="shared" si="6"/>
        <v>hetero-</v>
      </c>
      <c r="N74" s="45" t="s">
        <v>67</v>
      </c>
      <c r="O74" s="45"/>
      <c r="P74" s="45" t="s">
        <v>68</v>
      </c>
      <c r="Q74" s="45" t="s">
        <v>69</v>
      </c>
      <c r="R74" s="46"/>
      <c r="S74" s="46">
        <v>-75.124582182714292</v>
      </c>
      <c r="T74" s="47">
        <v>-124.62470552911429</v>
      </c>
    </row>
    <row r="75" spans="1:20" s="23" customFormat="1" x14ac:dyDescent="0.2">
      <c r="A75" s="23" t="s">
        <v>72</v>
      </c>
      <c r="B75" s="24" t="s">
        <v>18</v>
      </c>
      <c r="C75" s="24" t="s">
        <v>47</v>
      </c>
      <c r="D75" s="24" t="s">
        <v>246</v>
      </c>
      <c r="E75" s="24" t="s">
        <v>250</v>
      </c>
      <c r="F75" s="24" t="s">
        <v>246</v>
      </c>
      <c r="G75" s="25" t="s">
        <v>136</v>
      </c>
      <c r="H75" s="25" t="s">
        <v>96</v>
      </c>
      <c r="I75" s="25" t="s">
        <v>39</v>
      </c>
      <c r="J75" s="25" t="s">
        <v>39</v>
      </c>
      <c r="K75" s="25" t="s">
        <v>52</v>
      </c>
      <c r="L75" s="25" t="s">
        <v>31</v>
      </c>
      <c r="M75" s="25" t="str">
        <f t="shared" si="6"/>
        <v>hetero-</v>
      </c>
      <c r="N75" s="25" t="s">
        <v>67</v>
      </c>
      <c r="O75" s="25"/>
      <c r="P75" s="25" t="s">
        <v>68</v>
      </c>
      <c r="Q75" s="25" t="s">
        <v>69</v>
      </c>
      <c r="R75" s="26"/>
      <c r="S75" s="26">
        <v>-68.000499319061916</v>
      </c>
      <c r="T75" s="27">
        <v>-267.94582502412084</v>
      </c>
    </row>
    <row r="76" spans="1:20" s="23" customFormat="1" x14ac:dyDescent="0.2">
      <c r="A76" s="23" t="s">
        <v>72</v>
      </c>
      <c r="B76" s="24" t="s">
        <v>18</v>
      </c>
      <c r="C76" s="24" t="s">
        <v>47</v>
      </c>
      <c r="D76" s="24" t="s">
        <v>246</v>
      </c>
      <c r="E76" s="24" t="s">
        <v>250</v>
      </c>
      <c r="F76" s="24" t="s">
        <v>246</v>
      </c>
      <c r="G76" s="25" t="s">
        <v>136</v>
      </c>
      <c r="H76" s="25" t="s">
        <v>96</v>
      </c>
      <c r="I76" s="25" t="s">
        <v>39</v>
      </c>
      <c r="J76" s="25" t="s">
        <v>39</v>
      </c>
      <c r="K76" s="25" t="s">
        <v>52</v>
      </c>
      <c r="L76" s="25" t="s">
        <v>31</v>
      </c>
      <c r="M76" s="25" t="str">
        <f t="shared" si="6"/>
        <v>hetero-</v>
      </c>
      <c r="N76" s="25" t="s">
        <v>67</v>
      </c>
      <c r="O76" s="25"/>
      <c r="P76" s="25" t="s">
        <v>68</v>
      </c>
      <c r="Q76" s="25" t="s">
        <v>69</v>
      </c>
      <c r="R76" s="26"/>
      <c r="S76" s="26">
        <v>-68.110807816030984</v>
      </c>
      <c r="T76" s="27">
        <v>-261.91866710474949</v>
      </c>
    </row>
    <row r="77" spans="1:20" s="43" customFormat="1" x14ac:dyDescent="0.2">
      <c r="A77" s="43" t="s">
        <v>72</v>
      </c>
      <c r="B77" s="44" t="s">
        <v>18</v>
      </c>
      <c r="C77" s="44" t="s">
        <v>47</v>
      </c>
      <c r="D77" s="44" t="s">
        <v>246</v>
      </c>
      <c r="E77" s="44" t="s">
        <v>250</v>
      </c>
      <c r="F77" s="44" t="s">
        <v>246</v>
      </c>
      <c r="G77" s="45" t="s">
        <v>137</v>
      </c>
      <c r="H77" s="45" t="s">
        <v>90</v>
      </c>
      <c r="I77" s="45" t="s">
        <v>71</v>
      </c>
      <c r="J77" s="45" t="s">
        <v>71</v>
      </c>
      <c r="K77" s="45" t="s">
        <v>52</v>
      </c>
      <c r="L77" s="45" t="s">
        <v>31</v>
      </c>
      <c r="M77" s="45" t="str">
        <f t="shared" si="6"/>
        <v>hetero-</v>
      </c>
      <c r="N77" s="45" t="s">
        <v>67</v>
      </c>
      <c r="O77" s="45"/>
      <c r="P77" s="45" t="s">
        <v>68</v>
      </c>
      <c r="Q77" s="45" t="s">
        <v>69</v>
      </c>
      <c r="R77" s="46"/>
      <c r="S77" s="46">
        <v>-75.124582182714292</v>
      </c>
      <c r="T77" s="47">
        <v>-111.2507579353572</v>
      </c>
    </row>
    <row r="78" spans="1:20" s="23" customFormat="1" x14ac:dyDescent="0.2">
      <c r="A78" s="23" t="s">
        <v>72</v>
      </c>
      <c r="B78" s="24" t="s">
        <v>18</v>
      </c>
      <c r="C78" s="24" t="s">
        <v>47</v>
      </c>
      <c r="D78" s="24" t="s">
        <v>246</v>
      </c>
      <c r="E78" s="24" t="s">
        <v>250</v>
      </c>
      <c r="F78" s="24" t="s">
        <v>246</v>
      </c>
      <c r="G78" s="25" t="s">
        <v>138</v>
      </c>
      <c r="H78" s="25" t="s">
        <v>101</v>
      </c>
      <c r="I78" s="25" t="s">
        <v>50</v>
      </c>
      <c r="J78" s="25" t="s">
        <v>50</v>
      </c>
      <c r="K78" s="25" t="s">
        <v>52</v>
      </c>
      <c r="L78" s="25" t="s">
        <v>23</v>
      </c>
      <c r="M78" s="25" t="str">
        <f t="shared" si="6"/>
        <v>auto-</v>
      </c>
      <c r="N78" s="25"/>
      <c r="O78" s="25"/>
      <c r="P78" s="25" t="s">
        <v>53</v>
      </c>
      <c r="Q78" s="25" t="s">
        <v>54</v>
      </c>
      <c r="R78" s="26"/>
      <c r="S78" s="26">
        <v>-70.405088568476685</v>
      </c>
      <c r="T78" s="27">
        <v>-246.55043216767496</v>
      </c>
    </row>
    <row r="79" spans="1:20" s="23" customFormat="1" x14ac:dyDescent="0.2">
      <c r="A79" s="23" t="s">
        <v>72</v>
      </c>
      <c r="B79" s="24" t="s">
        <v>18</v>
      </c>
      <c r="C79" s="24" t="s">
        <v>47</v>
      </c>
      <c r="D79" s="24" t="s">
        <v>246</v>
      </c>
      <c r="E79" s="24" t="s">
        <v>250</v>
      </c>
      <c r="F79" s="24" t="s">
        <v>246</v>
      </c>
      <c r="G79" s="25" t="s">
        <v>138</v>
      </c>
      <c r="H79" s="25" t="s">
        <v>101</v>
      </c>
      <c r="I79" s="25" t="s">
        <v>50</v>
      </c>
      <c r="J79" s="25" t="s">
        <v>50</v>
      </c>
      <c r="K79" s="25" t="s">
        <v>52</v>
      </c>
      <c r="L79" s="25" t="s">
        <v>23</v>
      </c>
      <c r="M79" s="25" t="str">
        <f t="shared" si="6"/>
        <v>auto-</v>
      </c>
      <c r="N79" s="25"/>
      <c r="O79" s="25"/>
      <c r="P79" s="25" t="s">
        <v>53</v>
      </c>
      <c r="Q79" s="25" t="s">
        <v>54</v>
      </c>
      <c r="R79" s="26"/>
      <c r="S79" s="26">
        <v>-64.421348139737916</v>
      </c>
      <c r="T79" s="27">
        <v>-239.53267445607264</v>
      </c>
    </row>
    <row r="80" spans="1:20" s="28" customFormat="1" x14ac:dyDescent="0.2">
      <c r="A80" s="28" t="s">
        <v>72</v>
      </c>
      <c r="B80" s="29" t="s">
        <v>18</v>
      </c>
      <c r="C80" s="29" t="s">
        <v>139</v>
      </c>
      <c r="D80" s="29" t="s">
        <v>246</v>
      </c>
      <c r="E80" s="29" t="s">
        <v>252</v>
      </c>
      <c r="F80" s="29" t="s">
        <v>246</v>
      </c>
      <c r="G80" s="30" t="s">
        <v>140</v>
      </c>
      <c r="H80" s="30" t="s">
        <v>75</v>
      </c>
      <c r="I80" s="30" t="s">
        <v>30</v>
      </c>
      <c r="J80" s="30" t="s">
        <v>30</v>
      </c>
      <c r="K80" s="30" t="s">
        <v>52</v>
      </c>
      <c r="L80" s="30" t="s">
        <v>31</v>
      </c>
      <c r="M80" s="30" t="str">
        <f t="shared" si="6"/>
        <v>hetero-</v>
      </c>
      <c r="N80" s="30" t="s">
        <v>67</v>
      </c>
      <c r="O80" s="30"/>
      <c r="P80" s="30" t="s">
        <v>68</v>
      </c>
      <c r="Q80" s="30" t="s">
        <v>69</v>
      </c>
      <c r="R80" s="31"/>
      <c r="S80" s="31">
        <v>-66.975844244169878</v>
      </c>
      <c r="T80" s="32">
        <v>-173.25987126282442</v>
      </c>
    </row>
    <row r="81" spans="1:20" s="28" customFormat="1" x14ac:dyDescent="0.2">
      <c r="A81" s="28" t="s">
        <v>72</v>
      </c>
      <c r="B81" s="29" t="s">
        <v>18</v>
      </c>
      <c r="C81" s="29" t="s">
        <v>139</v>
      </c>
      <c r="D81" s="29" t="s">
        <v>246</v>
      </c>
      <c r="E81" s="29" t="s">
        <v>252</v>
      </c>
      <c r="F81" s="29" t="s">
        <v>246</v>
      </c>
      <c r="G81" s="30" t="s">
        <v>141</v>
      </c>
      <c r="H81" s="30" t="s">
        <v>75</v>
      </c>
      <c r="I81" s="30" t="s">
        <v>30</v>
      </c>
      <c r="J81" s="30" t="s">
        <v>30</v>
      </c>
      <c r="K81" s="30" t="s">
        <v>52</v>
      </c>
      <c r="L81" s="30" t="s">
        <v>31</v>
      </c>
      <c r="M81" s="30" t="str">
        <f t="shared" si="6"/>
        <v>hetero-</v>
      </c>
      <c r="N81" s="30" t="s">
        <v>67</v>
      </c>
      <c r="O81" s="30"/>
      <c r="P81" s="30" t="s">
        <v>68</v>
      </c>
      <c r="Q81" s="30" t="s">
        <v>69</v>
      </c>
      <c r="R81" s="31"/>
      <c r="S81" s="31">
        <v>-76.465132068714283</v>
      </c>
      <c r="T81" s="32">
        <v>-156.01550771550947</v>
      </c>
    </row>
    <row r="82" spans="1:20" s="28" customFormat="1" x14ac:dyDescent="0.2">
      <c r="A82" s="28" t="s">
        <v>72</v>
      </c>
      <c r="B82" s="29" t="s">
        <v>18</v>
      </c>
      <c r="C82" s="29" t="s">
        <v>139</v>
      </c>
      <c r="D82" s="29" t="s">
        <v>246</v>
      </c>
      <c r="E82" s="29" t="s">
        <v>252</v>
      </c>
      <c r="F82" s="29" t="s">
        <v>246</v>
      </c>
      <c r="G82" s="30" t="s">
        <v>142</v>
      </c>
      <c r="H82" s="30" t="s">
        <v>101</v>
      </c>
      <c r="I82" s="30" t="s">
        <v>50</v>
      </c>
      <c r="J82" s="30" t="s">
        <v>50</v>
      </c>
      <c r="K82" s="30" t="s">
        <v>52</v>
      </c>
      <c r="L82" s="30" t="s">
        <v>23</v>
      </c>
      <c r="M82" s="30" t="str">
        <f t="shared" si="6"/>
        <v>auto-</v>
      </c>
      <c r="N82" s="30"/>
      <c r="O82" s="30"/>
      <c r="P82" s="30" t="s">
        <v>53</v>
      </c>
      <c r="Q82" s="30" t="s">
        <v>54</v>
      </c>
      <c r="R82" s="31"/>
      <c r="S82" s="31">
        <v>-69.164976678232904</v>
      </c>
      <c r="T82" s="32">
        <v>-235.81921483993759</v>
      </c>
    </row>
    <row r="83" spans="1:20" s="33" customFormat="1" x14ac:dyDescent="0.2">
      <c r="A83" s="33" t="s">
        <v>72</v>
      </c>
      <c r="B83" s="34" t="s">
        <v>18</v>
      </c>
      <c r="C83" s="34" t="s">
        <v>143</v>
      </c>
      <c r="D83" s="34" t="s">
        <v>246</v>
      </c>
      <c r="E83" s="34" t="s">
        <v>253</v>
      </c>
      <c r="F83" s="34" t="s">
        <v>246</v>
      </c>
      <c r="G83" s="35" t="s">
        <v>144</v>
      </c>
      <c r="H83" s="35" t="s">
        <v>101</v>
      </c>
      <c r="I83" s="35" t="s">
        <v>50</v>
      </c>
      <c r="J83" s="35" t="s">
        <v>50</v>
      </c>
      <c r="K83" s="35" t="s">
        <v>52</v>
      </c>
      <c r="L83" s="35" t="s">
        <v>23</v>
      </c>
      <c r="M83" s="35" t="str">
        <f t="shared" si="6"/>
        <v>auto-</v>
      </c>
      <c r="N83" s="35"/>
      <c r="O83" s="35"/>
      <c r="P83" s="35" t="s">
        <v>53</v>
      </c>
      <c r="Q83" s="35" t="s">
        <v>54</v>
      </c>
      <c r="R83" s="36"/>
      <c r="S83" s="36">
        <v>-71.406404511250003</v>
      </c>
      <c r="T83" s="37">
        <v>-183.08294996800262</v>
      </c>
    </row>
    <row r="84" spans="1:20" s="33" customFormat="1" x14ac:dyDescent="0.2">
      <c r="A84" s="33" t="s">
        <v>72</v>
      </c>
      <c r="B84" s="34" t="s">
        <v>18</v>
      </c>
      <c r="C84" s="34" t="s">
        <v>143</v>
      </c>
      <c r="D84" s="34" t="s">
        <v>246</v>
      </c>
      <c r="E84" s="34" t="s">
        <v>253</v>
      </c>
      <c r="F84" s="34" t="s">
        <v>246</v>
      </c>
      <c r="G84" s="35" t="s">
        <v>145</v>
      </c>
      <c r="H84" s="35" t="s">
        <v>85</v>
      </c>
      <c r="I84" s="35" t="s">
        <v>42</v>
      </c>
      <c r="J84" s="35" t="s">
        <v>42</v>
      </c>
      <c r="K84" s="35" t="s">
        <v>52</v>
      </c>
      <c r="L84" s="35" t="s">
        <v>31</v>
      </c>
      <c r="M84" s="35" t="str">
        <f t="shared" si="6"/>
        <v>hetero-</v>
      </c>
      <c r="N84" s="35" t="s">
        <v>67</v>
      </c>
      <c r="O84" s="35"/>
      <c r="P84" s="35" t="s">
        <v>68</v>
      </c>
      <c r="Q84" s="35" t="s">
        <v>69</v>
      </c>
      <c r="R84" s="36"/>
      <c r="S84" s="36">
        <v>-72.98323680828571</v>
      </c>
      <c r="T84" s="37">
        <v>-122.70632818530257</v>
      </c>
    </row>
    <row r="85" spans="1:20" s="33" customFormat="1" x14ac:dyDescent="0.2">
      <c r="A85" s="33" t="s">
        <v>72</v>
      </c>
      <c r="B85" s="34" t="s">
        <v>18</v>
      </c>
      <c r="C85" s="34" t="s">
        <v>143</v>
      </c>
      <c r="D85" s="34" t="s">
        <v>246</v>
      </c>
      <c r="E85" s="34" t="s">
        <v>253</v>
      </c>
      <c r="F85" s="34" t="s">
        <v>246</v>
      </c>
      <c r="G85" s="35" t="s">
        <v>146</v>
      </c>
      <c r="H85" s="35" t="s">
        <v>85</v>
      </c>
      <c r="I85" s="35" t="s">
        <v>42</v>
      </c>
      <c r="J85" s="35" t="s">
        <v>42</v>
      </c>
      <c r="K85" s="35" t="s">
        <v>52</v>
      </c>
      <c r="L85" s="35" t="s">
        <v>31</v>
      </c>
      <c r="M85" s="35" t="str">
        <f t="shared" si="6"/>
        <v>hetero-</v>
      </c>
      <c r="N85" s="35" t="s">
        <v>67</v>
      </c>
      <c r="O85" s="35"/>
      <c r="P85" s="35" t="s">
        <v>68</v>
      </c>
      <c r="Q85" s="35" t="s">
        <v>69</v>
      </c>
      <c r="R85" s="36"/>
      <c r="S85" s="36">
        <v>-67.5</v>
      </c>
      <c r="T85" s="37">
        <v>-191.13882700701609</v>
      </c>
    </row>
    <row r="86" spans="1:20" s="33" customFormat="1" x14ac:dyDescent="0.2">
      <c r="A86" s="33" t="s">
        <v>72</v>
      </c>
      <c r="B86" s="34" t="s">
        <v>18</v>
      </c>
      <c r="C86" s="34" t="s">
        <v>143</v>
      </c>
      <c r="D86" s="34" t="s">
        <v>246</v>
      </c>
      <c r="E86" s="34" t="s">
        <v>253</v>
      </c>
      <c r="F86" s="34" t="s">
        <v>246</v>
      </c>
      <c r="G86" s="35" t="s">
        <v>147</v>
      </c>
      <c r="H86" s="35" t="s">
        <v>90</v>
      </c>
      <c r="I86" s="35" t="s">
        <v>71</v>
      </c>
      <c r="J86" s="35" t="s">
        <v>71</v>
      </c>
      <c r="K86" s="35" t="s">
        <v>52</v>
      </c>
      <c r="L86" s="35" t="s">
        <v>31</v>
      </c>
      <c r="M86" s="35" t="str">
        <f t="shared" si="6"/>
        <v>hetero-</v>
      </c>
      <c r="N86" s="35" t="s">
        <v>67</v>
      </c>
      <c r="O86" s="35"/>
      <c r="P86" s="35" t="s">
        <v>68</v>
      </c>
      <c r="Q86" s="35" t="s">
        <v>69</v>
      </c>
      <c r="R86" s="36"/>
      <c r="S86" s="36">
        <v>-76.22677928683332</v>
      </c>
      <c r="T86" s="37">
        <v>-117.49344034060198</v>
      </c>
    </row>
    <row r="87" spans="1:20" s="33" customFormat="1" x14ac:dyDescent="0.2">
      <c r="A87" s="33" t="s">
        <v>72</v>
      </c>
      <c r="B87" s="34" t="s">
        <v>18</v>
      </c>
      <c r="C87" s="34" t="s">
        <v>143</v>
      </c>
      <c r="D87" s="34" t="s">
        <v>246</v>
      </c>
      <c r="E87" s="34" t="s">
        <v>253</v>
      </c>
      <c r="F87" s="34" t="s">
        <v>246</v>
      </c>
      <c r="G87" s="35" t="s">
        <v>148</v>
      </c>
      <c r="H87" s="35" t="s">
        <v>90</v>
      </c>
      <c r="I87" s="35" t="s">
        <v>71</v>
      </c>
      <c r="J87" s="35" t="s">
        <v>71</v>
      </c>
      <c r="K87" s="35" t="s">
        <v>52</v>
      </c>
      <c r="L87" s="35" t="s">
        <v>31</v>
      </c>
      <c r="M87" s="35" t="str">
        <f t="shared" si="6"/>
        <v>hetero-</v>
      </c>
      <c r="N87" s="35" t="s">
        <v>67</v>
      </c>
      <c r="O87" s="35"/>
      <c r="P87" s="35" t="s">
        <v>68</v>
      </c>
      <c r="Q87" s="35" t="s">
        <v>69</v>
      </c>
      <c r="R87" s="36"/>
      <c r="S87" s="36">
        <v>-67.400000000000006</v>
      </c>
      <c r="T87" s="37">
        <v>-183.4544690272366</v>
      </c>
    </row>
    <row r="88" spans="1:20" s="38" customFormat="1" x14ac:dyDescent="0.2">
      <c r="A88" s="38" t="s">
        <v>72</v>
      </c>
      <c r="B88" s="39" t="s">
        <v>18</v>
      </c>
      <c r="C88" s="39" t="s">
        <v>149</v>
      </c>
      <c r="D88" s="39" t="s">
        <v>246</v>
      </c>
      <c r="E88" s="39" t="s">
        <v>254</v>
      </c>
      <c r="F88" s="39" t="s">
        <v>246</v>
      </c>
      <c r="G88" s="40" t="s">
        <v>150</v>
      </c>
      <c r="H88" s="40" t="s">
        <v>151</v>
      </c>
      <c r="I88" s="40" t="s">
        <v>30</v>
      </c>
      <c r="J88" s="40" t="s">
        <v>30</v>
      </c>
      <c r="K88" s="40" t="s">
        <v>52</v>
      </c>
      <c r="L88" s="40" t="s">
        <v>31</v>
      </c>
      <c r="M88" s="40" t="str">
        <f t="shared" si="6"/>
        <v>hetero-</v>
      </c>
      <c r="N88" s="40" t="s">
        <v>67</v>
      </c>
      <c r="O88" s="40"/>
      <c r="P88" s="40" t="s">
        <v>68</v>
      </c>
      <c r="Q88" s="40" t="s">
        <v>69</v>
      </c>
      <c r="R88" s="41"/>
      <c r="S88" s="41">
        <v>-75.900000000000006</v>
      </c>
      <c r="T88" s="42">
        <v>-308.2208944887081</v>
      </c>
    </row>
    <row r="89" spans="1:20" s="38" customFormat="1" x14ac:dyDescent="0.2">
      <c r="A89" s="38" t="s">
        <v>72</v>
      </c>
      <c r="B89" s="39" t="s">
        <v>18</v>
      </c>
      <c r="C89" s="39" t="s">
        <v>149</v>
      </c>
      <c r="D89" s="39" t="s">
        <v>246</v>
      </c>
      <c r="E89" s="39" t="s">
        <v>254</v>
      </c>
      <c r="F89" s="39" t="s">
        <v>246</v>
      </c>
      <c r="G89" s="40" t="s">
        <v>152</v>
      </c>
      <c r="H89" s="40" t="s">
        <v>90</v>
      </c>
      <c r="I89" s="40" t="s">
        <v>71</v>
      </c>
      <c r="J89" s="40" t="s">
        <v>71</v>
      </c>
      <c r="K89" s="40" t="s">
        <v>52</v>
      </c>
      <c r="L89" s="40" t="s">
        <v>31</v>
      </c>
      <c r="M89" s="40" t="str">
        <f t="shared" si="6"/>
        <v>hetero-</v>
      </c>
      <c r="N89" s="40" t="s">
        <v>67</v>
      </c>
      <c r="O89" s="40"/>
      <c r="P89" s="40" t="s">
        <v>68</v>
      </c>
      <c r="Q89" s="40" t="s">
        <v>69</v>
      </c>
      <c r="R89" s="41"/>
      <c r="S89" s="41">
        <v>-68.3</v>
      </c>
      <c r="T89" s="42">
        <v>-351.87792520905998</v>
      </c>
    </row>
    <row r="90" spans="1:20" s="38" customFormat="1" x14ac:dyDescent="0.2">
      <c r="A90" s="38" t="s">
        <v>72</v>
      </c>
      <c r="B90" s="39" t="s">
        <v>18</v>
      </c>
      <c r="C90" s="39" t="s">
        <v>149</v>
      </c>
      <c r="D90" s="39" t="s">
        <v>246</v>
      </c>
      <c r="E90" s="39" t="s">
        <v>254</v>
      </c>
      <c r="F90" s="39" t="s">
        <v>246</v>
      </c>
      <c r="G90" s="40" t="s">
        <v>153</v>
      </c>
      <c r="H90" s="40" t="s">
        <v>90</v>
      </c>
      <c r="I90" s="40" t="s">
        <v>71</v>
      </c>
      <c r="J90" s="40" t="s">
        <v>71</v>
      </c>
      <c r="K90" s="40" t="s">
        <v>52</v>
      </c>
      <c r="L90" s="40" t="s">
        <v>31</v>
      </c>
      <c r="M90" s="40" t="str">
        <f t="shared" si="6"/>
        <v>hetero-</v>
      </c>
      <c r="N90" s="40" t="s">
        <v>67</v>
      </c>
      <c r="O90" s="40"/>
      <c r="P90" s="40" t="s">
        <v>68</v>
      </c>
      <c r="Q90" s="40" t="s">
        <v>69</v>
      </c>
      <c r="R90" s="41"/>
      <c r="S90" s="41">
        <v>-70.366171817000009</v>
      </c>
      <c r="T90" s="42">
        <v>-292.70328922120609</v>
      </c>
    </row>
    <row r="91" spans="1:20" s="38" customFormat="1" x14ac:dyDescent="0.2">
      <c r="A91" s="38" t="s">
        <v>72</v>
      </c>
      <c r="B91" s="39" t="s">
        <v>18</v>
      </c>
      <c r="C91" s="39" t="s">
        <v>149</v>
      </c>
      <c r="D91" s="39" t="s">
        <v>246</v>
      </c>
      <c r="E91" s="39" t="s">
        <v>254</v>
      </c>
      <c r="F91" s="39" t="s">
        <v>246</v>
      </c>
      <c r="G91" s="40" t="s">
        <v>154</v>
      </c>
      <c r="H91" s="40" t="s">
        <v>85</v>
      </c>
      <c r="I91" s="40" t="s">
        <v>42</v>
      </c>
      <c r="J91" s="40" t="s">
        <v>42</v>
      </c>
      <c r="K91" s="40" t="s">
        <v>52</v>
      </c>
      <c r="L91" s="40" t="s">
        <v>31</v>
      </c>
      <c r="M91" s="40" t="str">
        <f t="shared" si="6"/>
        <v>hetero-</v>
      </c>
      <c r="N91" s="40" t="s">
        <v>67</v>
      </c>
      <c r="O91" s="40"/>
      <c r="P91" s="40" t="s">
        <v>68</v>
      </c>
      <c r="Q91" s="40" t="s">
        <v>69</v>
      </c>
      <c r="R91" s="41"/>
      <c r="S91" s="41">
        <v>-70.599999999999994</v>
      </c>
      <c r="T91" s="42">
        <v>-309.99955418292313</v>
      </c>
    </row>
    <row r="92" spans="1:20" s="38" customFormat="1" x14ac:dyDescent="0.2">
      <c r="A92" s="38" t="s">
        <v>72</v>
      </c>
      <c r="B92" s="39" t="s">
        <v>18</v>
      </c>
      <c r="C92" s="39" t="s">
        <v>149</v>
      </c>
      <c r="D92" s="39" t="s">
        <v>246</v>
      </c>
      <c r="E92" s="39" t="s">
        <v>254</v>
      </c>
      <c r="F92" s="39" t="s">
        <v>246</v>
      </c>
      <c r="G92" s="40" t="s">
        <v>155</v>
      </c>
      <c r="H92" s="40" t="s">
        <v>85</v>
      </c>
      <c r="I92" s="40" t="s">
        <v>42</v>
      </c>
      <c r="J92" s="40" t="s">
        <v>42</v>
      </c>
      <c r="K92" s="40" t="s">
        <v>52</v>
      </c>
      <c r="L92" s="40" t="s">
        <v>31</v>
      </c>
      <c r="M92" s="40" t="str">
        <f t="shared" si="6"/>
        <v>hetero-</v>
      </c>
      <c r="N92" s="40" t="s">
        <v>67</v>
      </c>
      <c r="O92" s="40"/>
      <c r="P92" s="40" t="s">
        <v>68</v>
      </c>
      <c r="Q92" s="40" t="s">
        <v>69</v>
      </c>
      <c r="R92" s="41"/>
      <c r="S92" s="41">
        <v>-70.366171817000009</v>
      </c>
      <c r="T92" s="42">
        <v>-288.88647285087495</v>
      </c>
    </row>
    <row r="93" spans="1:20" x14ac:dyDescent="0.2">
      <c r="A93" t="s">
        <v>163</v>
      </c>
      <c r="B93" s="1" t="s">
        <v>164</v>
      </c>
      <c r="C93" s="1" t="s">
        <v>165</v>
      </c>
      <c r="D93" s="2" t="s">
        <v>280</v>
      </c>
      <c r="E93" s="2" t="s">
        <v>167</v>
      </c>
      <c r="F93" s="2" t="s">
        <v>168</v>
      </c>
      <c r="G93" s="2" t="s">
        <v>168</v>
      </c>
      <c r="H93" s="2" t="s">
        <v>22</v>
      </c>
      <c r="I93" s="2" t="s">
        <v>23</v>
      </c>
      <c r="J93" s="2" t="str">
        <f t="shared" ref="J93:J142" si="7">CONCATENATE(I93,H93)</f>
        <v>auto+</v>
      </c>
      <c r="K93" s="2" t="s">
        <v>169</v>
      </c>
      <c r="L93" s="2" t="s">
        <v>169</v>
      </c>
      <c r="O93" s="3"/>
      <c r="P93" s="2" t="s">
        <v>25</v>
      </c>
      <c r="Q93" s="2" t="s">
        <v>26</v>
      </c>
      <c r="R93"/>
      <c r="S93"/>
      <c r="T93" s="4">
        <v>-279</v>
      </c>
    </row>
    <row r="94" spans="1:20" x14ac:dyDescent="0.2">
      <c r="A94" t="s">
        <v>163</v>
      </c>
      <c r="B94" s="1" t="s">
        <v>164</v>
      </c>
      <c r="C94" s="1" t="s">
        <v>165</v>
      </c>
      <c r="D94" s="2" t="s">
        <v>280</v>
      </c>
      <c r="E94" s="2" t="s">
        <v>167</v>
      </c>
      <c r="F94" s="2" t="s">
        <v>168</v>
      </c>
      <c r="G94" s="2" t="s">
        <v>168</v>
      </c>
      <c r="H94" s="2" t="s">
        <v>22</v>
      </c>
      <c r="I94" s="2" t="s">
        <v>23</v>
      </c>
      <c r="J94" s="2" t="str">
        <f t="shared" si="7"/>
        <v>auto+</v>
      </c>
      <c r="K94" s="2" t="s">
        <v>169</v>
      </c>
      <c r="L94" s="2" t="s">
        <v>169</v>
      </c>
      <c r="O94" s="3"/>
      <c r="P94" s="2" t="s">
        <v>25</v>
      </c>
      <c r="Q94" s="2" t="s">
        <v>26</v>
      </c>
      <c r="R94"/>
      <c r="S94"/>
      <c r="T94" s="4">
        <v>-275</v>
      </c>
    </row>
    <row r="95" spans="1:20" x14ac:dyDescent="0.2">
      <c r="A95" t="s">
        <v>163</v>
      </c>
      <c r="B95" s="1" t="s">
        <v>164</v>
      </c>
      <c r="C95" s="1" t="s">
        <v>165</v>
      </c>
      <c r="D95" s="2" t="s">
        <v>280</v>
      </c>
      <c r="E95" s="2" t="s">
        <v>167</v>
      </c>
      <c r="F95" s="2" t="s">
        <v>168</v>
      </c>
      <c r="G95" s="2" t="s">
        <v>168</v>
      </c>
      <c r="H95" s="2" t="s">
        <v>22</v>
      </c>
      <c r="I95" s="2" t="s">
        <v>23</v>
      </c>
      <c r="J95" s="2" t="str">
        <f t="shared" si="7"/>
        <v>auto+</v>
      </c>
      <c r="K95" s="2" t="s">
        <v>169</v>
      </c>
      <c r="L95" s="2" t="s">
        <v>169</v>
      </c>
      <c r="O95" s="3"/>
      <c r="P95" s="2" t="s">
        <v>25</v>
      </c>
      <c r="Q95" s="2" t="s">
        <v>26</v>
      </c>
      <c r="R95"/>
      <c r="S95"/>
      <c r="T95" s="4">
        <v>-267</v>
      </c>
    </row>
    <row r="96" spans="1:20" x14ac:dyDescent="0.2">
      <c r="A96" t="s">
        <v>163</v>
      </c>
      <c r="B96" s="1" t="s">
        <v>164</v>
      </c>
      <c r="C96" s="1" t="s">
        <v>165</v>
      </c>
      <c r="D96" s="2" t="s">
        <v>280</v>
      </c>
      <c r="E96" s="2" t="s">
        <v>167</v>
      </c>
      <c r="F96" s="2" t="s">
        <v>168</v>
      </c>
      <c r="G96" s="2" t="s">
        <v>168</v>
      </c>
      <c r="H96" s="2" t="s">
        <v>22</v>
      </c>
      <c r="I96" s="2" t="s">
        <v>23</v>
      </c>
      <c r="J96" s="2" t="str">
        <f t="shared" si="7"/>
        <v>auto+</v>
      </c>
      <c r="K96" s="2" t="s">
        <v>169</v>
      </c>
      <c r="L96" s="2" t="s">
        <v>169</v>
      </c>
      <c r="O96" s="3"/>
      <c r="P96" s="2" t="s">
        <v>25</v>
      </c>
      <c r="Q96" s="2" t="s">
        <v>26</v>
      </c>
      <c r="R96"/>
      <c r="S96"/>
      <c r="T96" s="4">
        <v>-265</v>
      </c>
    </row>
    <row r="97" spans="1:20" x14ac:dyDescent="0.2">
      <c r="A97" t="s">
        <v>163</v>
      </c>
      <c r="B97" s="1" t="s">
        <v>164</v>
      </c>
      <c r="C97" s="1" t="s">
        <v>165</v>
      </c>
      <c r="D97" s="2" t="s">
        <v>280</v>
      </c>
      <c r="E97" s="2" t="s">
        <v>167</v>
      </c>
      <c r="F97" s="2" t="s">
        <v>168</v>
      </c>
      <c r="G97" s="2" t="s">
        <v>168</v>
      </c>
      <c r="H97" s="2" t="s">
        <v>22</v>
      </c>
      <c r="I97" s="2" t="s">
        <v>23</v>
      </c>
      <c r="J97" s="2" t="str">
        <f t="shared" si="7"/>
        <v>auto+</v>
      </c>
      <c r="K97" s="2" t="s">
        <v>169</v>
      </c>
      <c r="L97" s="2" t="s">
        <v>169</v>
      </c>
      <c r="O97" s="3"/>
      <c r="P97" s="2" t="s">
        <v>25</v>
      </c>
      <c r="Q97" s="2" t="s">
        <v>26</v>
      </c>
      <c r="R97"/>
      <c r="S97"/>
      <c r="T97" s="4">
        <v>-276</v>
      </c>
    </row>
    <row r="98" spans="1:20" x14ac:dyDescent="0.2">
      <c r="A98" t="s">
        <v>163</v>
      </c>
      <c r="B98" s="1" t="s">
        <v>164</v>
      </c>
      <c r="C98" s="1" t="s">
        <v>165</v>
      </c>
      <c r="D98" s="2" t="s">
        <v>280</v>
      </c>
      <c r="E98" s="2" t="s">
        <v>167</v>
      </c>
      <c r="F98" s="2" t="s">
        <v>168</v>
      </c>
      <c r="G98" s="2" t="s">
        <v>168</v>
      </c>
      <c r="H98" s="2" t="s">
        <v>22</v>
      </c>
      <c r="I98" s="2" t="s">
        <v>23</v>
      </c>
      <c r="J98" s="2" t="str">
        <f t="shared" si="7"/>
        <v>auto+</v>
      </c>
      <c r="K98" s="2" t="s">
        <v>169</v>
      </c>
      <c r="L98" s="2" t="s">
        <v>169</v>
      </c>
      <c r="O98" s="3"/>
      <c r="P98" s="2" t="s">
        <v>25</v>
      </c>
      <c r="Q98" s="2" t="s">
        <v>26</v>
      </c>
      <c r="R98"/>
      <c r="S98"/>
      <c r="T98" s="4">
        <v>-268</v>
      </c>
    </row>
    <row r="99" spans="1:20" x14ac:dyDescent="0.2">
      <c r="A99" t="s">
        <v>163</v>
      </c>
      <c r="B99" s="1" t="s">
        <v>164</v>
      </c>
      <c r="C99" s="1" t="s">
        <v>165</v>
      </c>
      <c r="D99" s="2" t="s">
        <v>280</v>
      </c>
      <c r="E99" s="2" t="s">
        <v>167</v>
      </c>
      <c r="F99" s="2" t="s">
        <v>168</v>
      </c>
      <c r="G99" s="2" t="s">
        <v>168</v>
      </c>
      <c r="H99" s="2" t="s">
        <v>22</v>
      </c>
      <c r="I99" s="2" t="s">
        <v>23</v>
      </c>
      <c r="J99" s="2" t="str">
        <f t="shared" si="7"/>
        <v>auto+</v>
      </c>
      <c r="K99" s="2" t="s">
        <v>169</v>
      </c>
      <c r="L99" s="2" t="s">
        <v>169</v>
      </c>
      <c r="O99" s="3"/>
      <c r="P99" s="2" t="s">
        <v>25</v>
      </c>
      <c r="Q99" s="2" t="s">
        <v>26</v>
      </c>
      <c r="R99"/>
      <c r="S99"/>
      <c r="T99" s="4">
        <v>-262</v>
      </c>
    </row>
    <row r="100" spans="1:20" x14ac:dyDescent="0.2">
      <c r="A100" t="s">
        <v>163</v>
      </c>
      <c r="B100" s="1" t="s">
        <v>164</v>
      </c>
      <c r="C100" s="1" t="s">
        <v>165</v>
      </c>
      <c r="D100" s="2" t="s">
        <v>280</v>
      </c>
      <c r="E100" s="2" t="s">
        <v>167</v>
      </c>
      <c r="F100" s="2" t="s">
        <v>168</v>
      </c>
      <c r="G100" s="2" t="s">
        <v>168</v>
      </c>
      <c r="H100" s="2" t="s">
        <v>22</v>
      </c>
      <c r="I100" s="2" t="s">
        <v>23</v>
      </c>
      <c r="J100" s="2" t="str">
        <f t="shared" si="7"/>
        <v>auto+</v>
      </c>
      <c r="K100" s="2" t="s">
        <v>169</v>
      </c>
      <c r="L100" s="2" t="s">
        <v>169</v>
      </c>
      <c r="O100" s="3"/>
      <c r="P100" s="2" t="s">
        <v>25</v>
      </c>
      <c r="Q100" s="2" t="s">
        <v>26</v>
      </c>
      <c r="R100"/>
      <c r="S100"/>
      <c r="T100" s="4">
        <v>-257</v>
      </c>
    </row>
    <row r="101" spans="1:20" x14ac:dyDescent="0.2">
      <c r="A101" t="s">
        <v>163</v>
      </c>
      <c r="B101" s="1" t="s">
        <v>164</v>
      </c>
      <c r="C101" s="1" t="s">
        <v>165</v>
      </c>
      <c r="D101" s="2" t="s">
        <v>280</v>
      </c>
      <c r="E101" s="2" t="s">
        <v>167</v>
      </c>
      <c r="F101" s="2" t="s">
        <v>168</v>
      </c>
      <c r="G101" s="2" t="s">
        <v>168</v>
      </c>
      <c r="H101" s="2" t="s">
        <v>22</v>
      </c>
      <c r="I101" s="2" t="s">
        <v>23</v>
      </c>
      <c r="J101" s="2" t="str">
        <f t="shared" si="7"/>
        <v>auto+</v>
      </c>
      <c r="K101" s="2" t="s">
        <v>169</v>
      </c>
      <c r="L101" s="2" t="s">
        <v>169</v>
      </c>
      <c r="O101" s="3"/>
      <c r="P101" s="2" t="s">
        <v>25</v>
      </c>
      <c r="Q101" s="2" t="s">
        <v>26</v>
      </c>
      <c r="R101"/>
      <c r="S101"/>
      <c r="T101" s="4">
        <v>-272</v>
      </c>
    </row>
    <row r="102" spans="1:20" x14ac:dyDescent="0.2">
      <c r="A102" t="s">
        <v>163</v>
      </c>
      <c r="B102" s="1" t="s">
        <v>164</v>
      </c>
      <c r="C102" s="1" t="s">
        <v>165</v>
      </c>
      <c r="D102" s="2" t="s">
        <v>280</v>
      </c>
      <c r="E102" s="2" t="s">
        <v>167</v>
      </c>
      <c r="F102" s="2" t="s">
        <v>168</v>
      </c>
      <c r="G102" s="2" t="s">
        <v>168</v>
      </c>
      <c r="H102" s="2" t="s">
        <v>22</v>
      </c>
      <c r="I102" s="2" t="s">
        <v>23</v>
      </c>
      <c r="J102" s="2" t="str">
        <f t="shared" si="7"/>
        <v>auto+</v>
      </c>
      <c r="K102" s="2" t="s">
        <v>169</v>
      </c>
      <c r="L102" s="2" t="s">
        <v>169</v>
      </c>
      <c r="O102" s="3"/>
      <c r="P102" s="2" t="s">
        <v>25</v>
      </c>
      <c r="Q102" s="2" t="s">
        <v>26</v>
      </c>
      <c r="R102"/>
      <c r="S102"/>
      <c r="T102" s="4">
        <v>-267</v>
      </c>
    </row>
    <row r="103" spans="1:20" x14ac:dyDescent="0.2">
      <c r="A103" t="s">
        <v>163</v>
      </c>
      <c r="B103" s="1" t="s">
        <v>164</v>
      </c>
      <c r="C103" s="1" t="s">
        <v>165</v>
      </c>
      <c r="D103" s="2" t="s">
        <v>280</v>
      </c>
      <c r="E103" s="2" t="s">
        <v>167</v>
      </c>
      <c r="F103" s="2" t="s">
        <v>168</v>
      </c>
      <c r="G103" s="2" t="s">
        <v>168</v>
      </c>
      <c r="H103" s="2" t="s">
        <v>22</v>
      </c>
      <c r="I103" s="2" t="s">
        <v>23</v>
      </c>
      <c r="J103" s="2" t="str">
        <f t="shared" si="7"/>
        <v>auto+</v>
      </c>
      <c r="K103" s="2" t="s">
        <v>169</v>
      </c>
      <c r="L103" s="2" t="s">
        <v>169</v>
      </c>
      <c r="O103" s="3"/>
      <c r="P103" s="2" t="s">
        <v>25</v>
      </c>
      <c r="Q103" s="2" t="s">
        <v>26</v>
      </c>
      <c r="R103"/>
      <c r="S103"/>
      <c r="T103" s="4">
        <v>-252</v>
      </c>
    </row>
    <row r="104" spans="1:20" x14ac:dyDescent="0.2">
      <c r="A104" t="s">
        <v>163</v>
      </c>
      <c r="B104" s="1" t="s">
        <v>164</v>
      </c>
      <c r="C104" s="1" t="s">
        <v>165</v>
      </c>
      <c r="D104" s="2" t="s">
        <v>280</v>
      </c>
      <c r="E104" s="2" t="s">
        <v>167</v>
      </c>
      <c r="F104" s="2" t="s">
        <v>168</v>
      </c>
      <c r="G104" s="2" t="s">
        <v>168</v>
      </c>
      <c r="H104" s="2" t="s">
        <v>22</v>
      </c>
      <c r="I104" s="2" t="s">
        <v>23</v>
      </c>
      <c r="J104" s="2" t="str">
        <f t="shared" si="7"/>
        <v>auto+</v>
      </c>
      <c r="K104" s="2" t="s">
        <v>169</v>
      </c>
      <c r="L104" s="2" t="s">
        <v>169</v>
      </c>
      <c r="O104" s="3"/>
      <c r="P104" s="2" t="s">
        <v>25</v>
      </c>
      <c r="Q104" s="2" t="s">
        <v>26</v>
      </c>
      <c r="R104"/>
      <c r="S104"/>
      <c r="T104" s="4">
        <v>-251</v>
      </c>
    </row>
    <row r="105" spans="1:20" x14ac:dyDescent="0.2">
      <c r="A105" t="s">
        <v>267</v>
      </c>
      <c r="B105" s="1" t="s">
        <v>164</v>
      </c>
      <c r="C105" s="1" t="s">
        <v>268</v>
      </c>
      <c r="D105" s="2" t="s">
        <v>281</v>
      </c>
      <c r="E105" s="2" t="s">
        <v>274</v>
      </c>
      <c r="F105" s="2" t="s">
        <v>275</v>
      </c>
      <c r="G105" s="2" t="s">
        <v>275</v>
      </c>
      <c r="H105" s="2" t="s">
        <v>22</v>
      </c>
      <c r="I105" s="2" t="s">
        <v>31</v>
      </c>
      <c r="J105" s="2" t="str">
        <f t="shared" si="7"/>
        <v>hetero+</v>
      </c>
      <c r="O105" s="3"/>
      <c r="P105" s="2" t="s">
        <v>33</v>
      </c>
      <c r="Q105" s="2" t="s">
        <v>34</v>
      </c>
      <c r="R105"/>
      <c r="S105"/>
      <c r="T105" s="4">
        <v>-257</v>
      </c>
    </row>
    <row r="106" spans="1:20" x14ac:dyDescent="0.2">
      <c r="A106" t="s">
        <v>267</v>
      </c>
      <c r="B106" s="1" t="s">
        <v>164</v>
      </c>
      <c r="C106" s="1" t="s">
        <v>268</v>
      </c>
      <c r="D106" s="2" t="s">
        <v>281</v>
      </c>
      <c r="E106" s="2" t="s">
        <v>274</v>
      </c>
      <c r="F106" s="2" t="s">
        <v>275</v>
      </c>
      <c r="G106" s="2" t="s">
        <v>275</v>
      </c>
      <c r="H106" s="2" t="s">
        <v>22</v>
      </c>
      <c r="I106" s="2" t="s">
        <v>31</v>
      </c>
      <c r="J106" s="2" t="str">
        <f t="shared" si="7"/>
        <v>hetero+</v>
      </c>
      <c r="O106" s="3"/>
      <c r="P106" s="2" t="s">
        <v>33</v>
      </c>
      <c r="Q106" s="2" t="s">
        <v>34</v>
      </c>
      <c r="R106"/>
      <c r="S106"/>
      <c r="T106" s="4">
        <v>-254</v>
      </c>
    </row>
    <row r="107" spans="1:20" x14ac:dyDescent="0.2">
      <c r="A107" t="s">
        <v>267</v>
      </c>
      <c r="B107" s="1" t="s">
        <v>164</v>
      </c>
      <c r="C107" s="1" t="s">
        <v>268</v>
      </c>
      <c r="D107" s="2" t="s">
        <v>281</v>
      </c>
      <c r="E107" s="2" t="s">
        <v>274</v>
      </c>
      <c r="F107" s="2" t="s">
        <v>275</v>
      </c>
      <c r="G107" s="2" t="s">
        <v>275</v>
      </c>
      <c r="H107" s="2" t="s">
        <v>22</v>
      </c>
      <c r="I107" s="2" t="s">
        <v>31</v>
      </c>
      <c r="J107" s="2" t="str">
        <f t="shared" si="7"/>
        <v>hetero+</v>
      </c>
      <c r="O107" s="3"/>
      <c r="P107" s="2" t="s">
        <v>33</v>
      </c>
      <c r="Q107" s="2" t="s">
        <v>34</v>
      </c>
      <c r="R107"/>
      <c r="S107"/>
      <c r="T107" s="4">
        <v>-229</v>
      </c>
    </row>
    <row r="108" spans="1:20" x14ac:dyDescent="0.2">
      <c r="A108" t="s">
        <v>267</v>
      </c>
      <c r="B108" s="1" t="s">
        <v>164</v>
      </c>
      <c r="C108" s="1" t="s">
        <v>268</v>
      </c>
      <c r="D108" s="2" t="s">
        <v>281</v>
      </c>
      <c r="E108" s="2" t="s">
        <v>274</v>
      </c>
      <c r="F108" s="2" t="s">
        <v>275</v>
      </c>
      <c r="G108" s="2" t="s">
        <v>275</v>
      </c>
      <c r="H108" s="2" t="s">
        <v>22</v>
      </c>
      <c r="I108" s="2" t="s">
        <v>31</v>
      </c>
      <c r="J108" s="2" t="str">
        <f t="shared" si="7"/>
        <v>hetero+</v>
      </c>
      <c r="O108" s="3"/>
      <c r="P108" s="2" t="s">
        <v>33</v>
      </c>
      <c r="Q108" s="2" t="s">
        <v>34</v>
      </c>
      <c r="R108"/>
      <c r="S108"/>
      <c r="T108" s="4">
        <v>-237</v>
      </c>
    </row>
    <row r="109" spans="1:20" x14ac:dyDescent="0.2">
      <c r="A109" t="s">
        <v>267</v>
      </c>
      <c r="B109" s="1" t="s">
        <v>164</v>
      </c>
      <c r="C109" s="1" t="s">
        <v>268</v>
      </c>
      <c r="D109" s="2" t="s">
        <v>281</v>
      </c>
      <c r="E109" s="2" t="s">
        <v>274</v>
      </c>
      <c r="F109" s="2" t="s">
        <v>275</v>
      </c>
      <c r="G109" s="2" t="s">
        <v>275</v>
      </c>
      <c r="H109" s="2" t="s">
        <v>22</v>
      </c>
      <c r="I109" s="2" t="s">
        <v>31</v>
      </c>
      <c r="J109" s="2" t="str">
        <f t="shared" si="7"/>
        <v>hetero+</v>
      </c>
      <c r="O109" s="3"/>
      <c r="P109" s="2" t="s">
        <v>33</v>
      </c>
      <c r="Q109" s="2" t="s">
        <v>34</v>
      </c>
      <c r="R109"/>
      <c r="S109"/>
      <c r="T109" s="4">
        <v>-207</v>
      </c>
    </row>
    <row r="110" spans="1:20" s="8" customFormat="1" x14ac:dyDescent="0.2">
      <c r="A110" s="8" t="s">
        <v>183</v>
      </c>
      <c r="B110" s="8" t="s">
        <v>164</v>
      </c>
      <c r="C110" s="8" t="s">
        <v>184</v>
      </c>
      <c r="D110" s="9" t="s">
        <v>282</v>
      </c>
      <c r="E110" s="9" t="s">
        <v>182</v>
      </c>
      <c r="F110" s="9" t="s">
        <v>186</v>
      </c>
      <c r="G110" s="9" t="s">
        <v>186</v>
      </c>
      <c r="H110" s="9" t="s">
        <v>52</v>
      </c>
      <c r="I110" s="9" t="s">
        <v>23</v>
      </c>
      <c r="J110" s="9" t="str">
        <f t="shared" si="7"/>
        <v>auto-</v>
      </c>
      <c r="K110" s="9" t="s">
        <v>187</v>
      </c>
      <c r="L110" s="9" t="s">
        <v>187</v>
      </c>
      <c r="O110" s="10"/>
      <c r="P110" s="9" t="s">
        <v>53</v>
      </c>
      <c r="Q110" s="9" t="s">
        <v>54</v>
      </c>
      <c r="T110" s="11">
        <v>-253.21255529808295</v>
      </c>
    </row>
    <row r="111" spans="1:20" s="8" customFormat="1" x14ac:dyDescent="0.2">
      <c r="A111" s="8" t="s">
        <v>183</v>
      </c>
      <c r="B111" s="8" t="s">
        <v>164</v>
      </c>
      <c r="C111" s="8" t="s">
        <v>184</v>
      </c>
      <c r="D111" s="9" t="s">
        <v>282</v>
      </c>
      <c r="E111" s="9" t="s">
        <v>182</v>
      </c>
      <c r="F111" s="9" t="s">
        <v>186</v>
      </c>
      <c r="G111" s="9" t="s">
        <v>186</v>
      </c>
      <c r="H111" s="9" t="s">
        <v>52</v>
      </c>
      <c r="I111" s="9" t="s">
        <v>23</v>
      </c>
      <c r="J111" s="9" t="str">
        <f t="shared" si="7"/>
        <v>auto-</v>
      </c>
      <c r="K111" s="9" t="s">
        <v>187</v>
      </c>
      <c r="L111" s="9" t="s">
        <v>187</v>
      </c>
      <c r="O111" s="10"/>
      <c r="P111" s="9" t="s">
        <v>53</v>
      </c>
      <c r="Q111" s="9" t="s">
        <v>54</v>
      </c>
      <c r="T111" s="11">
        <v>-298.50431851695805</v>
      </c>
    </row>
    <row r="112" spans="1:20" s="8" customFormat="1" x14ac:dyDescent="0.2">
      <c r="A112" s="8" t="s">
        <v>183</v>
      </c>
      <c r="B112" s="8" t="s">
        <v>164</v>
      </c>
      <c r="C112" s="8" t="s">
        <v>184</v>
      </c>
      <c r="D112" s="9" t="s">
        <v>282</v>
      </c>
      <c r="E112" s="9" t="s">
        <v>182</v>
      </c>
      <c r="F112" s="9" t="s">
        <v>186</v>
      </c>
      <c r="G112" s="9" t="s">
        <v>186</v>
      </c>
      <c r="H112" s="9" t="s">
        <v>52</v>
      </c>
      <c r="I112" s="9" t="s">
        <v>23</v>
      </c>
      <c r="J112" s="9" t="str">
        <f t="shared" si="7"/>
        <v>auto-</v>
      </c>
      <c r="K112" s="9" t="s">
        <v>187</v>
      </c>
      <c r="L112" s="9" t="s">
        <v>187</v>
      </c>
      <c r="O112" s="10"/>
      <c r="P112" s="9" t="s">
        <v>53</v>
      </c>
      <c r="Q112" s="9" t="s">
        <v>54</v>
      </c>
      <c r="T112" s="11">
        <v>-320.62355171687386</v>
      </c>
    </row>
    <row r="113" spans="1:20" x14ac:dyDescent="0.2">
      <c r="A113" t="s">
        <v>188</v>
      </c>
      <c r="B113" s="1" t="s">
        <v>164</v>
      </c>
      <c r="C113" s="1" t="s">
        <v>189</v>
      </c>
      <c r="D113" s="2" t="s">
        <v>283</v>
      </c>
      <c r="E113" s="2" t="s">
        <v>191</v>
      </c>
      <c r="F113" s="2" t="s">
        <v>192</v>
      </c>
      <c r="G113" s="2" t="s">
        <v>71</v>
      </c>
      <c r="H113" s="2" t="s">
        <v>52</v>
      </c>
      <c r="I113" s="2" t="s">
        <v>31</v>
      </c>
      <c r="J113" s="2" t="str">
        <f t="shared" si="7"/>
        <v>hetero-</v>
      </c>
      <c r="K113" s="2" t="s">
        <v>193</v>
      </c>
      <c r="L113" s="2" t="s">
        <v>193</v>
      </c>
      <c r="O113" s="3">
        <v>-291.56170303913802</v>
      </c>
      <c r="P113" s="2" t="s">
        <v>68</v>
      </c>
      <c r="Q113" s="2" t="s">
        <v>69</v>
      </c>
      <c r="R113"/>
      <c r="S113"/>
      <c r="T113" s="4">
        <v>-245.107202878545</v>
      </c>
    </row>
    <row r="114" spans="1:20" x14ac:dyDescent="0.2">
      <c r="A114" t="s">
        <v>188</v>
      </c>
      <c r="B114" s="1" t="s">
        <v>164</v>
      </c>
      <c r="C114" s="1" t="s">
        <v>189</v>
      </c>
      <c r="D114" s="2" t="s">
        <v>283</v>
      </c>
      <c r="E114" s="2" t="s">
        <v>191</v>
      </c>
      <c r="F114" s="2" t="s">
        <v>192</v>
      </c>
      <c r="G114" s="2" t="s">
        <v>71</v>
      </c>
      <c r="H114" s="2" t="s">
        <v>52</v>
      </c>
      <c r="I114" s="2" t="s">
        <v>31</v>
      </c>
      <c r="J114" s="2" t="str">
        <f t="shared" si="7"/>
        <v>hetero-</v>
      </c>
      <c r="K114" s="2" t="s">
        <v>193</v>
      </c>
      <c r="L114" s="2" t="s">
        <v>193</v>
      </c>
      <c r="O114" s="3">
        <v>-284.26610380844301</v>
      </c>
      <c r="P114" s="2" t="s">
        <v>68</v>
      </c>
      <c r="Q114" s="2" t="s">
        <v>69</v>
      </c>
      <c r="R114"/>
      <c r="S114"/>
      <c r="T114" s="4">
        <v>-237.31314609266701</v>
      </c>
    </row>
    <row r="115" spans="1:20" x14ac:dyDescent="0.2">
      <c r="A115" t="s">
        <v>188</v>
      </c>
      <c r="B115" s="1" t="s">
        <v>164</v>
      </c>
      <c r="C115" s="1" t="s">
        <v>189</v>
      </c>
      <c r="D115" s="2" t="s">
        <v>283</v>
      </c>
      <c r="E115" s="2" t="s">
        <v>191</v>
      </c>
      <c r="F115" s="2" t="s">
        <v>192</v>
      </c>
      <c r="G115" s="2" t="s">
        <v>71</v>
      </c>
      <c r="H115" s="2" t="s">
        <v>52</v>
      </c>
      <c r="I115" s="2" t="s">
        <v>31</v>
      </c>
      <c r="J115" s="2" t="str">
        <f t="shared" si="7"/>
        <v>hetero-</v>
      </c>
      <c r="K115" s="2" t="s">
        <v>193</v>
      </c>
      <c r="L115" s="2" t="s">
        <v>193</v>
      </c>
      <c r="O115" s="3">
        <v>-285.371212329466</v>
      </c>
      <c r="P115" s="2" t="s">
        <v>68</v>
      </c>
      <c r="Q115" s="2" t="s">
        <v>69</v>
      </c>
      <c r="R115"/>
      <c r="S115"/>
      <c r="T115" s="4">
        <v>-238.62150762452501</v>
      </c>
    </row>
    <row r="116" spans="1:20" x14ac:dyDescent="0.2">
      <c r="A116" t="s">
        <v>188</v>
      </c>
      <c r="B116" s="1" t="s">
        <v>164</v>
      </c>
      <c r="C116" s="1" t="s">
        <v>189</v>
      </c>
      <c r="D116" s="2" t="s">
        <v>283</v>
      </c>
      <c r="E116" s="2" t="s">
        <v>191</v>
      </c>
      <c r="F116" s="2" t="s">
        <v>192</v>
      </c>
      <c r="G116" s="2" t="s">
        <v>71</v>
      </c>
      <c r="H116" s="2" t="s">
        <v>52</v>
      </c>
      <c r="I116" s="2" t="s">
        <v>31</v>
      </c>
      <c r="J116" s="2" t="str">
        <f t="shared" si="7"/>
        <v>hetero-</v>
      </c>
      <c r="K116" s="2" t="s">
        <v>193</v>
      </c>
      <c r="L116" s="2" t="s">
        <v>193</v>
      </c>
      <c r="O116" s="3">
        <v>-286.21596839029598</v>
      </c>
      <c r="P116" s="2" t="s">
        <v>68</v>
      </c>
      <c r="Q116" s="2" t="s">
        <v>69</v>
      </c>
      <c r="R116"/>
      <c r="S116"/>
      <c r="T116" s="4">
        <v>-239.45354913363099</v>
      </c>
    </row>
    <row r="117" spans="1:20" x14ac:dyDescent="0.2">
      <c r="A117" t="s">
        <v>188</v>
      </c>
      <c r="B117" s="1" t="s">
        <v>164</v>
      </c>
      <c r="C117" s="1" t="s">
        <v>189</v>
      </c>
      <c r="D117" s="2" t="s">
        <v>283</v>
      </c>
      <c r="E117" s="2" t="s">
        <v>191</v>
      </c>
      <c r="F117" s="2" t="s">
        <v>192</v>
      </c>
      <c r="G117" s="2" t="s">
        <v>71</v>
      </c>
      <c r="H117" s="2" t="s">
        <v>52</v>
      </c>
      <c r="I117" s="2" t="s">
        <v>31</v>
      </c>
      <c r="J117" s="2" t="str">
        <f t="shared" si="7"/>
        <v>hetero-</v>
      </c>
      <c r="K117" s="2" t="s">
        <v>193</v>
      </c>
      <c r="L117" s="2" t="s">
        <v>193</v>
      </c>
      <c r="O117" s="3">
        <v>-293.23016689767098</v>
      </c>
      <c r="P117" s="2" t="s">
        <v>68</v>
      </c>
      <c r="Q117" s="2" t="s">
        <v>69</v>
      </c>
      <c r="R117"/>
      <c r="S117"/>
      <c r="T117" s="4">
        <v>-246.61090846649799</v>
      </c>
    </row>
    <row r="118" spans="1:20" x14ac:dyDescent="0.2">
      <c r="A118" t="s">
        <v>188</v>
      </c>
      <c r="B118" s="1" t="s">
        <v>164</v>
      </c>
      <c r="C118" s="1" t="s">
        <v>189</v>
      </c>
      <c r="D118" s="2" t="s">
        <v>283</v>
      </c>
      <c r="E118" s="2" t="s">
        <v>182</v>
      </c>
      <c r="F118" s="2" t="s">
        <v>276</v>
      </c>
      <c r="G118" s="2" t="s">
        <v>199</v>
      </c>
      <c r="H118" s="2" t="s">
        <v>52</v>
      </c>
      <c r="I118" s="2" t="s">
        <v>23</v>
      </c>
      <c r="J118" s="2" t="str">
        <f t="shared" si="7"/>
        <v>auto-</v>
      </c>
      <c r="K118" s="2" t="s">
        <v>200</v>
      </c>
      <c r="L118" s="2" t="s">
        <v>200</v>
      </c>
      <c r="O118" s="3">
        <v>-334.83131754778702</v>
      </c>
      <c r="P118" s="2" t="s">
        <v>53</v>
      </c>
      <c r="Q118" s="2" t="s">
        <v>54</v>
      </c>
      <c r="R118"/>
      <c r="S118"/>
      <c r="T118" s="4">
        <v>-288.858217053526</v>
      </c>
    </row>
    <row r="119" spans="1:20" x14ac:dyDescent="0.2">
      <c r="A119" t="s">
        <v>188</v>
      </c>
      <c r="B119" s="1" t="s">
        <v>164</v>
      </c>
      <c r="C119" s="1" t="s">
        <v>189</v>
      </c>
      <c r="D119" s="2" t="s">
        <v>283</v>
      </c>
      <c r="E119" s="2" t="s">
        <v>182</v>
      </c>
      <c r="F119" s="2" t="s">
        <v>276</v>
      </c>
      <c r="G119" s="2" t="s">
        <v>199</v>
      </c>
      <c r="H119" s="2" t="s">
        <v>52</v>
      </c>
      <c r="I119" s="2" t="s">
        <v>23</v>
      </c>
      <c r="J119" s="2" t="str">
        <f t="shared" si="7"/>
        <v>auto-</v>
      </c>
      <c r="K119" s="2" t="s">
        <v>200</v>
      </c>
      <c r="L119" s="2" t="s">
        <v>200</v>
      </c>
      <c r="O119" s="3">
        <v>-302.08645208368898</v>
      </c>
      <c r="P119" s="2" t="s">
        <v>53</v>
      </c>
      <c r="Q119" s="2" t="s">
        <v>54</v>
      </c>
      <c r="R119"/>
      <c r="S119"/>
      <c r="T119" s="4">
        <v>-252.40357673096401</v>
      </c>
    </row>
    <row r="120" spans="1:20" x14ac:dyDescent="0.2">
      <c r="A120" t="s">
        <v>188</v>
      </c>
      <c r="B120" s="1" t="s">
        <v>164</v>
      </c>
      <c r="C120" s="1" t="s">
        <v>189</v>
      </c>
      <c r="D120" s="2" t="s">
        <v>283</v>
      </c>
      <c r="E120" s="2" t="s">
        <v>182</v>
      </c>
      <c r="F120" s="2" t="s">
        <v>276</v>
      </c>
      <c r="G120" s="2" t="s">
        <v>199</v>
      </c>
      <c r="H120" s="2" t="s">
        <v>52</v>
      </c>
      <c r="I120" s="2" t="s">
        <v>23</v>
      </c>
      <c r="J120" s="2" t="str">
        <f t="shared" si="7"/>
        <v>auto-</v>
      </c>
      <c r="K120" s="2" t="s">
        <v>200</v>
      </c>
      <c r="L120" s="2" t="s">
        <v>200</v>
      </c>
      <c r="O120" s="3">
        <v>-317.934002378814</v>
      </c>
      <c r="P120" s="2" t="s">
        <v>53</v>
      </c>
      <c r="Q120" s="2" t="s">
        <v>54</v>
      </c>
      <c r="R120"/>
      <c r="S120"/>
      <c r="T120" s="4">
        <v>-270.97679638715999</v>
      </c>
    </row>
    <row r="121" spans="1:20" x14ac:dyDescent="0.2">
      <c r="A121" t="s">
        <v>188</v>
      </c>
      <c r="B121" s="1" t="s">
        <v>164</v>
      </c>
      <c r="C121" s="1" t="s">
        <v>189</v>
      </c>
      <c r="D121" s="2" t="s">
        <v>283</v>
      </c>
      <c r="E121" s="2" t="s">
        <v>204</v>
      </c>
      <c r="F121" s="2" t="s">
        <v>192</v>
      </c>
      <c r="G121" s="2" t="s">
        <v>71</v>
      </c>
      <c r="H121" s="2" t="s">
        <v>52</v>
      </c>
      <c r="I121" s="2" t="s">
        <v>31</v>
      </c>
      <c r="J121" s="2" t="str">
        <f t="shared" si="7"/>
        <v>hetero-</v>
      </c>
      <c r="K121" s="2" t="s">
        <v>193</v>
      </c>
      <c r="L121" s="2" t="s">
        <v>193</v>
      </c>
      <c r="O121" s="3">
        <v>-284.75678996414302</v>
      </c>
      <c r="P121" s="2" t="s">
        <v>68</v>
      </c>
      <c r="Q121" s="2" t="s">
        <v>69</v>
      </c>
      <c r="R121"/>
      <c r="S121"/>
      <c r="T121" s="4">
        <v>-236.252603624637</v>
      </c>
    </row>
    <row r="122" spans="1:20" x14ac:dyDescent="0.2">
      <c r="A122" t="s">
        <v>188</v>
      </c>
      <c r="B122" s="1" t="s">
        <v>164</v>
      </c>
      <c r="C122" s="1" t="s">
        <v>189</v>
      </c>
      <c r="D122" s="2" t="s">
        <v>283</v>
      </c>
      <c r="E122" s="2" t="s">
        <v>204</v>
      </c>
      <c r="F122" s="2" t="s">
        <v>192</v>
      </c>
      <c r="G122" s="2" t="s">
        <v>71</v>
      </c>
      <c r="H122" s="2" t="s">
        <v>52</v>
      </c>
      <c r="I122" s="2" t="s">
        <v>31</v>
      </c>
      <c r="J122" s="2" t="str">
        <f t="shared" si="7"/>
        <v>hetero-</v>
      </c>
      <c r="K122" s="2" t="s">
        <v>193</v>
      </c>
      <c r="L122" s="2" t="s">
        <v>193</v>
      </c>
      <c r="O122" s="3">
        <v>-274.87044661574902</v>
      </c>
      <c r="P122" s="2" t="s">
        <v>68</v>
      </c>
      <c r="Q122" s="2" t="s">
        <v>69</v>
      </c>
      <c r="R122"/>
      <c r="S122"/>
      <c r="T122" s="4">
        <v>-225.612140307668</v>
      </c>
    </row>
    <row r="123" spans="1:20" x14ac:dyDescent="0.2">
      <c r="A123" t="s">
        <v>188</v>
      </c>
      <c r="B123" s="1" t="s">
        <v>164</v>
      </c>
      <c r="C123" s="1" t="s">
        <v>189</v>
      </c>
      <c r="D123" s="2" t="s">
        <v>283</v>
      </c>
      <c r="E123" s="2" t="s">
        <v>204</v>
      </c>
      <c r="F123" s="2" t="s">
        <v>192</v>
      </c>
      <c r="G123" s="2" t="s">
        <v>71</v>
      </c>
      <c r="H123" s="2" t="s">
        <v>52</v>
      </c>
      <c r="I123" s="2" t="s">
        <v>31</v>
      </c>
      <c r="J123" s="2" t="str">
        <f t="shared" si="7"/>
        <v>hetero-</v>
      </c>
      <c r="K123" s="2" t="s">
        <v>193</v>
      </c>
      <c r="L123" s="2" t="s">
        <v>193</v>
      </c>
      <c r="O123" s="3">
        <v>-285.79573921756997</v>
      </c>
      <c r="P123" s="2" t="s">
        <v>68</v>
      </c>
      <c r="Q123" s="2" t="s">
        <v>69</v>
      </c>
      <c r="R123"/>
      <c r="S123"/>
      <c r="T123" s="4">
        <v>-237.05604366339401</v>
      </c>
    </row>
    <row r="124" spans="1:20" x14ac:dyDescent="0.2">
      <c r="A124" t="s">
        <v>188</v>
      </c>
      <c r="B124" s="1" t="s">
        <v>164</v>
      </c>
      <c r="C124" s="1" t="s">
        <v>189</v>
      </c>
      <c r="D124" s="2" t="s">
        <v>283</v>
      </c>
      <c r="E124" s="2" t="s">
        <v>204</v>
      </c>
      <c r="F124" s="2" t="s">
        <v>192</v>
      </c>
      <c r="G124" s="2" t="s">
        <v>71</v>
      </c>
      <c r="H124" s="2" t="s">
        <v>52</v>
      </c>
      <c r="I124" s="2" t="s">
        <v>31</v>
      </c>
      <c r="J124" s="2" t="str">
        <f t="shared" si="7"/>
        <v>hetero-</v>
      </c>
      <c r="K124" s="2" t="s">
        <v>193</v>
      </c>
      <c r="L124" s="2" t="s">
        <v>193</v>
      </c>
      <c r="O124" s="3">
        <v>-276.68015294058398</v>
      </c>
      <c r="P124" s="2" t="s">
        <v>68</v>
      </c>
      <c r="Q124" s="2" t="s">
        <v>69</v>
      </c>
      <c r="R124"/>
      <c r="S124"/>
      <c r="T124" s="4">
        <v>-226.84598750985799</v>
      </c>
    </row>
    <row r="125" spans="1:20" x14ac:dyDescent="0.2">
      <c r="A125" t="s">
        <v>181</v>
      </c>
      <c r="B125" s="1" t="s">
        <v>164</v>
      </c>
      <c r="C125" s="1" t="s">
        <v>256</v>
      </c>
      <c r="D125" s="2" t="s">
        <v>284</v>
      </c>
      <c r="E125" s="2" t="s">
        <v>182</v>
      </c>
      <c r="F125" s="2" t="s">
        <v>276</v>
      </c>
      <c r="G125" s="2" t="s">
        <v>258</v>
      </c>
      <c r="H125" s="2" t="s">
        <v>22</v>
      </c>
      <c r="I125" s="2" t="s">
        <v>23</v>
      </c>
      <c r="J125" s="2" t="str">
        <f t="shared" si="7"/>
        <v>auto+</v>
      </c>
      <c r="K125" s="2" t="s">
        <v>169</v>
      </c>
      <c r="L125" s="2" t="s">
        <v>169</v>
      </c>
      <c r="O125" s="3"/>
      <c r="P125" s="2" t="s">
        <v>25</v>
      </c>
      <c r="Q125" s="2" t="s">
        <v>26</v>
      </c>
      <c r="R125"/>
      <c r="S125"/>
      <c r="T125" s="4">
        <v>-222.15691077196908</v>
      </c>
    </row>
    <row r="126" spans="1:20" x14ac:dyDescent="0.2">
      <c r="A126" t="s">
        <v>181</v>
      </c>
      <c r="B126" s="1" t="s">
        <v>164</v>
      </c>
      <c r="C126" s="1" t="s">
        <v>256</v>
      </c>
      <c r="D126" s="2" t="s">
        <v>284</v>
      </c>
      <c r="E126" s="2" t="s">
        <v>182</v>
      </c>
      <c r="F126" s="2" t="s">
        <v>276</v>
      </c>
      <c r="G126" s="2" t="s">
        <v>258</v>
      </c>
      <c r="H126" s="2" t="s">
        <v>22</v>
      </c>
      <c r="I126" s="2" t="s">
        <v>23</v>
      </c>
      <c r="J126" s="2" t="str">
        <f t="shared" si="7"/>
        <v>auto+</v>
      </c>
      <c r="K126" s="2" t="s">
        <v>169</v>
      </c>
      <c r="L126" s="2" t="s">
        <v>169</v>
      </c>
      <c r="O126" s="3"/>
      <c r="P126" s="2" t="s">
        <v>25</v>
      </c>
      <c r="Q126" s="2" t="s">
        <v>26</v>
      </c>
      <c r="R126"/>
      <c r="S126"/>
      <c r="T126" s="4">
        <v>-232.54625461189715</v>
      </c>
    </row>
    <row r="127" spans="1:20" x14ac:dyDescent="0.2">
      <c r="A127" t="s">
        <v>181</v>
      </c>
      <c r="B127" s="1" t="s">
        <v>164</v>
      </c>
      <c r="C127" s="1" t="s">
        <v>256</v>
      </c>
      <c r="D127" s="2" t="s">
        <v>284</v>
      </c>
      <c r="E127" s="2" t="s">
        <v>182</v>
      </c>
      <c r="F127" s="2" t="s">
        <v>276</v>
      </c>
      <c r="G127" s="2" t="s">
        <v>258</v>
      </c>
      <c r="H127" s="2" t="s">
        <v>22</v>
      </c>
      <c r="I127" s="2" t="s">
        <v>23</v>
      </c>
      <c r="J127" s="2" t="str">
        <f t="shared" si="7"/>
        <v>auto+</v>
      </c>
      <c r="K127" s="2" t="s">
        <v>169</v>
      </c>
      <c r="L127" s="2" t="s">
        <v>169</v>
      </c>
      <c r="O127" s="3"/>
      <c r="P127" s="2" t="s">
        <v>25</v>
      </c>
      <c r="Q127" s="2" t="s">
        <v>26</v>
      </c>
      <c r="R127"/>
      <c r="S127"/>
      <c r="T127" s="4">
        <v>-249.37066011456409</v>
      </c>
    </row>
    <row r="128" spans="1:20" x14ac:dyDescent="0.2">
      <c r="A128" t="s">
        <v>181</v>
      </c>
      <c r="B128" s="1" t="s">
        <v>164</v>
      </c>
      <c r="C128" s="1" t="s">
        <v>256</v>
      </c>
      <c r="D128" s="2" t="s">
        <v>284</v>
      </c>
      <c r="E128" s="2" t="s">
        <v>182</v>
      </c>
      <c r="F128" s="2" t="s">
        <v>276</v>
      </c>
      <c r="G128" s="2" t="s">
        <v>258</v>
      </c>
      <c r="H128" s="2" t="s">
        <v>22</v>
      </c>
      <c r="I128" s="2" t="s">
        <v>23</v>
      </c>
      <c r="J128" s="2" t="str">
        <f t="shared" si="7"/>
        <v>auto+</v>
      </c>
      <c r="K128" s="2" t="s">
        <v>169</v>
      </c>
      <c r="L128" s="2" t="s">
        <v>169</v>
      </c>
      <c r="O128" s="3"/>
      <c r="P128" s="2" t="s">
        <v>25</v>
      </c>
      <c r="Q128" s="2" t="s">
        <v>26</v>
      </c>
      <c r="R128"/>
      <c r="S128"/>
      <c r="T128" s="4">
        <v>-241.15998671136362</v>
      </c>
    </row>
    <row r="129" spans="1:20" x14ac:dyDescent="0.2">
      <c r="A129" t="s">
        <v>181</v>
      </c>
      <c r="B129" s="1" t="s">
        <v>164</v>
      </c>
      <c r="C129" s="1" t="s">
        <v>256</v>
      </c>
      <c r="D129" s="2" t="s">
        <v>284</v>
      </c>
      <c r="E129" s="2" t="s">
        <v>182</v>
      </c>
      <c r="F129" s="2" t="s">
        <v>276</v>
      </c>
      <c r="G129" s="2" t="s">
        <v>258</v>
      </c>
      <c r="H129" s="2" t="s">
        <v>22</v>
      </c>
      <c r="I129" s="2" t="s">
        <v>23</v>
      </c>
      <c r="J129" s="2" t="str">
        <f t="shared" si="7"/>
        <v>auto+</v>
      </c>
      <c r="K129" s="2" t="s">
        <v>169</v>
      </c>
      <c r="L129" s="2" t="s">
        <v>169</v>
      </c>
      <c r="O129" s="3"/>
      <c r="P129" s="2" t="s">
        <v>25</v>
      </c>
      <c r="Q129" s="2" t="s">
        <v>26</v>
      </c>
      <c r="R129"/>
      <c r="S129"/>
      <c r="T129" s="4">
        <v>-251.68379500175041</v>
      </c>
    </row>
    <row r="130" spans="1:20" x14ac:dyDescent="0.2">
      <c r="A130" t="s">
        <v>181</v>
      </c>
      <c r="B130" s="1" t="s">
        <v>164</v>
      </c>
      <c r="C130" s="1" t="s">
        <v>256</v>
      </c>
      <c r="D130" s="2" t="s">
        <v>284</v>
      </c>
      <c r="E130" s="2" t="s">
        <v>182</v>
      </c>
      <c r="F130" s="2" t="s">
        <v>276</v>
      </c>
      <c r="G130" s="2" t="s">
        <v>258</v>
      </c>
      <c r="H130" s="2" t="s">
        <v>22</v>
      </c>
      <c r="I130" s="2" t="s">
        <v>23</v>
      </c>
      <c r="J130" s="2" t="str">
        <f t="shared" si="7"/>
        <v>auto+</v>
      </c>
      <c r="K130" s="2" t="s">
        <v>169</v>
      </c>
      <c r="L130" s="2" t="s">
        <v>169</v>
      </c>
      <c r="O130" s="3"/>
      <c r="P130" s="2" t="s">
        <v>25</v>
      </c>
      <c r="Q130" s="2" t="s">
        <v>26</v>
      </c>
      <c r="R130"/>
      <c r="S130"/>
      <c r="T130" s="4">
        <v>-242.54052983588713</v>
      </c>
    </row>
    <row r="131" spans="1:20" x14ac:dyDescent="0.2">
      <c r="A131" t="s">
        <v>181</v>
      </c>
      <c r="B131" s="1" t="s">
        <v>164</v>
      </c>
      <c r="C131" s="1" t="s">
        <v>256</v>
      </c>
      <c r="D131" s="2" t="s">
        <v>284</v>
      </c>
      <c r="E131" s="2" t="s">
        <v>182</v>
      </c>
      <c r="F131" s="2" t="s">
        <v>276</v>
      </c>
      <c r="G131" s="2" t="s">
        <v>258</v>
      </c>
      <c r="H131" s="2" t="s">
        <v>22</v>
      </c>
      <c r="I131" s="2" t="s">
        <v>23</v>
      </c>
      <c r="J131" s="2" t="str">
        <f t="shared" si="7"/>
        <v>auto+</v>
      </c>
      <c r="K131" s="2" t="s">
        <v>169</v>
      </c>
      <c r="L131" s="2" t="s">
        <v>169</v>
      </c>
      <c r="O131" s="3"/>
      <c r="P131" s="2" t="s">
        <v>25</v>
      </c>
      <c r="Q131" s="2" t="s">
        <v>26</v>
      </c>
      <c r="R131"/>
      <c r="S131"/>
      <c r="T131" s="4">
        <v>-263.98210182489169</v>
      </c>
    </row>
    <row r="132" spans="1:20" x14ac:dyDescent="0.2">
      <c r="A132" t="s">
        <v>181</v>
      </c>
      <c r="B132" s="1" t="s">
        <v>164</v>
      </c>
      <c r="C132" s="1" t="s">
        <v>256</v>
      </c>
      <c r="D132" s="2" t="s">
        <v>284</v>
      </c>
      <c r="E132" s="2" t="s">
        <v>182</v>
      </c>
      <c r="F132" s="2" t="s">
        <v>276</v>
      </c>
      <c r="G132" s="2" t="s">
        <v>258</v>
      </c>
      <c r="H132" s="2" t="s">
        <v>22</v>
      </c>
      <c r="I132" s="2" t="s">
        <v>23</v>
      </c>
      <c r="J132" s="2" t="str">
        <f t="shared" si="7"/>
        <v>auto+</v>
      </c>
      <c r="K132" s="2" t="s">
        <v>169</v>
      </c>
      <c r="L132" s="2" t="s">
        <v>169</v>
      </c>
      <c r="O132" s="3"/>
      <c r="P132" s="2" t="s">
        <v>25</v>
      </c>
      <c r="Q132" s="2" t="s">
        <v>26</v>
      </c>
      <c r="R132"/>
      <c r="S132"/>
      <c r="T132" s="4">
        <v>-266.07937894066305</v>
      </c>
    </row>
    <row r="133" spans="1:20" x14ac:dyDescent="0.2">
      <c r="A133" t="s">
        <v>181</v>
      </c>
      <c r="B133" s="1" t="s">
        <v>164</v>
      </c>
      <c r="C133" s="1" t="s">
        <v>256</v>
      </c>
      <c r="D133" s="2" t="s">
        <v>284</v>
      </c>
      <c r="E133" s="2" t="s">
        <v>182</v>
      </c>
      <c r="F133" s="2" t="s">
        <v>276</v>
      </c>
      <c r="G133" s="2" t="s">
        <v>258</v>
      </c>
      <c r="H133" s="2" t="s">
        <v>22</v>
      </c>
      <c r="I133" s="2" t="s">
        <v>23</v>
      </c>
      <c r="J133" s="2" t="str">
        <f t="shared" si="7"/>
        <v>auto+</v>
      </c>
      <c r="K133" s="2" t="s">
        <v>169</v>
      </c>
      <c r="L133" s="2" t="s">
        <v>169</v>
      </c>
      <c r="O133" s="3"/>
      <c r="P133" s="2" t="s">
        <v>25</v>
      </c>
      <c r="Q133" s="2" t="s">
        <v>26</v>
      </c>
      <c r="R133"/>
      <c r="S133"/>
      <c r="T133" s="4">
        <v>-252.25172020482555</v>
      </c>
    </row>
    <row r="134" spans="1:20" x14ac:dyDescent="0.2">
      <c r="A134" t="s">
        <v>181</v>
      </c>
      <c r="B134" s="1" t="s">
        <v>164</v>
      </c>
      <c r="C134" s="1" t="s">
        <v>256</v>
      </c>
      <c r="D134" s="2" t="s">
        <v>284</v>
      </c>
      <c r="E134" s="2" t="s">
        <v>182</v>
      </c>
      <c r="F134" s="2" t="s">
        <v>276</v>
      </c>
      <c r="G134" s="2" t="s">
        <v>258</v>
      </c>
      <c r="H134" s="2" t="s">
        <v>22</v>
      </c>
      <c r="I134" s="2" t="s">
        <v>23</v>
      </c>
      <c r="J134" s="2" t="str">
        <f t="shared" si="7"/>
        <v>auto+</v>
      </c>
      <c r="K134" s="2" t="s">
        <v>169</v>
      </c>
      <c r="L134" s="2" t="s">
        <v>169</v>
      </c>
      <c r="O134" s="3"/>
      <c r="P134" s="2" t="s">
        <v>25</v>
      </c>
      <c r="Q134" s="2" t="s">
        <v>26</v>
      </c>
      <c r="R134"/>
      <c r="S134"/>
      <c r="T134" s="4">
        <v>-264.10431764277212</v>
      </c>
    </row>
    <row r="135" spans="1:20" x14ac:dyDescent="0.2">
      <c r="A135" t="s">
        <v>181</v>
      </c>
      <c r="B135" s="1" t="s">
        <v>164</v>
      </c>
      <c r="C135" s="1" t="s">
        <v>256</v>
      </c>
      <c r="D135" s="2" t="s">
        <v>284</v>
      </c>
      <c r="E135" s="2" t="s">
        <v>182</v>
      </c>
      <c r="F135" s="2" t="s">
        <v>276</v>
      </c>
      <c r="G135" s="2" t="s">
        <v>258</v>
      </c>
      <c r="H135" s="2" t="s">
        <v>22</v>
      </c>
      <c r="I135" s="2" t="s">
        <v>23</v>
      </c>
      <c r="J135" s="2" t="str">
        <f t="shared" si="7"/>
        <v>auto+</v>
      </c>
      <c r="K135" s="2" t="s">
        <v>169</v>
      </c>
      <c r="L135" s="2" t="s">
        <v>169</v>
      </c>
      <c r="O135" s="3"/>
      <c r="P135" s="2" t="s">
        <v>25</v>
      </c>
      <c r="Q135" s="2" t="s">
        <v>26</v>
      </c>
      <c r="R135"/>
      <c r="S135"/>
      <c r="T135" s="4">
        <v>-265.54717459073464</v>
      </c>
    </row>
    <row r="136" spans="1:20" x14ac:dyDescent="0.2">
      <c r="A136" t="s">
        <v>181</v>
      </c>
      <c r="B136" s="1" t="s">
        <v>164</v>
      </c>
      <c r="C136" s="1" t="s">
        <v>256</v>
      </c>
      <c r="D136" s="2" t="s">
        <v>284</v>
      </c>
      <c r="E136" s="2" t="s">
        <v>182</v>
      </c>
      <c r="F136" s="2" t="s">
        <v>276</v>
      </c>
      <c r="G136" s="2" t="s">
        <v>258</v>
      </c>
      <c r="H136" s="2" t="s">
        <v>22</v>
      </c>
      <c r="I136" s="2" t="s">
        <v>23</v>
      </c>
      <c r="J136" s="2" t="str">
        <f t="shared" si="7"/>
        <v>auto+</v>
      </c>
      <c r="K136" s="2" t="s">
        <v>169</v>
      </c>
      <c r="L136" s="2" t="s">
        <v>169</v>
      </c>
      <c r="O136" s="3"/>
      <c r="P136" s="2" t="s">
        <v>25</v>
      </c>
      <c r="Q136" s="2" t="s">
        <v>26</v>
      </c>
      <c r="R136"/>
      <c r="S136"/>
      <c r="T136" s="4">
        <v>-252.45486721747633</v>
      </c>
    </row>
    <row r="137" spans="1:20" x14ac:dyDescent="0.2">
      <c r="A137" t="s">
        <v>181</v>
      </c>
      <c r="B137" s="1" t="s">
        <v>164</v>
      </c>
      <c r="C137" s="1" t="s">
        <v>260</v>
      </c>
      <c r="D137" s="2" t="s">
        <v>285</v>
      </c>
      <c r="E137" s="2" t="s">
        <v>262</v>
      </c>
      <c r="F137" s="2" t="s">
        <v>263</v>
      </c>
      <c r="G137" s="2" t="s">
        <v>263</v>
      </c>
      <c r="H137" s="2" t="s">
        <v>22</v>
      </c>
      <c r="I137" s="2" t="s">
        <v>23</v>
      </c>
      <c r="J137" s="2" t="str">
        <f t="shared" si="7"/>
        <v>auto+</v>
      </c>
      <c r="O137" s="3"/>
      <c r="P137" s="2" t="s">
        <v>25</v>
      </c>
      <c r="Q137" s="2" t="s">
        <v>26</v>
      </c>
      <c r="R137"/>
      <c r="S137"/>
      <c r="T137" s="4">
        <v>-148.02610058493337</v>
      </c>
    </row>
    <row r="138" spans="1:20" x14ac:dyDescent="0.2">
      <c r="A138" t="s">
        <v>181</v>
      </c>
      <c r="B138" s="1" t="s">
        <v>164</v>
      </c>
      <c r="C138" s="1" t="s">
        <v>260</v>
      </c>
      <c r="D138" s="2" t="s">
        <v>285</v>
      </c>
      <c r="E138" s="2" t="s">
        <v>262</v>
      </c>
      <c r="F138" s="2" t="s">
        <v>263</v>
      </c>
      <c r="G138" s="2" t="s">
        <v>263</v>
      </c>
      <c r="H138" s="2" t="s">
        <v>22</v>
      </c>
      <c r="I138" s="2" t="s">
        <v>23</v>
      </c>
      <c r="J138" s="2" t="str">
        <f t="shared" si="7"/>
        <v>auto+</v>
      </c>
      <c r="O138" s="3"/>
      <c r="P138" s="2" t="s">
        <v>25</v>
      </c>
      <c r="Q138" s="2" t="s">
        <v>26</v>
      </c>
      <c r="R138"/>
      <c r="S138"/>
      <c r="T138" s="4">
        <v>-171.06482136991897</v>
      </c>
    </row>
    <row r="139" spans="1:20" x14ac:dyDescent="0.2">
      <c r="A139" t="s">
        <v>181</v>
      </c>
      <c r="B139" s="1" t="s">
        <v>164</v>
      </c>
      <c r="C139" s="1" t="s">
        <v>260</v>
      </c>
      <c r="D139" s="2" t="s">
        <v>285</v>
      </c>
      <c r="E139" s="2" t="s">
        <v>262</v>
      </c>
      <c r="F139" s="2" t="s">
        <v>263</v>
      </c>
      <c r="G139" s="2" t="s">
        <v>263</v>
      </c>
      <c r="H139" s="2" t="s">
        <v>22</v>
      </c>
      <c r="I139" s="2" t="s">
        <v>23</v>
      </c>
      <c r="J139" s="2" t="str">
        <f t="shared" si="7"/>
        <v>auto+</v>
      </c>
      <c r="O139" s="3"/>
      <c r="P139" s="2" t="s">
        <v>25</v>
      </c>
      <c r="Q139" s="2" t="s">
        <v>26</v>
      </c>
      <c r="R139"/>
      <c r="S139"/>
      <c r="T139" s="4">
        <v>-196.37369560809381</v>
      </c>
    </row>
    <row r="140" spans="1:20" x14ac:dyDescent="0.2">
      <c r="A140" t="s">
        <v>181</v>
      </c>
      <c r="B140" s="1" t="s">
        <v>164</v>
      </c>
      <c r="C140" s="1" t="s">
        <v>260</v>
      </c>
      <c r="D140" s="2" t="s">
        <v>285</v>
      </c>
      <c r="E140" s="2" t="s">
        <v>262</v>
      </c>
      <c r="F140" s="2" t="s">
        <v>263</v>
      </c>
      <c r="G140" s="2" t="s">
        <v>263</v>
      </c>
      <c r="H140" s="2" t="s">
        <v>22</v>
      </c>
      <c r="I140" s="2" t="s">
        <v>23</v>
      </c>
      <c r="J140" s="2" t="str">
        <f t="shared" si="7"/>
        <v>auto+</v>
      </c>
      <c r="O140" s="3"/>
      <c r="P140" s="2" t="s">
        <v>25</v>
      </c>
      <c r="Q140" s="2" t="s">
        <v>26</v>
      </c>
      <c r="R140"/>
      <c r="S140"/>
      <c r="T140" s="4">
        <v>-162.24285895149492</v>
      </c>
    </row>
    <row r="141" spans="1:20" x14ac:dyDescent="0.2">
      <c r="A141" t="s">
        <v>181</v>
      </c>
      <c r="B141" s="1" t="s">
        <v>164</v>
      </c>
      <c r="C141" s="1" t="s">
        <v>260</v>
      </c>
      <c r="D141" s="2" t="s">
        <v>285</v>
      </c>
      <c r="E141" s="2" t="s">
        <v>265</v>
      </c>
      <c r="F141" s="2" t="s">
        <v>51</v>
      </c>
      <c r="G141" s="2" t="s">
        <v>266</v>
      </c>
      <c r="H141" s="2" t="s">
        <v>22</v>
      </c>
      <c r="I141" s="2" t="s">
        <v>23</v>
      </c>
      <c r="J141" s="2" t="str">
        <f t="shared" si="7"/>
        <v>auto+</v>
      </c>
      <c r="O141" s="3"/>
      <c r="P141" s="2" t="s">
        <v>25</v>
      </c>
      <c r="Q141" s="2" t="s">
        <v>26</v>
      </c>
      <c r="R141"/>
      <c r="S141"/>
      <c r="T141" s="4">
        <v>-190.88011172054053</v>
      </c>
    </row>
    <row r="142" spans="1:20" x14ac:dyDescent="0.2">
      <c r="A142" t="s">
        <v>181</v>
      </c>
      <c r="B142" s="1" t="s">
        <v>164</v>
      </c>
      <c r="C142" s="1" t="s">
        <v>260</v>
      </c>
      <c r="D142" s="2" t="s">
        <v>285</v>
      </c>
      <c r="E142" s="2" t="s">
        <v>265</v>
      </c>
      <c r="F142" s="2" t="s">
        <v>51</v>
      </c>
      <c r="G142" s="2" t="s">
        <v>266</v>
      </c>
      <c r="H142" s="2" t="s">
        <v>22</v>
      </c>
      <c r="I142" s="2" t="s">
        <v>23</v>
      </c>
      <c r="J142" s="2" t="str">
        <f t="shared" si="7"/>
        <v>auto+</v>
      </c>
      <c r="O142" s="3"/>
      <c r="P142" s="2" t="s">
        <v>25</v>
      </c>
      <c r="Q142" s="2" t="s">
        <v>26</v>
      </c>
      <c r="R142"/>
      <c r="S142"/>
      <c r="T142" s="4">
        <v>-248.57770200654917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Fig6</vt:lpstr>
      <vt:lpstr>Fig7B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Carolynn M. Harris</cp:lastModifiedBy>
  <dcterms:created xsi:type="dcterms:W3CDTF">2023-07-21T15:28:24Z</dcterms:created>
  <dcterms:modified xsi:type="dcterms:W3CDTF">2024-03-12T03:41:55Z</dcterms:modified>
</cp:coreProperties>
</file>