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xampp\htdocs\e15\"/>
    </mc:Choice>
  </mc:AlternateContent>
  <xr:revisionPtr revIDLastSave="0" documentId="13_ncr:1_{76ECC1C5-D4E4-443F-A829-B9BEFE34EF99}" xr6:coauthVersionLast="45" xr6:coauthVersionMax="46" xr10:uidLastSave="{00000000-0000-0000-0000-000000000000}"/>
  <bookViews>
    <workbookView xWindow="-19320" yWindow="4050" windowWidth="17955" windowHeight="13800" xr2:uid="{00000000-000D-0000-FFFF-FFFF00000000}"/>
  </bookViews>
  <sheets>
    <sheet name="Lettre A" sheetId="2"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2" l="1"/>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2" i="2"/>
</calcChain>
</file>

<file path=xl/sharedStrings.xml><?xml version="1.0" encoding="utf-8"?>
<sst xmlns="http://schemas.openxmlformats.org/spreadsheetml/2006/main" count="5427" uniqueCount="3089">
  <si>
    <t>Date</t>
  </si>
  <si>
    <t>Country</t>
  </si>
  <si>
    <t>Comments</t>
  </si>
  <si>
    <t>2014-111</t>
  </si>
  <si>
    <t>Abellaite</t>
  </si>
  <si>
    <t>Ibanez-Insa J., Elvira J.J., Llovet X., Pérez-Cano J., Oriols N., Busquets-Maso M., Hernandez S.</t>
  </si>
  <si>
    <t>Eur. J. Min. (2017), 29, 915-922</t>
  </si>
  <si>
    <t>Spain - Catalonia - southern Pyrenees - Lleida province - Eureka mine (N42°23'10.12'', E0°57'27.57'')</t>
  </si>
  <si>
    <t>Natural History Museum-Barcelona</t>
  </si>
  <si>
    <t>Spain</t>
  </si>
  <si>
    <t>CT</t>
  </si>
  <si>
    <t>MGB 26.350</t>
  </si>
  <si>
    <t>1975-013</t>
  </si>
  <si>
    <t>Abelsonite</t>
  </si>
  <si>
    <t>Milton C., Dwornik E.J., Estep-Barnes P.A., Finkelman R.B., Pabst A., Palmer S.</t>
  </si>
  <si>
    <t>Amer. Min. (1978), 63, 930-937</t>
  </si>
  <si>
    <t>USA - Utah - Uintah County - Mahogany zone of the Green River Formation (in drill cores of the)</t>
  </si>
  <si>
    <t>NHM-London</t>
  </si>
  <si>
    <t>United Kingdom</t>
  </si>
  <si>
    <t>BM 1979,135</t>
  </si>
  <si>
    <t>NMNH-Washington</t>
  </si>
  <si>
    <t>USA</t>
  </si>
  <si>
    <t>T</t>
  </si>
  <si>
    <t>1991-054</t>
  </si>
  <si>
    <t>Abenakiite-(Ce)</t>
  </si>
  <si>
    <t>McDonald A.M., Chao George Y.</t>
  </si>
  <si>
    <t>Can. Min. (1994), 32, 843-854</t>
  </si>
  <si>
    <t>Canada - Québec - Montérégie (formerly Rouville County) - La Vallée-du-Richelieu RCM - Mont Saint-Hilaire - Poudrette quarry (Demix quarry)</t>
  </si>
  <si>
    <t>CMN-Ottawa</t>
  </si>
  <si>
    <t>Canada</t>
  </si>
  <si>
    <t>HT</t>
  </si>
  <si>
    <t>TL corrected by Laszlo Horvath, 2020</t>
  </si>
  <si>
    <t>Abernathyite</t>
  </si>
  <si>
    <t>Thomson M.E., Ingram B., Gross E.B.</t>
  </si>
  <si>
    <t>Amer. Min. (1956), 41, 82-90</t>
  </si>
  <si>
    <t>USA - Utah Emery County - Temple Mt., Mine Fuemrol n° 2</t>
  </si>
  <si>
    <t>USGS-Washington (?)</t>
  </si>
  <si>
    <t>1983-061</t>
  </si>
  <si>
    <t>Abhurite</t>
  </si>
  <si>
    <t>Matzko J.J., Evans H.T., Mrose M.E,. Aruscavage P.</t>
  </si>
  <si>
    <t>Can. Min. (1985), 23, 233-240</t>
  </si>
  <si>
    <t>Saudi Arabia - Red Sea - Jiddah (30 km N of) - Sharm Abhur</t>
  </si>
  <si>
    <t>ROM-Toronto</t>
  </si>
  <si>
    <t>2006-016</t>
  </si>
  <si>
    <t>Abramovite</t>
  </si>
  <si>
    <t>Yudovskaya M.A., Trubkin N.V., Koporulina E.V., Belakovsky D.I., Mokhov A.V., Kuznetsova M.V., Golovanova T.I.</t>
  </si>
  <si>
    <t>ZRMO (2007), 136/5, 37-43</t>
  </si>
  <si>
    <t>Russia - Kurile Islands - Iturup Island - Kudryavy Volcano - Kupol fumarole field</t>
  </si>
  <si>
    <t>FMM-Moscow</t>
  </si>
  <si>
    <t>Russia</t>
  </si>
  <si>
    <t>3436/1</t>
  </si>
  <si>
    <t>1990-007</t>
  </si>
  <si>
    <t>Abswurmbachite</t>
  </si>
  <si>
    <t>Reinecke T., Tillmanns E., Bernhardt H.-J.</t>
  </si>
  <si>
    <t>Neues Jahrbuch für Mineralogie Abhandlungen (1991), 163, 117-143</t>
  </si>
  <si>
    <t>Greece - Euboea - Evvia - Mili (and Andros Island, Apikia)</t>
  </si>
  <si>
    <t>RUB-Bochum</t>
  </si>
  <si>
    <t>Germany</t>
  </si>
  <si>
    <t>2014-084</t>
  </si>
  <si>
    <t>Abuite</t>
  </si>
  <si>
    <t>Enju S., Uehara S.</t>
  </si>
  <si>
    <t>Journal of Mineralogical and Petrological Sciences (2017), 112, 109-115</t>
  </si>
  <si>
    <t>Japan -Yamaguchi Prefecture - Abu County - Abu - Kiyo area - Hinomaru-Nago mine (N34°53', E131°52')</t>
  </si>
  <si>
    <t>KMNH-Kitakyushu</t>
  </si>
  <si>
    <t>Japan</t>
  </si>
  <si>
    <t>KMNHM000003</t>
  </si>
  <si>
    <t>Acanthite</t>
  </si>
  <si>
    <t>Kenngott A.</t>
  </si>
  <si>
    <t>Sitzungsber. Kaiserl. Akad. (1855), IV, 447-468</t>
  </si>
  <si>
    <t>Czech Republic - Zapadocesky (Western Czechy) - Jachymov</t>
  </si>
  <si>
    <t>NHM-Wien</t>
  </si>
  <si>
    <t>Austria</t>
  </si>
  <si>
    <t>A.b.2238</t>
  </si>
  <si>
    <t>TL of the first description: St. Joachimsthal, Western Bohemia</t>
  </si>
  <si>
    <t>1974-039</t>
  </si>
  <si>
    <t>Acetamide</t>
  </si>
  <si>
    <t>Srebrodol'skii B.I.</t>
  </si>
  <si>
    <t>ZVMO (1975), 104, 326-328</t>
  </si>
  <si>
    <t>Ukraine - Lvov district - L'vov-Volyn' coal basin - Chervonograd (near)</t>
  </si>
  <si>
    <t>MM-St. Petersburg</t>
  </si>
  <si>
    <t>1086/1</t>
  </si>
  <si>
    <t>2013-103</t>
  </si>
  <si>
    <t>Achalaite</t>
  </si>
  <si>
    <t>Galliski A.A., Marquez-Zavalia M.F., Cerny P., Lira R.</t>
  </si>
  <si>
    <t>Can. Min. (2016), 54, 1043-1052</t>
  </si>
  <si>
    <t>Argentina - Cordoba Province - Canada del Puerto, La Calandria pegmatite</t>
  </si>
  <si>
    <t>Museo de Geologia y Mineralogia "Dr. Alfred Stelzner", Universidad Nacional-Cordoba</t>
  </si>
  <si>
    <t>Argentina</t>
  </si>
  <si>
    <t>From a granitic pegmatite</t>
  </si>
  <si>
    <t>Achavalite</t>
  </si>
  <si>
    <t>Olsacher J.</t>
  </si>
  <si>
    <t>Boletin de la Faculdad de Ciencias Exactas, Cordoba (1939), 2, 73-78</t>
  </si>
  <si>
    <t>Argentina - Mendoza - Lujan de Cuyo department - Cacheuta - Sierra de Cacheuta - Cerro de Cacheuta - Cacheuta mine</t>
  </si>
  <si>
    <t>2018-011</t>
  </si>
  <si>
    <t>Achyrophanite</t>
  </si>
  <si>
    <t>Pekov I.V., Zubkova N.V., Koshlyakova N.N., Belakovskiy D.I., Vigasina M.F., Agakhanov A.A., Britvin S.N., Turchkova A.G., Sidorov E.G., Pushcharovsky D.Y.</t>
  </si>
  <si>
    <t>Newsletter 43 in Min. Mag. (2018), 82/3,779-785</t>
  </si>
  <si>
    <t>Russia - Far-Eastern Region - Kamchatka Peninsula - Tolbachik volcano - Northern Breakthrough of the Great Tolbachik Fissure Eruption - Tolbachik volcano - Second scoria cone - Arsenatnaya fumarole (N55°41', E160°14')</t>
  </si>
  <si>
    <t>5029/1</t>
  </si>
  <si>
    <t>2013-068</t>
  </si>
  <si>
    <t>Acmonidesite</t>
  </si>
  <si>
    <t>Demartin F., Castellano C., Campostrini I.</t>
  </si>
  <si>
    <t>Min. Mag. (2019), 83/1, 137-142</t>
  </si>
  <si>
    <t>Italy - Sicily - Aeolian Islands - Vulcano - La Fossa crater - Fumarole FA</t>
  </si>
  <si>
    <t>Dipartimento di Chimica, Università degli Studi-Milano</t>
  </si>
  <si>
    <t>Italy</t>
  </si>
  <si>
    <t>2013-02</t>
  </si>
  <si>
    <t>2012 s.p.</t>
  </si>
  <si>
    <t>Actinolite</t>
  </si>
  <si>
    <t>Kirwan R.</t>
  </si>
  <si>
    <t>Elements of Mineralogy, 2nd ed., vol. 1, Elmsly, London (1794), 167-170</t>
  </si>
  <si>
    <t>Germany and Austria</t>
  </si>
  <si>
    <t>Originally named Actynolite</t>
  </si>
  <si>
    <t>1986-038</t>
  </si>
  <si>
    <t>Acuminite</t>
  </si>
  <si>
    <t>Pauly H., Petersen O.V.</t>
  </si>
  <si>
    <t>Neues Jahrbuch für Mineralogie Monatshefte (1987), 502-514</t>
  </si>
  <si>
    <t>Denmark - Greenland - South Greenland - Ivigtut (Ivittuut) - Ivigtut Cyrolite deposit / mine</t>
  </si>
  <si>
    <t>GMK-Copenhagen</t>
  </si>
  <si>
    <t>Denmark</t>
  </si>
  <si>
    <t>Type: HT (1 sample, vials with fragments and crystals, and various mounted crystals)</t>
  </si>
  <si>
    <t>2012-101</t>
  </si>
  <si>
    <t>Adachiite</t>
  </si>
  <si>
    <t>Nishio-Hamane D., Minakawa T., Yamaura J., Oyama T., Ohnishi M., Shimobayashi N.</t>
  </si>
  <si>
    <t>Journal of Mineralogical and Petrological Sciences (2014), 109, 74-78</t>
  </si>
  <si>
    <t>Japan - Oita Prefecture - Saiki City - Kiura mine - Emery deposits</t>
  </si>
  <si>
    <t>NSM-Tsukuba</t>
  </si>
  <si>
    <t>NSM-M43748</t>
  </si>
  <si>
    <t>Adamite</t>
  </si>
  <si>
    <t>Friedel C.</t>
  </si>
  <si>
    <t>Comptes Rendus Académie des Sciences de Paris (1866), 62, 692</t>
  </si>
  <si>
    <t>Chile - Atacama - Copiapo - Chañarcillo (Ag deposit)</t>
  </si>
  <si>
    <t>ENSM-Paris</t>
  </si>
  <si>
    <t>France</t>
  </si>
  <si>
    <t>Deposited by Charles Friedel</t>
  </si>
  <si>
    <t>MHN-Paris</t>
  </si>
  <si>
    <t>1999-020</t>
  </si>
  <si>
    <t>Adamsite-(Y)</t>
  </si>
  <si>
    <t>Grice J.D., Gault R.A., Roberts A.C., Cooper M.A.</t>
  </si>
  <si>
    <t>Can. Min. (2000), 38, 1457-1466</t>
  </si>
  <si>
    <t>Canada - Québec - Montérégie - La Vallée-du-Richelieu RCM - Mont Saint-Hilaire - Poudrette quarry (Demix quarry)</t>
  </si>
  <si>
    <t>CMNMC 82939, CMNMC 82940</t>
  </si>
  <si>
    <t>2019-088</t>
  </si>
  <si>
    <t>Adanite</t>
  </si>
  <si>
    <t>Kampf A.R., Housley R.M., Rossman G.R., Yang Hexiong, Downs R.T.</t>
  </si>
  <si>
    <t>Can. Min. (2020), 58/3, 403-410</t>
  </si>
  <si>
    <t>USA - Utah - Juab County - Tintic District - Mammoth - North Star Mine (N39°55'14'', W112°06'24'')</t>
  </si>
  <si>
    <t>LACMNH-Los Angeles</t>
  </si>
  <si>
    <t>USA - Arizona - Cochise County - Tombstone</t>
  </si>
  <si>
    <t>2015-006</t>
  </si>
  <si>
    <t>Addibischoffite</t>
  </si>
  <si>
    <t>Ma Chi, Krot A.N., Nagashima K.</t>
  </si>
  <si>
    <t>Amer. Min. (2017), 102, 1556-1560</t>
  </si>
  <si>
    <t>Meteorite-Algeria - Tamanghasset Province - Tanezrouft - Meteorite Acfer 214 CH3 (carbonaceous chondrite)</t>
  </si>
  <si>
    <t>California Institute of Technology-Pasadena *</t>
  </si>
  <si>
    <t>Acfer 214-1580</t>
  </si>
  <si>
    <t>* In G.J. Wasserburg's Meteorite Collection of Geological and Planetary Sciences</t>
  </si>
  <si>
    <t>Adelite</t>
  </si>
  <si>
    <t>Sjögren H.</t>
  </si>
  <si>
    <t>Geologiska Föreningens i Stockholm Förhandlingar (1891), 13, 781</t>
  </si>
  <si>
    <t>Sweden - Värmland - Filipstad - Filipstad - Nordmark, Kittelgruvan</t>
  </si>
  <si>
    <t>SMNH-Stockholm</t>
  </si>
  <si>
    <t>Sweden</t>
  </si>
  <si>
    <t>HS 6413</t>
  </si>
  <si>
    <t>1978-012</t>
  </si>
  <si>
    <t>Admontite</t>
  </si>
  <si>
    <t>Walenta K.</t>
  </si>
  <si>
    <t>Tschermaks Mineralogische und Petrographische Mitteilungen (1979), 26, 69-77</t>
  </si>
  <si>
    <t>Austria - Styria - Schildmauer near Admont</t>
  </si>
  <si>
    <t>2011-042</t>
  </si>
  <si>
    <t>Adolfpateraite</t>
  </si>
  <si>
    <t>Plasil J., Hlousek J., Veselovsky F., Fejfarova K., Dusek M., Skoda R., Novak M., Cejka J., Sejkora J., Ondrus P.</t>
  </si>
  <si>
    <t>Amer. Min. (2012), 97, 447-454</t>
  </si>
  <si>
    <t>Czech Republic - western Bohemia - Jachymov (St Joachimsthal) ore district - Svornost (Einigkeit) shaft - 5th level - Geschieber vein (N50°22'21.136'', E12°54'46.150'')</t>
  </si>
  <si>
    <t>NMCR-Praha</t>
  </si>
  <si>
    <t>Czech Republic</t>
  </si>
  <si>
    <t>P1P 3/2011</t>
  </si>
  <si>
    <t>2008-057</t>
  </si>
  <si>
    <t>Adranosite-(Al)</t>
  </si>
  <si>
    <t>Demartin F., Gramaccioli C.M., Campostrini I.</t>
  </si>
  <si>
    <t>Can. Min. (2010), 48, 315-321</t>
  </si>
  <si>
    <t>Italy - Sicily - Aeolian Islands - Vulcano - La Fossa Crater</t>
  </si>
  <si>
    <t>Dipartimento di Chimica Strutturale e Stereochimica Inorganica, Università degli Studi di Milano-Milano</t>
  </si>
  <si>
    <t>2008-06</t>
  </si>
  <si>
    <t>2011-006</t>
  </si>
  <si>
    <t>Adranosite-(Fe)</t>
  </si>
  <si>
    <t>Mitolo D., Demartin F., Garavelli A., Campostrini I., Pinto D., Gramaccioli C.M., Acquafredda P., Kolitsch U.</t>
  </si>
  <si>
    <t>Can. Min. (2013), 51/1, 57-66</t>
  </si>
  <si>
    <t>Italy - Aeolian Islands - Vulcano - La Fossa crater</t>
  </si>
  <si>
    <t>Dipartimento di Chimica, Universita degli Studi di Milano-Milano</t>
  </si>
  <si>
    <t>2010-02</t>
  </si>
  <si>
    <t>MMUBa-Bari</t>
  </si>
  <si>
    <t>10/nm-V28</t>
  </si>
  <si>
    <t>2014-028</t>
  </si>
  <si>
    <t>Adrianite</t>
  </si>
  <si>
    <t>Ma Chi, Krot A.N.</t>
  </si>
  <si>
    <t>Amer. Min. (2018), 103, 1329-1334</t>
  </si>
  <si>
    <t>Meteorite-Mexico - Chihuahua - Pueblito de Allende (near) - Allende CV3 meteorite</t>
  </si>
  <si>
    <t>MQM803 section</t>
  </si>
  <si>
    <t>* In G.J. Wasserburg's Meteorite Collection</t>
  </si>
  <si>
    <t>1998 s.p.</t>
  </si>
  <si>
    <t>Aegirine</t>
  </si>
  <si>
    <t>Berzelius J.</t>
  </si>
  <si>
    <t>Neues Jahrbuch für Mineralogie und Petrefaktenkunde (1835), 184-185</t>
  </si>
  <si>
    <t>Norway - Vestfold - Larvik - Langesundsfjorden - Laven</t>
  </si>
  <si>
    <t>Norway - Buskerud - Ovre Eiker - Rundemyr</t>
  </si>
  <si>
    <t>1988 s.p.</t>
  </si>
  <si>
    <t>Aegirine-augite</t>
  </si>
  <si>
    <t>Rosenbush K.H.F.</t>
  </si>
  <si>
    <t>Mikroskopische Physiographie der Petrographisch Wichtigen Mineralien (1892), 510</t>
  </si>
  <si>
    <t>1967 s.p.</t>
  </si>
  <si>
    <t>Aenigmatite</t>
  </si>
  <si>
    <t>Breithaupt A.</t>
  </si>
  <si>
    <t>Berg- und Hüttenmännische Zeitung (1865), 24, 398</t>
  </si>
  <si>
    <t>Denmark - Greenland - Ilimaussaq intrusive complex</t>
  </si>
  <si>
    <t>TU-BA-Freiberg</t>
  </si>
  <si>
    <t>28614, 29166, 29167</t>
  </si>
  <si>
    <t>Aerinite</t>
  </si>
  <si>
    <t>Von Lasaulx A.</t>
  </si>
  <si>
    <t>Neues Jahrbuch für Mineralogie (1876), 175, 352-358</t>
  </si>
  <si>
    <t>Spain - Catalunya - Lleida prov. - Valle de Arán - Caserras</t>
  </si>
  <si>
    <t>MMUWr-Wroclaw</t>
  </si>
  <si>
    <t>Poland</t>
  </si>
  <si>
    <t>Azambre B., Monchoux P.</t>
  </si>
  <si>
    <t>Bulletin de Minéralogie (1988), 111, 39-47 (new definition)</t>
  </si>
  <si>
    <t>France - Aquitaine - Landes dép. - Saint Pandelon</t>
  </si>
  <si>
    <t>NT</t>
  </si>
  <si>
    <t>1965 s.p.</t>
  </si>
  <si>
    <t>Aerugite</t>
  </si>
  <si>
    <t>1965 (NT)</t>
  </si>
  <si>
    <t>Davis R.J,. Hey M.H., Kingsbury A.W.G.</t>
  </si>
  <si>
    <t>Min. Mag. (1965), 35, 72-83</t>
  </si>
  <si>
    <t>Great Britain - England - Cornwall - St-Stephen-in-Brannel - South Terras mine (=TL of the NT)</t>
  </si>
  <si>
    <t>BM 1963,481</t>
  </si>
  <si>
    <t>Species first described from Johanngeorgenstadt, Erzgebirge, Sachsen, Germany by C. Bergemann in: Journ. praktische Chem. (1858), 75, 239</t>
  </si>
  <si>
    <t>Bergemann C.</t>
  </si>
  <si>
    <t>Journ. praktische Chem. (1858), 75, 239</t>
  </si>
  <si>
    <t>Germany - Saxony - Ore Mts. - Johangeorgenstadt</t>
  </si>
  <si>
    <t>German</t>
  </si>
  <si>
    <t>T (?)</t>
  </si>
  <si>
    <t>1987 s.p.</t>
  </si>
  <si>
    <t>Aeschynite-(Ce)</t>
  </si>
  <si>
    <t>Jahres-Bericht über die Fortschritte der Physischen Wissenschaften (1830), 9, 182-209</t>
  </si>
  <si>
    <t>Russia - Urals Region - Southern Urals - Chelyabinsk Oblast' - Ilmen Mts - Dolgiye Mosty reserve-guard station - Gadolinite Pit (Pits Nos. 75 and 76)</t>
  </si>
  <si>
    <t>Aeschynite-(Nd)</t>
  </si>
  <si>
    <t>Zhang Peishan, Tao Kejie</t>
  </si>
  <si>
    <t>Scientia Geologica Sinica (1982), 4, 424-428</t>
  </si>
  <si>
    <t>China - Inner Mongolia - Baotou Prefecture - Darhan Muminggan District - Beiyun (Bayan Obo) deposit (Fe-Nb-REE deposit) - East Mine (N41°45', E109°58')</t>
  </si>
  <si>
    <t>IGG-CAS-Peking</t>
  </si>
  <si>
    <t>China</t>
  </si>
  <si>
    <t>KDX 064</t>
  </si>
  <si>
    <t>Aeschynite-(Y)</t>
  </si>
  <si>
    <t>Brogger W.C.</t>
  </si>
  <si>
    <t>Vidensk.-Selsk. Skrifter, Math.-Naturv. Klasse (1906/6), pp. 98-116</t>
  </si>
  <si>
    <t>Norway - Vest-Agder - Hidra island (formerly Hittero) - Urstad (from a granite pegmatite at)</t>
  </si>
  <si>
    <t>MGMU-Oslo</t>
  </si>
  <si>
    <t>Norway</t>
  </si>
  <si>
    <t>First described as Blomstrandin, 'a Yttrium-Aeschynite'. Renamed following A.A. Levinson in: Amer. Min. (1966), 51, 152-158</t>
  </si>
  <si>
    <t>1967-041</t>
  </si>
  <si>
    <t>Afghanite</t>
  </si>
  <si>
    <t>Bariand P., Cesbron F., Giraud R.</t>
  </si>
  <si>
    <t>Bulletin de la Société Française de Minéralogie et de Cristallographie (1968), 91, 34-42</t>
  </si>
  <si>
    <t>Afghanistan - Badakhshan Province - Sar-e-Sang - Lapis-Lazuli mine</t>
  </si>
  <si>
    <t>BM 1969,72</t>
  </si>
  <si>
    <t>2005-025a</t>
  </si>
  <si>
    <t>Afmite</t>
  </si>
  <si>
    <t>Kampf A.R., Mills S.J., Rossman G.R., Steele I.M., Pluth J.J., Favreau G.</t>
  </si>
  <si>
    <t>Eur. J. Min. (2010), 23/2, 269-277</t>
  </si>
  <si>
    <t>France - Tarn - Castelnau-de-Brassac - Fumade (N43°39'30'', E2°29'58'')</t>
  </si>
  <si>
    <t>Afwillite</t>
  </si>
  <si>
    <t>Parry J., Wright F.E.</t>
  </si>
  <si>
    <t>Min. Mag. (1925), 20, 277-286</t>
  </si>
  <si>
    <t>South Africa - Northern Cape Province - Kimberley - Dutoitspan mine</t>
  </si>
  <si>
    <t>BM 1925,80</t>
  </si>
  <si>
    <t>from a large dolerite inclusion in kimberlite</t>
  </si>
  <si>
    <t>Min. Mag. (1925), 20, 277-285</t>
  </si>
  <si>
    <t>2011-115</t>
  </si>
  <si>
    <t>Agaite</t>
  </si>
  <si>
    <t>Kampf A.R., Mills S.J., Housley R.M., Marty J.</t>
  </si>
  <si>
    <t>Amer. Min. (2013), 98, 512-517</t>
  </si>
  <si>
    <t>USA - California - Baker (near) - Otto Mountain - Aga mine (N35.27215°, W116.09487°)</t>
  </si>
  <si>
    <t>2013-090</t>
  </si>
  <si>
    <t>Agakhanovite-(Y)</t>
  </si>
  <si>
    <t>Hawthorne F.C., Abdu Y.A., Ball N.A., Cerny P., Kristiansen R.</t>
  </si>
  <si>
    <t>Amer. Min. (2014), 99, 2084-2088</t>
  </si>
  <si>
    <t>Norway - Southern Norway - Tordal - Heftetjern pegmatite</t>
  </si>
  <si>
    <t>M43863</t>
  </si>
  <si>
    <t>2003-030</t>
  </si>
  <si>
    <t>Agardite-(Ce)</t>
  </si>
  <si>
    <t>Walenta K., Theye T.</t>
  </si>
  <si>
    <t>Der Aufschluss (2004), 55, 17-23</t>
  </si>
  <si>
    <t>Germany - Baden-Württemberg - central Black Forest - Wolfach - Oberwolfach - Rankach valley - Clara mine</t>
  </si>
  <si>
    <t>IMKU-Stuttgart</t>
  </si>
  <si>
    <t>1980-092</t>
  </si>
  <si>
    <t>Agardite-(La)</t>
  </si>
  <si>
    <t>Fehr T., Hochleitner R.</t>
  </si>
  <si>
    <t>Lapis (1984) 9/1, 22 and 37</t>
  </si>
  <si>
    <t>USA - New Mexico - Lincoln County - Red Cloud District Gallinas Mts. - Red Cloud Fluorite mine</t>
  </si>
  <si>
    <t>Unpublished description of P. Modreski, U.S. Geol. Surv., ca. 1981.</t>
  </si>
  <si>
    <t>Greece - Attica - Lavrion District - Agios Konstantinos - Kamariza mines</t>
  </si>
  <si>
    <t>Mineralogical State Collection "Reich der Kristalle"-Munich</t>
  </si>
  <si>
    <t>MSM 22482, MSM 22497</t>
  </si>
  <si>
    <t>Agardite-(Nd)</t>
  </si>
  <si>
    <t>Pekov I.V., Chukanov N.V., Zadov A.E., Voudouris P., Magganas A., Katerinopoulos A.</t>
  </si>
  <si>
    <t>Journal of Geosciences (2011), 57, 249-255</t>
  </si>
  <si>
    <t>Greece - Lavrion District - Agios Konstantinos (Kamariza) - Hilarion Mine</t>
  </si>
  <si>
    <t>4020/1</t>
  </si>
  <si>
    <t>Old IMA-Nr 2010-056</t>
  </si>
  <si>
    <t>1968-021</t>
  </si>
  <si>
    <t>Agardite-(Y)</t>
  </si>
  <si>
    <t>Dietrich J.E,. Orliac M., Permingeat F.</t>
  </si>
  <si>
    <t>Bulletin de la Société Française de Minéralogie et de Cristallographie (1969), 92, 420-434</t>
  </si>
  <si>
    <t>Morocco - Anti Atlas - Ouarzazate - Jbel Sarhro - Bou-Scour (Cu-mine)</t>
  </si>
  <si>
    <t>CT/(?)</t>
  </si>
  <si>
    <t>50648, 686120</t>
  </si>
  <si>
    <t>Dietrich J.E., Orliac M., Permingeat F.</t>
  </si>
  <si>
    <t>GS-Rabat</t>
  </si>
  <si>
    <t>Morocco</t>
  </si>
  <si>
    <t>BM 1978,24</t>
  </si>
  <si>
    <t>170.17, 171.63, 171.321</t>
  </si>
  <si>
    <t>2014-083</t>
  </si>
  <si>
    <t>Agmantinite</t>
  </si>
  <si>
    <t>Keutsch F.N., Topa D., Fredrickson R.T., Makovicky E., Paar W.</t>
  </si>
  <si>
    <t>Min. Mag. (2019), 83, 233-238</t>
  </si>
  <si>
    <t>Peru - Lima Department - Catajambo - Oyon District - Uchucchacua polymetallic deposit (S10°37'15'', W76°48'00'')</t>
  </si>
  <si>
    <t>N 9736</t>
  </si>
  <si>
    <t>1973-032</t>
  </si>
  <si>
    <t>Agrellite</t>
  </si>
  <si>
    <t>Gittins J., Bown M.G., Sturman D.</t>
  </si>
  <si>
    <t>Can. Min. (1976), 14, 120-126</t>
  </si>
  <si>
    <t>Canada - Québec - Abitibi-Témiskamingue - Témiscamingue RCM - Les Lacs-du-Témiscamingue - Kipawa alkaline complex</t>
  </si>
  <si>
    <t>BM 1979,431</t>
  </si>
  <si>
    <t>Gittins J., Brown M.G., Sturman D.</t>
  </si>
  <si>
    <t>2009-081</t>
  </si>
  <si>
    <t>Agricolaite</t>
  </si>
  <si>
    <t>Skala R., Ondrus P., Veselovsky F., Cisarova I., Hlousek J.</t>
  </si>
  <si>
    <t>Mineralogy and Petrology (2011), 103, 169-175</t>
  </si>
  <si>
    <t>Czech Republic - Jachymov - Giftkiesstollen adit</t>
  </si>
  <si>
    <t>P1p 17/2009</t>
  </si>
  <si>
    <t>1971-046</t>
  </si>
  <si>
    <t>Agrinierite</t>
  </si>
  <si>
    <t>Cesbron F., Brown W.L., Bariand F., Geffroy J.</t>
  </si>
  <si>
    <t>Min. Mag. (1972), 38, 781-789</t>
  </si>
  <si>
    <t>France - Limousin - Haute Vienne dép. - Compreignac - Margnac (U-deposit)</t>
  </si>
  <si>
    <t>137454A0</t>
  </si>
  <si>
    <t>Museum-Paris</t>
  </si>
  <si>
    <t>190.133, 191.64</t>
  </si>
  <si>
    <t>Aguilarite</t>
  </si>
  <si>
    <t>Genth F.A.</t>
  </si>
  <si>
    <t>American Journal of Sciences, Ser. III (1891), 41, 401-402</t>
  </si>
  <si>
    <t>Mexico - Guanajuato - La Luz - San Carlos mine</t>
  </si>
  <si>
    <t>1984-036</t>
  </si>
  <si>
    <t>Aheylite</t>
  </si>
  <si>
    <t>Foord E.E., Taggart J.E.</t>
  </si>
  <si>
    <t>Min. Mag. (1998), 62, 93-111</t>
  </si>
  <si>
    <t>Bolivia - Oruro Department - Dalence Province - Huanuni - Huanuni mine</t>
  </si>
  <si>
    <t>Ahlfeldite</t>
  </si>
  <si>
    <t>Herzenberg R., Ahlfeld F.</t>
  </si>
  <si>
    <t>Centralblatt für Mineralogie, Geologie und Paläontologie (1935), 6, 277-279</t>
  </si>
  <si>
    <t>Bolivia - Potosí Dep. - Hiaco near Colquechaca - Pacajake mine</t>
  </si>
  <si>
    <t>BM 1972,347</t>
  </si>
  <si>
    <t>2013-028</t>
  </si>
  <si>
    <t>Ahrensite</t>
  </si>
  <si>
    <t>Ma Chi, Tschauner O., Beckett J.R., Liu Y., Rossman G.R., Sinogeikin S.V., Smith J.S., Taylor L.A.,</t>
  </si>
  <si>
    <t>Geochimica et Cosmochimica Acta (2016), 184, 240-256</t>
  </si>
  <si>
    <t>Meteorite-Morocco - Tissint Martian meteorite - Tata Province - Souss-Massa Region</t>
  </si>
  <si>
    <t>Meteorite Collection of Frank H. McClung Museum, University of Tennessee-Knoxville</t>
  </si>
  <si>
    <t>UT1, UT2</t>
  </si>
  <si>
    <t>Aikinite</t>
  </si>
  <si>
    <t>Chapman E.J.</t>
  </si>
  <si>
    <t>Practical Mineralogy. Bailliere, London (1843), 127</t>
  </si>
  <si>
    <t>Russia - Urals Region - Middle Urals - Sverdlovskaya Oblast' - Ekaterinburg - Berezovskii - Berezovskoe Deposit (Au deposit)</t>
  </si>
  <si>
    <t>2008-015</t>
  </si>
  <si>
    <t>Aiolosite</t>
  </si>
  <si>
    <t>Demartin F., Gramaccioli C.M., Campostrini I., Pilati T.</t>
  </si>
  <si>
    <t>Amer. Min. (2010), 95, 382-385</t>
  </si>
  <si>
    <t>Italy - Aeolian Islands - Vulcano - La Fossa Crater</t>
  </si>
  <si>
    <t>2008-3</t>
  </si>
  <si>
    <t>2020-046</t>
  </si>
  <si>
    <t>Airdite</t>
  </si>
  <si>
    <t>Elliott P., Kampf A.R.</t>
  </si>
  <si>
    <t>Newsletter 57 in Eur. J. Min. (2020), 32, 495-499</t>
  </si>
  <si>
    <t>Australia - South Australia - Wilmington (10 km S of) - Spring Creek copper mine, dumps of (S32°43'52'' - E138°07'37'')</t>
  </si>
  <si>
    <t>SAM-Adelaide</t>
  </si>
  <si>
    <t>Australia</t>
  </si>
  <si>
    <t>G34890</t>
  </si>
  <si>
    <t>Ajoite</t>
  </si>
  <si>
    <t>Schaller W.T., Vlisidis A.C.</t>
  </si>
  <si>
    <t>Amer. Min. (1958), 43, 1107-1111</t>
  </si>
  <si>
    <t>USA - Arizona - Pima County - Ajo - New Cornelia mine</t>
  </si>
  <si>
    <t>1962-004</t>
  </si>
  <si>
    <t>Akaganeite</t>
  </si>
  <si>
    <t>Nambu M.</t>
  </si>
  <si>
    <t>Min. Mag. (1961), 33, 270-280</t>
  </si>
  <si>
    <t>Japan - Honshu - Iwate Pref. - Akagane mine</t>
  </si>
  <si>
    <t>NSM-Tokyo</t>
  </si>
  <si>
    <t>Natural ß-FeOOH</t>
  </si>
  <si>
    <t>2007-058</t>
  </si>
  <si>
    <t>Akaogiite</t>
  </si>
  <si>
    <t>El Goresy A., Dubrovinsky L., Gillet P., Graup G., Chen M.</t>
  </si>
  <si>
    <t>Amer. Min. (2010), 95, 892-895</t>
  </si>
  <si>
    <t>Germany - Ries Crater</t>
  </si>
  <si>
    <t>Bayerische Geoinstitut, University Bayreuth-Bayreuth</t>
  </si>
  <si>
    <t>1969-015</t>
  </si>
  <si>
    <t>Akatoreite</t>
  </si>
  <si>
    <t>Read P.B., Reay A.</t>
  </si>
  <si>
    <t>Amer. Min. (1971), 56, 416-426</t>
  </si>
  <si>
    <t>New Zealand - SW-Island - Eastern Otago - Dunedin (32 km SW of) - Akatore Creek (3 km S of the mouth of)</t>
  </si>
  <si>
    <t>GSNZ-Lower Hutt</t>
  </si>
  <si>
    <t>New Zealand</t>
  </si>
  <si>
    <t>New Zealand - SW-Island - Eastern Otega - Dunedin (32 km SW of) - Akatore Creek (3 km S of the mouth of)</t>
  </si>
  <si>
    <t>MGDU-Otago</t>
  </si>
  <si>
    <t>O.U. 25686</t>
  </si>
  <si>
    <t>1969-002</t>
  </si>
  <si>
    <t>Akdalaite</t>
  </si>
  <si>
    <t>Shpanov E.P., Sidorenko G.A., Stolyarova T.I.</t>
  </si>
  <si>
    <t>ZVMO (1970), 99/3, 333-339</t>
  </si>
  <si>
    <t>Kazakhstan - Karagandinsk. Obl. - Akdala - Solnechnoye-fluorite deposit</t>
  </si>
  <si>
    <t>Hydrothermal</t>
  </si>
  <si>
    <t>Akermanite</t>
  </si>
  <si>
    <t>Vogt I.H.L.</t>
  </si>
  <si>
    <t>Archiv for Mathematik og Naturvidenskab (1890), 13, 310-402</t>
  </si>
  <si>
    <t>Sweden - Gästrikland - Hofors</t>
  </si>
  <si>
    <t>1982-072</t>
  </si>
  <si>
    <t>Akhtenskite</t>
  </si>
  <si>
    <t>Chukhrov F.V., Gorshkov A.I., Drits V.S.</t>
  </si>
  <si>
    <t>ZVMO (1987), 116, 210-221</t>
  </si>
  <si>
    <t>Russia - Ural-S - Chelyabinsk Oblast - Magnitka (near) - Akhtenskoye limonite deposite</t>
  </si>
  <si>
    <t>307/5</t>
  </si>
  <si>
    <t>Supergene</t>
  </si>
  <si>
    <t>1997-044</t>
  </si>
  <si>
    <t>Akimotoite</t>
  </si>
  <si>
    <t>Tomioka N., Fujino K.,</t>
  </si>
  <si>
    <t>Amer. Min. (1999), 84, 267-271</t>
  </si>
  <si>
    <t>Meteorite-Australia - Meteorite Tenham - South Gregory - Queensland (S25°44', E142°57')</t>
  </si>
  <si>
    <t>NSM-MF-15125</t>
  </si>
  <si>
    <t>Naotaka Tomioka, pers. comm.</t>
  </si>
  <si>
    <t>2011-050</t>
  </si>
  <si>
    <t>Aklimaite</t>
  </si>
  <si>
    <t>Zadov A.E., Pekov I.V., Zubkova N.V., Gazeev V.M., Chukanov N.V., Yapaskurt V.O., Kartashov P.M., Galuskin E.V., Galuskina I.O., Pertsev N.N., Gurbanov A.G., Pushcharovsky D.Y.</t>
  </si>
  <si>
    <t>ZRMO (2012), 141/2, 21-31</t>
  </si>
  <si>
    <t>Russia - Northern Caucasus - Mount Lakargi</t>
  </si>
  <si>
    <t>4113/1</t>
  </si>
  <si>
    <t>2018-095</t>
  </si>
  <si>
    <t>Akopovaite</t>
  </si>
  <si>
    <t>Karpenko V.Y., Zhitova E.S., Pautov L.A., Agakhanov A.A., Siidra O.I.Krzhizhanovskaya M.G., Rassulov V.A., Bocharov V.N.</t>
  </si>
  <si>
    <t>Min. Mag. (2020), 84, 301-311</t>
  </si>
  <si>
    <t>Kyrghyzstan - Turkestan Range - headwaters of Karasu River - Karasu-Karavshinskoye Sn-deposit</t>
  </si>
  <si>
    <t>HT (part of)</t>
  </si>
  <si>
    <t>Akrochordite</t>
  </si>
  <si>
    <t>Flink G.</t>
  </si>
  <si>
    <t>Geologiska Föreningens i Stockholm Förhandlingar (1922), 44, 773</t>
  </si>
  <si>
    <t>Sweden - Värmland - Filipstad - Filipstad - Langban</t>
  </si>
  <si>
    <t>162614, R05396</t>
  </si>
  <si>
    <t>Aksaite</t>
  </si>
  <si>
    <t>Blazko L.N., Kondrateva V.V., Yarzhemskii Y.Y.</t>
  </si>
  <si>
    <t>ZVMO (1962), 91/4, 447-454</t>
  </si>
  <si>
    <t>Kazakhstan - Dzhambulsk. Obl. - Chelkar - Ak'say</t>
  </si>
  <si>
    <t>2008 s.p.</t>
  </si>
  <si>
    <t>Aktashite</t>
  </si>
  <si>
    <t>Vasil'ev V.I.</t>
  </si>
  <si>
    <t>Problems of the metallogeny of Mercury, Izdat. Nauka Moskow (1968), 111-129; Abstr. in ZVMO (1970), 99, 64</t>
  </si>
  <si>
    <t>Russia - Altai Territory - Gorny Altai - Aktash-Hg-deposit</t>
  </si>
  <si>
    <t>CSGM-Novosibirsk</t>
  </si>
  <si>
    <t>III-14/1</t>
  </si>
  <si>
    <t>Alabandite</t>
  </si>
  <si>
    <t>Beudant F.S.</t>
  </si>
  <si>
    <t>Traité de Minéralogie, vol. 4, 2nd ed. Bachelier, Paris (1832), 399-400</t>
  </si>
  <si>
    <t>Romania - Hunedoara County - Deva - Sacaramb</t>
  </si>
  <si>
    <t>1985-033</t>
  </si>
  <si>
    <t>Alacranite</t>
  </si>
  <si>
    <t>Popova V.I., Popov V.A., Clark A., Polyakov V.O., Borisovskii S.A.</t>
  </si>
  <si>
    <t>ZVMO (1986), 115, 360-368</t>
  </si>
  <si>
    <t>Russia - Kamchatka - Uzon caldera (= 2nd TL)</t>
  </si>
  <si>
    <t>No n°</t>
  </si>
  <si>
    <t>First TL = Chile, Pampa Larga, Alacran Silver deposit</t>
  </si>
  <si>
    <t>MSRI-Miass</t>
  </si>
  <si>
    <t>Alamosite</t>
  </si>
  <si>
    <t>Palache C., Merwin H.E.</t>
  </si>
  <si>
    <t>Amer. J. Sci., ser. 4 (1909) 27, 399</t>
  </si>
  <si>
    <t>Mexico - Sonora - Municipia de Alamos - Alamos (near) - unnamed prospect (?Kakhetin deposit)</t>
  </si>
  <si>
    <t>HMM-Cambridge</t>
  </si>
  <si>
    <t>1993-003</t>
  </si>
  <si>
    <t>Alarsite</t>
  </si>
  <si>
    <t>Semenova T.F., Vergasova L.P., Filatov S.K., Ananev V.V.</t>
  </si>
  <si>
    <t>DAN (1994), 338/4, 501-505</t>
  </si>
  <si>
    <t>Russia - Kamchatka - Tolbachik volcano - Main fissure eruption 1975-1976</t>
  </si>
  <si>
    <t>In fumarolic deposits of the Great Tolbachik fissure extrusion</t>
  </si>
  <si>
    <t>2015-004</t>
  </si>
  <si>
    <t>Albertiniite</t>
  </si>
  <si>
    <t>Vignola P., Gatta G.D., Rotiroti N., Gentile P., Hatert F., Baijot M., Bersani D., Risplendente A., Pavese I.</t>
  </si>
  <si>
    <t>Min. Mag. (2016), 80/6, 985-994</t>
  </si>
  <si>
    <t>Italy - Piedmont - Verbano Cusio Ossola Province - Armeno Municipality - Coiromonte - Monte Falo Pb-Zn mine</t>
  </si>
  <si>
    <t>MSNM-Milano</t>
  </si>
  <si>
    <t>MM38728</t>
  </si>
  <si>
    <t>Cotype used for the complete characterization of the new species. Use for chemical analysis, paragenesis description, powder X-ray diffraction, Raman spectroscopy</t>
  </si>
  <si>
    <t>ULG-Liège</t>
  </si>
  <si>
    <t>Belgium</t>
  </si>
  <si>
    <t>Co-type used for optical measurements and single-crystal X-ray structure determination</t>
  </si>
  <si>
    <t>Albite</t>
  </si>
  <si>
    <t>Gahn J.G., Berzelius J.J.</t>
  </si>
  <si>
    <t>Afhandlingar i Fysik, Kemi och Mineralogi (1815), 4, 180</t>
  </si>
  <si>
    <t>Sweden - Kopparberg - Falun - Falun - Finnbo</t>
  </si>
  <si>
    <t>1983-078</t>
  </si>
  <si>
    <t>Albrechtschraufite</t>
  </si>
  <si>
    <t>Mereiter K.</t>
  </si>
  <si>
    <t>Acta Crystallographica (1984), A40, C247</t>
  </si>
  <si>
    <t>A.a.6740</t>
  </si>
  <si>
    <t>2012-073</t>
  </si>
  <si>
    <t>Alburnite</t>
  </si>
  <si>
    <t>Tamas C.G., Grobety B., Bailly L., Bernhardt H.J., Minut A.</t>
  </si>
  <si>
    <t>Amer. Min. (2014), 99, 57-64</t>
  </si>
  <si>
    <t>Romania - Apuseni Mountains - Rosia Montana deposit - Cârnicel vein</t>
  </si>
  <si>
    <t>MMUC-Cluj-Napoca</t>
  </si>
  <si>
    <t>Romania</t>
  </si>
  <si>
    <t>MI-RU-Bochum</t>
  </si>
  <si>
    <t>2019-072</t>
  </si>
  <si>
    <t>Alcantarillaite</t>
  </si>
  <si>
    <t>Grey I.E., Hochleitner R., Rewitzer C., Riboldi-Tunnicliffe A., Kampf A.R., MacRae C.M., Mumme W.G., Kaliwoda M., Friis H., Martin C.U.</t>
  </si>
  <si>
    <t>Min. Mag. (2020), 84, 412-419</t>
  </si>
  <si>
    <t>Spain - Andalusia - Cordoba - Belalcazar - Alcantarilla mine</t>
  </si>
  <si>
    <t>Mineralogical State Collection-München</t>
  </si>
  <si>
    <t>MSM37182</t>
  </si>
  <si>
    <t>Natural History Museum, University of Oslo-Oslo</t>
  </si>
  <si>
    <t>KNR44147</t>
  </si>
  <si>
    <t>Spain - Andalusia - Cordoba - Belalcazar - Alcantarilla mine - Mina Nuestra Senora de Los Alcantarillas (N38°34'15'', W5°03'40'')</t>
  </si>
  <si>
    <t>These crystals from the holotype are deposited as a cotype</t>
  </si>
  <si>
    <t>2011-024</t>
  </si>
  <si>
    <t>Alcaparrosaite</t>
  </si>
  <si>
    <t>Kampf A.R., Mills S.J., Housley R.M., Williams, Dini M.</t>
  </si>
  <si>
    <t>Min. Mag. (2012), 76/4, 851-861</t>
  </si>
  <si>
    <t>Chile - Antofagasta - Cerro Alcaparrosa - Alcaparorosa mine (S22°39', W69°10')</t>
  </si>
  <si>
    <t>63519, 63520, 63521</t>
  </si>
  <si>
    <t>1980-044</t>
  </si>
  <si>
    <t>Aldermanite</t>
  </si>
  <si>
    <t>Harrowfield I.R., Segnit E.R., Watts J.A.</t>
  </si>
  <si>
    <t>Min. Mag. (1981), 44, 59-62</t>
  </si>
  <si>
    <t>Australia - South Australia - Adelaide (60 km NE of) - Angaston - Moculta quarry (phosphate deposit) (N34°31', E139°03')</t>
  </si>
  <si>
    <t>MOV-Melbourne</t>
  </si>
  <si>
    <t>2010-029</t>
  </si>
  <si>
    <t>Aldridgeite</t>
  </si>
  <si>
    <t>Elliott P., Pring A.</t>
  </si>
  <si>
    <t>Australian Journal of Mineralogy (2015), 17, 67-71</t>
  </si>
  <si>
    <t>Australia - New South Walles - Broken Hill - Block 14 opencut</t>
  </si>
  <si>
    <t>G33030</t>
  </si>
  <si>
    <t>2009-004</t>
  </si>
  <si>
    <t>Aleksandrovite</t>
  </si>
  <si>
    <t>Pautov L.A., Agakhanov A.A., Karpenko V.Yu., Gafurov F.G.</t>
  </si>
  <si>
    <t>New Data on Minerals (2010), 45, 5-16</t>
  </si>
  <si>
    <t>Tajikistan - Republican Subordination - Tien Shan Mtn - Alai Range - Darai-Pioz Glacier</t>
  </si>
  <si>
    <t>3825/1</t>
  </si>
  <si>
    <t>1977-038</t>
  </si>
  <si>
    <t>Aleksite</t>
  </si>
  <si>
    <t>Lipovetskii A.G., Borodaev Yu.S., Zav'yalov E.N.</t>
  </si>
  <si>
    <t>ZVMO (1978), 107, 315-321</t>
  </si>
  <si>
    <t>Russia - Yakutiya-S - Sutamsky region - Stanovoy range - Alekseevskoye occurence</t>
  </si>
  <si>
    <t>MGU-Moscow</t>
  </si>
  <si>
    <t>2018-014</t>
  </si>
  <si>
    <t>Aleutite</t>
  </si>
  <si>
    <t>Siidra O.I., Nazarchuk E.V., Agakhanov A.A., Polekhovsky Y.S.</t>
  </si>
  <si>
    <t>Min. Mag. (2019), 83, 847-853</t>
  </si>
  <si>
    <t>Russia - Far-Eastern Region - Kamchatka Peninsula - Tolbachik volcano - Northern Breakthrough of the Great Tolbachik Fissure Eruption - Tolbachik volcano - Second scoria cone - Yadovitaya (poisonous) fumarole (N55°50', E160°20')</t>
  </si>
  <si>
    <t>1/19689</t>
  </si>
  <si>
    <t>Alexandrovite</t>
  </si>
  <si>
    <t>Pautov L.A., Agakhanov A.A., Karpenko V.Y., Gafurov F.G.</t>
  </si>
  <si>
    <t>Tajikistan - Alai Mt. Ranges - Zeravshan - jonction of Turkestan - Darai-Pioz glacier</t>
  </si>
  <si>
    <t>2015-013</t>
  </si>
  <si>
    <t>Alexkhomyakovite</t>
  </si>
  <si>
    <t>Pekov I.V., Zubkova N.V., Yapaskurt V.O., Lykova I.S., Chukanov N.V., Belakovskiy D.I., Britvin S.N., Turchkova A.G., Pushcharovsky D.Y.</t>
  </si>
  <si>
    <t>Eur. J. Min. (2019), 31/1, 135-143</t>
  </si>
  <si>
    <t>Russia - Kola Peninsula - Khibiny massif - Mt. Koashva - Vostochnyi (Eastern) apatite mine - Koashva open pit</t>
  </si>
  <si>
    <t>2019-118</t>
  </si>
  <si>
    <t>Alexkuznetsovite-(Ce)</t>
  </si>
  <si>
    <t>Kasatkin A.V., Zubkova N.V., Pekov I.V., Chukanov N.V., Skoda R., Agakhanov A.A., Belakovskiy D.I.</t>
  </si>
  <si>
    <t>Newsletter 54 in Eur. J. Min. (2020), 32, 275-283</t>
  </si>
  <si>
    <t>Russia - Southern Urals - Chelyabinsk Oblast - Kyshtym (14 km N of the city) - Mochalin Log REE deposit (N55°48'42'', E60°33'46'')</t>
  </si>
  <si>
    <t>5416/3</t>
  </si>
  <si>
    <t>2019-081</t>
  </si>
  <si>
    <t>Alexkuznetsovite-(La)</t>
  </si>
  <si>
    <t>Kasatkin A.V., Zubkova N.V., Pekov I.V., Chukanov N.V., Skoda R., Agakhanov A.A., Belakovskiy D.I., Pushcharovsky D.Y.</t>
  </si>
  <si>
    <t>Newsletter 52 in Min. Mag. (2019), 83, 887-893</t>
  </si>
  <si>
    <t>Russia - South Urals - Chelyabinsk Oblast' - Kyshtym (14 km north of) - Mochalin Log REE deposit (N55°48'42'', E60°33'46'')</t>
  </si>
  <si>
    <t>FMM-Museum</t>
  </si>
  <si>
    <t>5416/1</t>
  </si>
  <si>
    <t>2008-023</t>
  </si>
  <si>
    <t>Alflarsenite</t>
  </si>
  <si>
    <t>Raade G., Grice J.D., Cooper M.A.</t>
  </si>
  <si>
    <t>Eur. J. Min. (2009), 21, 893-900</t>
  </si>
  <si>
    <t>Norway - Oslo Region - Larvik plutonic complex</t>
  </si>
  <si>
    <t>CMNMC 86066</t>
  </si>
  <si>
    <t>1980-039</t>
  </si>
  <si>
    <t>Alforsite</t>
  </si>
  <si>
    <t>Newberry N.G., Essene E.J., Peacor D.R.</t>
  </si>
  <si>
    <t>Amer. Min. (1981), 66, 1050-1053</t>
  </si>
  <si>
    <t>USA - California - Fresno County / Mariposa County - Trimmer (5 mls NE of) / Incline (4 mls WNW of), Trumbull Peak - Big Creek-Rush sanbornite deposit / Incline sanbornite deposit</t>
  </si>
  <si>
    <t>2015-026</t>
  </si>
  <si>
    <t>Alfredopetrovite</t>
  </si>
  <si>
    <t>Kampf A.R., Mills S.J., Nash B.P., Thorne B., Favreau G.</t>
  </si>
  <si>
    <t>Eur. J. Min. (2015), 28, 479-484</t>
  </si>
  <si>
    <t>Bolivia - Potosi Department - Antonio Quijarro Province - El Dragon mine</t>
  </si>
  <si>
    <t>64111, 65578, 65579, 65580</t>
  </si>
  <si>
    <t>Eur. J. Min. (2016), 28, 479-484</t>
  </si>
  <si>
    <t>M53004</t>
  </si>
  <si>
    <t>2007-050</t>
  </si>
  <si>
    <t>Alfredstelznerite</t>
  </si>
  <si>
    <t>Cooper M.A., Hawthorne F.C., Galliski M.A., Marquez-Zavalia M.F.</t>
  </si>
  <si>
    <t>Can. Min. (2010), 48, 129-138</t>
  </si>
  <si>
    <t>Argentina - Salta - Los Andes Department - Sijes, Santa Rosa mine (borate)</t>
  </si>
  <si>
    <t>Mineralogical Museum Alfred Stelzner, Universidad Nacional de Cordoba-Cordoba</t>
  </si>
  <si>
    <t>MS003266</t>
  </si>
  <si>
    <t>Algodonite</t>
  </si>
  <si>
    <t>Field F.</t>
  </si>
  <si>
    <t>Quarterly Journal of the Chemical Society (1857), 10, 289-292</t>
  </si>
  <si>
    <t>Chile - Coquimbo Region - Elqui Province - La Serena - El Arrayan - Los Algodones district - Los Algodones Mine</t>
  </si>
  <si>
    <t>2020-055</t>
  </si>
  <si>
    <t>Alicewilsonite-(YCe)</t>
  </si>
  <si>
    <t>Lykova I., Rowe R., Poirier G., Friis H., Helwig K.</t>
  </si>
  <si>
    <t>Newsletter 58 in Eur. J. Min. (2020), 32, 645-651</t>
  </si>
  <si>
    <t>Canada - Québec - Montérégie - La Vallée-du-Richelieu RCM - Mont Saint-Hilaire - Poudrette quarry (Demix quarry) (N45°33'46'', W73°08'30'')</t>
  </si>
  <si>
    <t>CMNMC 53660</t>
  </si>
  <si>
    <t>Aliettite</t>
  </si>
  <si>
    <t>Veniale F., Van der Marel H.M.</t>
  </si>
  <si>
    <t>Proceedings of the International Clay Conference, Tokyo (1969), 1, 233-244</t>
  </si>
  <si>
    <t>Italy - Emilia-Romagna - Parma Province - Taro Valley - Borgo Val di Taro - Monte Chiaro</t>
  </si>
  <si>
    <t>2008-038</t>
  </si>
  <si>
    <t>Allabogdanite</t>
  </si>
  <si>
    <t>Britvin S.N., Rudashevsky N.S., Krivovichev S.V., Burns P.C., Polekhovsky Y.S.</t>
  </si>
  <si>
    <t>Amer. Min. (2002), 87, 1245-1249</t>
  </si>
  <si>
    <t>Meteorite-Russia - Sakha Yakutia, Aldan Shield, Onello River Basin, Bol'shoy Dolguchan River, (N62°20', E137°40') - Meteorite Onello - Ni-rich ataxites</t>
  </si>
  <si>
    <t>UDG-St. Petersburg</t>
  </si>
  <si>
    <t>1/18632</t>
  </si>
  <si>
    <t>1980 s.p.</t>
  </si>
  <si>
    <t>Allactite</t>
  </si>
  <si>
    <t>Sjögren A.</t>
  </si>
  <si>
    <t>Geologiska Föreningens i Stockholm Förhandlingar (1884), 7, 109</t>
  </si>
  <si>
    <t>Sweden - Värmland - Filipstad - Filipstad - Nordmark, Mossgruvan</t>
  </si>
  <si>
    <t>83:995</t>
  </si>
  <si>
    <t>Allanite-(Ce)</t>
  </si>
  <si>
    <t>Thomson T.</t>
  </si>
  <si>
    <t>Tillock's Phil. Mag. (1810), 37, 397 and Transactions of the Royal Society of Edinburgh (1812), 6, 371 (read 1810)</t>
  </si>
  <si>
    <t>Denmark - Greenland - South Greenland - Qáqarssuatsiaq at Aluk</t>
  </si>
  <si>
    <t>Original name = Allanite</t>
  </si>
  <si>
    <t>Denmark - Greenland - South Greenland - Qáqarssuatsiaq</t>
  </si>
  <si>
    <t>Geowissenschaftliches Zentrum-Georg August Universität-Göttingen</t>
  </si>
  <si>
    <t>GZG.MIN.8.3.92.65</t>
  </si>
  <si>
    <t>2003-065</t>
  </si>
  <si>
    <t>Allanite-(La)</t>
  </si>
  <si>
    <t>Orlandi P., Pasero M.</t>
  </si>
  <si>
    <t>Can. Min. (2006), 44, 63-68</t>
  </si>
  <si>
    <t>Italy - Tuscany - Apuan Alps - near Stazzema - Buca della Vena mine</t>
  </si>
  <si>
    <t>MSN-UP-Calci (Pisa)</t>
  </si>
  <si>
    <t>2010-060</t>
  </si>
  <si>
    <t>Allanite-(Nd)</t>
  </si>
  <si>
    <t>Skoda R., Cempirek J., Filip J., Novak M., Veselovsky F., Ctvrtlik R.</t>
  </si>
  <si>
    <t>Amer. Min. (2012), 97, 983-988</t>
  </si>
  <si>
    <t>Sweden - Värmland - Persberg District, Filipstad - near Askagen - NYF granite pegmatite</t>
  </si>
  <si>
    <t>P1P 1/2010</t>
  </si>
  <si>
    <t>1966 s.p.</t>
  </si>
  <si>
    <t>Allanite-(Y)</t>
  </si>
  <si>
    <t>Semenov E.I, Barinskii R.L.</t>
  </si>
  <si>
    <t>Department of Mines, Geological Survey Memoir (1949), 43, 45-57</t>
  </si>
  <si>
    <t>South Africa</t>
  </si>
  <si>
    <t>2004-050</t>
  </si>
  <si>
    <t>Allanpringite</t>
  </si>
  <si>
    <t>Kolitsch U., Bernhardt H.J., Lengauer C.L., Blass G., Tillmanns E.</t>
  </si>
  <si>
    <t>Eur. J. Min. (2006), 18, 793-801</t>
  </si>
  <si>
    <t>Germany - Hesse - Taunus - 5 km SE Weilburg/Lahn, near Essershausen - Grube Mark</t>
  </si>
  <si>
    <t>2020-004a</t>
  </si>
  <si>
    <t>Allantoin</t>
  </si>
  <si>
    <t>Kampf A.R., Celestian A.J., Nash B.P., Marty J.</t>
  </si>
  <si>
    <t>Newsletter 56 in Eur. J. Min. (2020), 32, 443-448</t>
  </si>
  <si>
    <t>USA - Arizona - Maricopa County - Theba (20 km NW of) - Rowley mine 125-foot level (N33°02'57'', W113°01'50'')</t>
  </si>
  <si>
    <t>Bat-guano mineral</t>
  </si>
  <si>
    <t>1970 s.p.</t>
  </si>
  <si>
    <t>Allargentum</t>
  </si>
  <si>
    <t>Petruk W.L., Cabri L.J., Harris D.C., Stewart J.M., Clark L.A.</t>
  </si>
  <si>
    <t>Can. Min. (1970), 10, 163-172</t>
  </si>
  <si>
    <t>Canada - Ontario - Timiscaming District - Gillies Limit Township - Hi Ho mine (Patricia and Cadesky vein)</t>
  </si>
  <si>
    <t>GSC-Ottawa</t>
  </si>
  <si>
    <t>Alleghanyite</t>
  </si>
  <si>
    <t>Ross C.S., Kerr P.F.</t>
  </si>
  <si>
    <t>Amer. Min. (1932), 17/1, 1-18</t>
  </si>
  <si>
    <t>USA - North Carolina - Alleghany County - Sparta - Bald Knob - Bald Knob deposit</t>
  </si>
  <si>
    <t>2007-027</t>
  </si>
  <si>
    <t>Allendeite</t>
  </si>
  <si>
    <t>Ma Chi, Beckett J.R., Rossman G.R.</t>
  </si>
  <si>
    <t>Amer. Min. (2014), 99, 654-666</t>
  </si>
  <si>
    <t>Meteorite-Mexico - Meteorite Allende - Pueblito de Allende - Chihuahua (CV3 carbonaceous chondrite)</t>
  </si>
  <si>
    <t>USNM 7554</t>
  </si>
  <si>
    <t>No. Allende-12A (Caltech Meteorite Collection)</t>
  </si>
  <si>
    <t>2004-025</t>
  </si>
  <si>
    <t>Allochalcoselite</t>
  </si>
  <si>
    <t>Vergasova L.P., Krivovichev S.V., Britvin S.N., Filatov S.K., Burns P.C., Ananyev V.V.</t>
  </si>
  <si>
    <t>ZRMO (2005), 134/3, 70-74</t>
  </si>
  <si>
    <t>Russia - Kamchatka Region - northern breach of the Great Tolbachik Fissure Eruption - second cinder cone</t>
  </si>
  <si>
    <t>MM-St. Petersburg (?)</t>
  </si>
  <si>
    <t>Perhaps tiny quantities of type material remain after testing ?</t>
  </si>
  <si>
    <t>Alloclasite</t>
  </si>
  <si>
    <t>Tschermak G.</t>
  </si>
  <si>
    <t>Sitzungsberichte der Kaiserlichen Akademie der Wissenschaften, Wien (1866), 53, 220-225</t>
  </si>
  <si>
    <t>Romania - Caras-Severin County - Banat Mts - Oravita - Elizabeth Mine</t>
  </si>
  <si>
    <t>Allophane</t>
  </si>
  <si>
    <t>Stromeyer F.</t>
  </si>
  <si>
    <t>Gelehrte Anzeigen Göttingen (1816), p. 1251</t>
  </si>
  <si>
    <t>Germany - Thüringen - Jena (S of) - Saalfeld (near) - Gräfenthal</t>
  </si>
  <si>
    <t>26104 (?)</t>
  </si>
  <si>
    <t>H6732</t>
  </si>
  <si>
    <t>2006-020</t>
  </si>
  <si>
    <t>Alloriite</t>
  </si>
  <si>
    <t>Chukanov N.V., Rastsvetaeva R.K., Pekov I.V., Zadov A.E.</t>
  </si>
  <si>
    <t>Geology of Ore Deposits (2007), 49/8, 752-757</t>
  </si>
  <si>
    <t>Italy - Latium region - Roma province - Campagnano municipality - Monte Cavalluccio</t>
  </si>
  <si>
    <t>3459/1</t>
  </si>
  <si>
    <t>1988-052</t>
  </si>
  <si>
    <t>Alluaivite</t>
  </si>
  <si>
    <t>Khomyakov A.P., Nechelyustov G.N., Rastsvetaeva R.K.</t>
  </si>
  <si>
    <t>ZVMO (1990), 119,1 117-120</t>
  </si>
  <si>
    <t>Russia - Kola Peninsula - Lovozero massif - Alluaiv Mt.</t>
  </si>
  <si>
    <t>In ultra-agpaitic pegmatites</t>
  </si>
  <si>
    <t>MGL-Lausanne</t>
  </si>
  <si>
    <t>Switzerland</t>
  </si>
  <si>
    <t>1979 s.p.</t>
  </si>
  <si>
    <t>Alluaudite</t>
  </si>
  <si>
    <t>Damour A. A.</t>
  </si>
  <si>
    <t>Annales des Mines, Sér. 4 (1848), 13, 341-350</t>
  </si>
  <si>
    <t>France - Haute-Vienne - Chanteloube</t>
  </si>
  <si>
    <t>1546 (?)</t>
  </si>
  <si>
    <t>Almandine</t>
  </si>
  <si>
    <t>Agricola G. (Bauer G.)</t>
  </si>
  <si>
    <t>Original paper (?)</t>
  </si>
  <si>
    <t>Turkey - Aegean Region - Aydin Province - Alabanda</t>
  </si>
  <si>
    <t>Original name = alabandina</t>
  </si>
  <si>
    <t>2002-048</t>
  </si>
  <si>
    <t>Almarudite</t>
  </si>
  <si>
    <t>Mihajlovic T., Lengauer C.L., Ntaflos T., Kolitsch U., Tillmanns E.</t>
  </si>
  <si>
    <t>Neues Jahrbuch für Mineralogie Abhandlungen (2004), 179/3, 265-294</t>
  </si>
  <si>
    <t>Germany - Eifel area - near Ettringen - Bellerberg volcano (Bellberg)</t>
  </si>
  <si>
    <t>N1190</t>
  </si>
  <si>
    <t>2013-020</t>
  </si>
  <si>
    <t>Almeidaite</t>
  </si>
  <si>
    <t>Menezes Filho L.A.D., Chukanov N.V., Rastsvetaeva R.K., Aksenov S.M., Pekov I.V., Chaves M.L.S.C., Richards R.P., Atencio D., Brandao P.R.G., Scholz R., Krambrock K., Moreira R.L., Guimaraes F.S., Romano A.W., Persiano A.C., de Oliveira L.C.A., Ardisson J.D.</t>
  </si>
  <si>
    <t>Min. Mag. (2015), 79/2, 269-283</t>
  </si>
  <si>
    <t>Brazil - Bahia - Novo Horizonte (S12°48'28'', W42°10'04'')</t>
  </si>
  <si>
    <t>Museu de Geociências, Instituto de Geociências, Universidade de Sao Paulo</t>
  </si>
  <si>
    <t>Brazil</t>
  </si>
  <si>
    <t>DR744</t>
  </si>
  <si>
    <t>2012-054</t>
  </si>
  <si>
    <t>Alnaperboeite-(Ce)</t>
  </si>
  <si>
    <t>Bonazzi P., Lepore G.O., Bindi L., Chopin C., Husdal T.A., Medenbach O.</t>
  </si>
  <si>
    <t>Amer. Min. (2014), 99, 157-169</t>
  </si>
  <si>
    <t>Norway - Nordland Province - Tysfjord - Stetind</t>
  </si>
  <si>
    <t>MMUFi-Firenze</t>
  </si>
  <si>
    <t>3114/I</t>
  </si>
  <si>
    <t>2016-072</t>
  </si>
  <si>
    <t>Alpeite</t>
  </si>
  <si>
    <t>Kampf A.R., Carbone C., Belmonte D., Nash B.P., Chiappino L., Castellaro F.</t>
  </si>
  <si>
    <t>Eur. J. Min. (2017), 29/5, 907-914</t>
  </si>
  <si>
    <t>Italy - Liguria - Maissana - Castiglione Chiavarese - Monte Alpe - Monte Alpe mine (N44°18'24, E09°32'00'')</t>
  </si>
  <si>
    <t>2003-040</t>
  </si>
  <si>
    <t>Alpersite</t>
  </si>
  <si>
    <t>Peterson R.C., Hammarstrom J.M., Seal R.R.</t>
  </si>
  <si>
    <t>Amer. Min. (2006), 91, 261-269</t>
  </si>
  <si>
    <t>USA - Nevada - central Nevada - Big Mike mine (abandoned)</t>
  </si>
  <si>
    <t>CNMNC 83921</t>
  </si>
  <si>
    <t>The sample is stored in a sealed container to avoid dehydration</t>
  </si>
  <si>
    <t>2002-003</t>
  </si>
  <si>
    <t>Alsakharovite-Zn</t>
  </si>
  <si>
    <t>Pekov I.V., Chukhanov N.V., Zadov A.E., Rozenberg K.A., Rastsvetaeva R.K.</t>
  </si>
  <si>
    <t>ZVMO (2003), 132/1, 52-58</t>
  </si>
  <si>
    <t>Russia - Kola Peninsula - Lovozero massif - Mt. Lepkhe-Nelm</t>
  </si>
  <si>
    <t>Alstonite</t>
  </si>
  <si>
    <t>Breithaupt J.F.A.</t>
  </si>
  <si>
    <t>Vollständiges Handbuch der Mineralogie, vol. 2 (1841), 255-256</t>
  </si>
  <si>
    <t>United Kingdom - England - Cumbria - Alston Moore District - Nenthead - Brownley Hill Mine</t>
  </si>
  <si>
    <t>United Kingdom - England - Northumberland - Tyne Valley - Hexham - Acomb - Fallowfield Mine</t>
  </si>
  <si>
    <t>Altaite</t>
  </si>
  <si>
    <t>Haidinger W.</t>
  </si>
  <si>
    <t>Handbuch der Bestimmenden Mineralogie. Braumüller and Seidel, Wien (1845), 556-559</t>
  </si>
  <si>
    <t>Kazakhstan - Eastern Kazakhstan Province - Altai Mts - Zyryanovsk Rayon - Second Zavodinskii Mine</t>
  </si>
  <si>
    <t>2018-070</t>
  </si>
  <si>
    <t>Alterite</t>
  </si>
  <si>
    <t>Hexiong Yang, Gibbs R.B., Evans S.H., Downs R.T., Jabrin Z.</t>
  </si>
  <si>
    <t>Newsletter 45 in Eur. J. Min. (2018), 30, 1037-1043</t>
  </si>
  <si>
    <t>USA - Arizona - Coconino County - Vermillion Cliffs - Cliffs Dwellers Lodge (near)</t>
  </si>
  <si>
    <t>UA-Tucson</t>
  </si>
  <si>
    <t>22041 (UA), R180005 (RRUFF Project)</t>
  </si>
  <si>
    <t>1974-050</t>
  </si>
  <si>
    <t>Althausite</t>
  </si>
  <si>
    <t>Raade G., Tysseland M.</t>
  </si>
  <si>
    <t>Lithos (1975) 8, 215-219</t>
  </si>
  <si>
    <t>Norway - Buskerud - Modum district - Tingelstadtjern</t>
  </si>
  <si>
    <t>1986-003</t>
  </si>
  <si>
    <t>Althupite</t>
  </si>
  <si>
    <t>Deliens M., Piret P.</t>
  </si>
  <si>
    <t>Bulletin de Minéralogie (1987), 110, 65-72</t>
  </si>
  <si>
    <t>Zaire - Kivu - Mwenga - Kobokobo open pit</t>
  </si>
  <si>
    <t>MRAC-KMMA-Tervuren</t>
  </si>
  <si>
    <t>1993-055</t>
  </si>
  <si>
    <t>Altisite</t>
  </si>
  <si>
    <t>Khomyakov A.P., Nechelyustov G.N., Ferraris G., Ivaldi G.</t>
  </si>
  <si>
    <t>ZVMO (1994), 123/6, 82-86</t>
  </si>
  <si>
    <t>Russia - Kola Peninsula - Khibiny massif (SE) - Olenii Ruchei (apatite deposit)</t>
  </si>
  <si>
    <t>p1333/1</t>
  </si>
  <si>
    <t>Found i a core of a borehole (depth 470 m)</t>
  </si>
  <si>
    <t>MRSN-Torino</t>
  </si>
  <si>
    <t>2007 s.p.</t>
  </si>
  <si>
    <t>Alum-(K)</t>
  </si>
  <si>
    <t>Palache C., Berman H., Frondel C.</t>
  </si>
  <si>
    <t>The System of Mineralogy, 7th ed. vol. 2. Wiley, New York (1951), 472-474</t>
  </si>
  <si>
    <t>Italy (?)</t>
  </si>
  <si>
    <t>See too: Amer. Min. (2020), 105, 1088</t>
  </si>
  <si>
    <t>Alum-(Na)</t>
  </si>
  <si>
    <t>The System of Mineralogy, 7th ed. vol. 2. Wiley, New York (1951), 474</t>
  </si>
  <si>
    <t>Unknown !</t>
  </si>
  <si>
    <t>Aluminite</t>
  </si>
  <si>
    <t>Haberle C.C.</t>
  </si>
  <si>
    <t>Beitrage zu einer allgemeinen Einleitung in das Studium der Mineralogie, Weimar (1805), 262, 335</t>
  </si>
  <si>
    <t>Germany - Saxony-Anhalt - Halle</t>
  </si>
  <si>
    <t>1980-085a</t>
  </si>
  <si>
    <t>Aluminium</t>
  </si>
  <si>
    <t>Oleinikov B.V., Okrugin A.V., Novgordova M.I., Ashihmina N.A., Oleinikov O.B., Frih-har A-I-., Bogatikov O.A., Leskova N.V., Gorskov A.I.</t>
  </si>
  <si>
    <t>ZVMO (1984), 113, 210-215</t>
  </si>
  <si>
    <t>Russia - Eastern-Siberian Region - Sakha Republic - Billeekh Intrusion</t>
  </si>
  <si>
    <t>YIGS-Yakutsk</t>
  </si>
  <si>
    <t>Alumino-magnesiotaramite (not in IMA-List)</t>
  </si>
  <si>
    <t>Oberti R., Boiocchi M., Smith D., Medenbach O.</t>
  </si>
  <si>
    <t>Amer. Min. (2007), 92, 1428-1435</t>
  </si>
  <si>
    <t>Norway - Möre og Romsdal - Vestlandet - near Selje - Liset pod</t>
  </si>
  <si>
    <t>MMUPv-Pavia</t>
  </si>
  <si>
    <t>2006-02</t>
  </si>
  <si>
    <t>2020-008b</t>
  </si>
  <si>
    <t>Alumino-oxy-rossmanite</t>
  </si>
  <si>
    <t>Ertl A., Hughes J.M., Prowatke S., Ludwig T., Lengauer C.L., Meyer H.-P.</t>
  </si>
  <si>
    <t>Austria - Waidhofen an der Thaya - Eibenstein an der Thaya (ca. 800 m NE of the village of) - Hengl quarry - Moldanubian pegmatite (N48°50'56'', E15°34'56'')</t>
  </si>
  <si>
    <t>NMNH 173824</t>
  </si>
  <si>
    <t>The crystal is in a private collection in Europe</t>
  </si>
  <si>
    <t>Aluminoceladonite</t>
  </si>
  <si>
    <t>Rieder M., Cavazzini G., D'yakonov Y.S., Frank-Kamenetskii V.A., Gottardi G., Guggenheim S., Koval' P.V., Mueller G., Neiva A.M.R., Radoslovich E.W., Robert J.L., Sassi F.P., Takeda H., Weiss Z., Wones D.R.</t>
  </si>
  <si>
    <t>Can. Min. (1998), 36, 905-912</t>
  </si>
  <si>
    <t>Austria - Lower Austria - Industrieviertel - Bucklige Welt - Wiesmath - Anna chapel</t>
  </si>
  <si>
    <t>Austria - Lower Austria - Industrieviertel - Lanzenkirchen - Frohsdorf</t>
  </si>
  <si>
    <t>2007-060</t>
  </si>
  <si>
    <t>Aluminocerite-(Ce)</t>
  </si>
  <si>
    <t>Nestola F., Guastoni A., Camara F., Secco L., Dal Negro A., Pedron D., Beran A.</t>
  </si>
  <si>
    <t>Amer. Min. (2009), 94, 487-493</t>
  </si>
  <si>
    <t>Italy - near Baveno - Ratti quarry</t>
  </si>
  <si>
    <t>MMUPa-Padova</t>
  </si>
  <si>
    <t>MM5200</t>
  </si>
  <si>
    <t>Italy - near Baveno - Locatelly quarry</t>
  </si>
  <si>
    <t>MM5549</t>
  </si>
  <si>
    <t>CT was collected by P. Tamea (1968)</t>
  </si>
  <si>
    <t>Aluminocopiapite</t>
  </si>
  <si>
    <t>Berry L.G.</t>
  </si>
  <si>
    <t>Contributions to Canadian Mineralogy, University of Toronto, Geological Series (1947), 51, 21-34</t>
  </si>
  <si>
    <t>USA - California - Trinity County - Island Mountain</t>
  </si>
  <si>
    <t>Second TL = Utah, Emery County, San Rafael Swell, Temple Rock.</t>
  </si>
  <si>
    <t>USA - Utah - Emery County - San Rafael Swell - Temple Rock (2nd TL)</t>
  </si>
  <si>
    <t>First TL = California, Trinity County, Island Mtn.</t>
  </si>
  <si>
    <t>2009-095</t>
  </si>
  <si>
    <t>Aluminocoquimbite</t>
  </si>
  <si>
    <t>Demartin F., Castellano C., Gramaccioli C.M., Campostrini I.</t>
  </si>
  <si>
    <t>Can. Min. (2010), 48/6, 1455-1463</t>
  </si>
  <si>
    <t>Italy - Aeolian Islands - Vulcano Island - "Grotta dell'allume"</t>
  </si>
  <si>
    <t>2009-03</t>
  </si>
  <si>
    <t>2002-038</t>
  </si>
  <si>
    <t>Aluminomagnesiohulsite</t>
  </si>
  <si>
    <t>Pertsev N.N., Schreyer W., Armbruster T., Bernhardt H.J., Medenbach O.</t>
  </si>
  <si>
    <t>Eur. J. Min. (2004), 16, 151-161</t>
  </si>
  <si>
    <t>Russia - Sakha-Yakutia - east Verkhoyansk (in kotoite marble)</t>
  </si>
  <si>
    <t>First name : Alumino-magnesiohulsite</t>
  </si>
  <si>
    <t>2012-075</t>
  </si>
  <si>
    <t>Aluminopyracmonite</t>
  </si>
  <si>
    <t>Min. Mag. (2013), 77/4, 443-451</t>
  </si>
  <si>
    <t>Italy - Sicilia - Aeolian Islands - Vulcano - La Fossa crater</t>
  </si>
  <si>
    <t>2012-01</t>
  </si>
  <si>
    <t>2018-142</t>
  </si>
  <si>
    <t>Aluminosugilite</t>
  </si>
  <si>
    <t>Nagashima M., Fukuda C., Matsumoto T., Imaoka T., Odicino G., Armellino G.</t>
  </si>
  <si>
    <t>Eur. J. Min. (2020), 32/1, 57-66</t>
  </si>
  <si>
    <t>Italy - Liguria - La Spezia - Borghetto Vara-Pignone - Faggiona - Cerchiara mine (N44.116°, E9.420°)</t>
  </si>
  <si>
    <t>NSM-MF-16503</t>
  </si>
  <si>
    <t>2008-049</t>
  </si>
  <si>
    <t>Alumoakermanite</t>
  </si>
  <si>
    <t>Wiedenmann D., Zaitsev A.N., Britvin S.N., Krivovichev S.V., Keller J.</t>
  </si>
  <si>
    <t>Min. Mag. (2009), 73/3, 373-384</t>
  </si>
  <si>
    <t>Tanzanie North. - Gregory Rift - Oldoinyo Lengai volcano</t>
  </si>
  <si>
    <t>1/19407</t>
  </si>
  <si>
    <t>From carbonatite-nephelinite-phonolite, Sample OL 218</t>
  </si>
  <si>
    <t>3823/1</t>
  </si>
  <si>
    <t>From carbonatite-nephelinite-phonolite. Sample OL 244</t>
  </si>
  <si>
    <t>2017-020</t>
  </si>
  <si>
    <t>Alumoedtollite</t>
  </si>
  <si>
    <t>Pekov I.V., Zubkova N.V., Agakhanov A.A., Ksenofontov D.A., Pautov L.A., Sidorov E.G., Britvin S.N., Vigasina M.F., Pushcharovsky D.Y.</t>
  </si>
  <si>
    <t>Min. Mag. (2019), 83, 485-495</t>
  </si>
  <si>
    <t>Russia - Far-Eastern Region - Kamchatka Peninsula - Tolbachik volcano - Northern Breakthrough of the Great Tolbachik Fissure Eruption - Second scoria cone - Arsenatnaya fumarole (N55°41', E160°14')</t>
  </si>
  <si>
    <t>Alumohydrocalcite</t>
  </si>
  <si>
    <t>Bilibine G.</t>
  </si>
  <si>
    <t>ZRMO (1926), 55, 243-258</t>
  </si>
  <si>
    <t>Russia - Eastern-Siberian Region - Khakassia Republic - Sorsk - Potekhina Village</t>
  </si>
  <si>
    <t>1993-004</t>
  </si>
  <si>
    <t>Alumoklyuchevskite</t>
  </si>
  <si>
    <t>Gorskaya M.G., Vergasova L.P., Filatov S.K., Rolich D.V., Ananiev V.V.</t>
  </si>
  <si>
    <t>ZVMO (1995), 124, n1, 95-100</t>
  </si>
  <si>
    <t>Russia - Kamchatka - Tolbachik volcano, - Main fissure eruption 1975-1976, exhalation product</t>
  </si>
  <si>
    <t>2072/1</t>
  </si>
  <si>
    <t>1980-025</t>
  </si>
  <si>
    <t>Alumotantite</t>
  </si>
  <si>
    <t>Voloshin A.V., Men'shikov Yu.P., Pakhomovskii Ya.A.</t>
  </si>
  <si>
    <t>ZVMO (1981), 110/3, 338-345</t>
  </si>
  <si>
    <t>Russia - Kola Peninsula - Voron'i Tundry - Vasin Myl'k Mt.</t>
  </si>
  <si>
    <t>KSC 5518</t>
  </si>
  <si>
    <t>In albitized areas of granite pegmatites</t>
  </si>
  <si>
    <t>GIKB-Apatity</t>
  </si>
  <si>
    <t>2016-014</t>
  </si>
  <si>
    <t>Alumovesuvianite</t>
  </si>
  <si>
    <t>Panikorovskii T.L., Chukanov N.V., Aksenov S.M., Mazur A.S., Avdontseva E.Y., Shilovskikh V.V., Krivovichev S.V.</t>
  </si>
  <si>
    <t>Mineralogy and Petrology (2017), 111/6, 833-842</t>
  </si>
  <si>
    <t>Canada - Québec - Estrie - Les Sources RCM - Asbestos - Jeffrey mine (N45°46'11', W51°56'60'')</t>
  </si>
  <si>
    <t>HT/CT</t>
  </si>
  <si>
    <t>4829/1 (HT), 4829/2 (CT)</t>
  </si>
  <si>
    <t>Alunite</t>
  </si>
  <si>
    <t>Traité élémentaire de Minéralogie (1824), 449</t>
  </si>
  <si>
    <t>Ukraine - Karpaten - Muzijevo (= Mukacheva)</t>
  </si>
  <si>
    <t>Time of publication: Hungary, Muszay * from the priv. collect. of King Louis XVIII</t>
  </si>
  <si>
    <t>Alunogen</t>
  </si>
  <si>
    <t>Traité Elémentaire de Minéralogie, 2nd ed. Verdière, Paris (1832), 488-492</t>
  </si>
  <si>
    <t>1962 s.p.</t>
  </si>
  <si>
    <t>Alvanite</t>
  </si>
  <si>
    <t>Ankinovich E.A.</t>
  </si>
  <si>
    <t>ZVMO (1959), 88/2, 157-164</t>
  </si>
  <si>
    <t>Kazakhstan - Yuzhno-Kazakhstanskaya Oblast' - Southern Kazakhstan Province - Karatau Range - Balasauskandyk (V-deposit)</t>
  </si>
  <si>
    <t>Newsletter 41 in Eur. J. Min. (2018), 30, 183-186</t>
  </si>
  <si>
    <t>1249/2</t>
  </si>
  <si>
    <t>2015-097</t>
  </si>
  <si>
    <t>Alwilkinsite-(Y)</t>
  </si>
  <si>
    <t>Kampf A.R., Plasil J., Cejka J., Marty J., Skoda R., Lapcak L.</t>
  </si>
  <si>
    <t>Min. Mag. (2017), 81/4, 895-907</t>
  </si>
  <si>
    <t>USA - Utah - San Juan County - White Canyon District - Red Canyon - Blue Lizard mine (N37°33'26'', E110°17'44'')</t>
  </si>
  <si>
    <t>Amakinite</t>
  </si>
  <si>
    <t>Kozlov I.T., Lershov P.P.</t>
  </si>
  <si>
    <t>ZVMO (1962), 91, 72-77</t>
  </si>
  <si>
    <t>Russia - Eastern-Siberian Region - Sakha Republic - Daldyn - Udachnaya open-pit mine</t>
  </si>
  <si>
    <t>2018-105</t>
  </si>
  <si>
    <t>Amamoorite</t>
  </si>
  <si>
    <t>Townend R., Grey I.E., Mumme W.G., Kampf A.R., Roberts M.P., Gable R.W., Dale R.</t>
  </si>
  <si>
    <t>Australian Journal of Mineralogy (2019), 20/2, 7-14</t>
  </si>
  <si>
    <t>Australia - Southern Queensland - Mary Valley - Gympie (near) - Amamoor mine</t>
  </si>
  <si>
    <t>WAM-Perth</t>
  </si>
  <si>
    <t>WAM M8.2018</t>
  </si>
  <si>
    <t>Amarantite</t>
  </si>
  <si>
    <t>Frenzel A.</t>
  </si>
  <si>
    <t>Vorkommnisse von Ehrenfriedersdorf, Min. und Petr. Mitteilungen (1888), 9, 397-400</t>
  </si>
  <si>
    <t>Chile - Antofagasta Region - Antofagasta Province - Sierra Gorda District - Caracoles</t>
  </si>
  <si>
    <t>Amarillite</t>
  </si>
  <si>
    <t>Ungemach H.</t>
  </si>
  <si>
    <t>Comptes Rendus Académie des Sciences de Paris (1933), 197, p. 1133</t>
  </si>
  <si>
    <t>Chile - Atacama - Copiapo (SE of) - Tierra Amarilla</t>
  </si>
  <si>
    <t>Same author in: Bull. Soc. fr. Min.(1935) 58, 200-202</t>
  </si>
  <si>
    <t>Amblygonite</t>
  </si>
  <si>
    <t>Handbuch der Mineralogie, vol. 4b. Craz &amp; Gerlach, Freiberg (1818), vol. 4.2, 159-161</t>
  </si>
  <si>
    <t>Germany - Saxony - Chemnitz - Penig - Chursdorf</t>
  </si>
  <si>
    <t>20336, 20342, 20343, 20358</t>
  </si>
  <si>
    <t>2009-071</t>
  </si>
  <si>
    <t>Ambrinoite</t>
  </si>
  <si>
    <t>Biagioni C., Bonaccorsi E., Pasero M., Moëlo Y., Ciriotti M.E., Bersani D., Callegari A.M., Boiocchi M.</t>
  </si>
  <si>
    <t>Amer. Min. (2011), 96, 878-887</t>
  </si>
  <si>
    <t>Italy - Piedmont - Torino - Upper Susa Valley - Oulx - Signols - Gessi formation</t>
  </si>
  <si>
    <t>M/15824</t>
  </si>
  <si>
    <t>1966-034</t>
  </si>
  <si>
    <t>Ameghinite</t>
  </si>
  <si>
    <t>Aristarain L.F., Hurlbut C.S.</t>
  </si>
  <si>
    <t>Amer. Min. (1967), 52, 935-945</t>
  </si>
  <si>
    <t>Argentina - Salta - Salar del Hombre Muerto - Tincalayu borax deposit</t>
  </si>
  <si>
    <t>Amesite</t>
  </si>
  <si>
    <t>Shepard C.U.</t>
  </si>
  <si>
    <t>Cat. Min. found within about 75 miles of Amherst College (1876) p. 4</t>
  </si>
  <si>
    <t>USA - Massachusetts - Hampden County - Chester</t>
  </si>
  <si>
    <t>(Coll. Adam no. 2170, from C.U. Shepard, 1875)</t>
  </si>
  <si>
    <t>1979-011</t>
  </si>
  <si>
    <t>Amicite</t>
  </si>
  <si>
    <t>Alberti A., Hentschel G., Vizzalini G.</t>
  </si>
  <si>
    <t>Neues Jahrbuch für Mineralogie Monatshefte (1979), 481-488</t>
  </si>
  <si>
    <t>Germany - Baden-Württemberg - Hegau - Höwenegg</t>
  </si>
  <si>
    <t>IMUMo-Modena</t>
  </si>
  <si>
    <t>Aminoffite</t>
  </si>
  <si>
    <t>Hurlbut C.S.</t>
  </si>
  <si>
    <t>Geologiska Föreningens i Stockholm Förhandlingar (1937), 59, 290-292</t>
  </si>
  <si>
    <t>BM 1984,423</t>
  </si>
  <si>
    <t>137293, R07823</t>
  </si>
  <si>
    <t>2008-032</t>
  </si>
  <si>
    <t>Ammineite</t>
  </si>
  <si>
    <t>Bojar H.P., Walter F., Baumgartner J., Färber G.</t>
  </si>
  <si>
    <t>Can. Min. (2010), 48, 1359-1371</t>
  </si>
  <si>
    <t>Chile - Tarapaca region - Coastal Cordillera - Calleta Pabellon de Pica (S20°55', W70°08')</t>
  </si>
  <si>
    <t>Joanneum-Graz</t>
  </si>
  <si>
    <t>Product of reaction of a copper mineral with guano</t>
  </si>
  <si>
    <t>1986-037</t>
  </si>
  <si>
    <t>Ammonioalunite</t>
  </si>
  <si>
    <t>Altaner S.P., Fitzpatrick J.J., Krohn M.D., Bethke P.M., Hayba D.O., Gross J.A., Brown Z.A.</t>
  </si>
  <si>
    <t>Amer. Min. (1988), 73, 145-152</t>
  </si>
  <si>
    <t>USA - California - Sonoma County - The Geysers</t>
  </si>
  <si>
    <t>Ammonioborite</t>
  </si>
  <si>
    <t>Schaller W.T.</t>
  </si>
  <si>
    <t>Amer. Min. (1931), 16, 114</t>
  </si>
  <si>
    <t>Italy - Toscana - Pisa - Val di Cecina - Larderello</t>
  </si>
  <si>
    <t>Ammoniojarosite</t>
  </si>
  <si>
    <t>Shannon E.V.</t>
  </si>
  <si>
    <t>Amer. Min. (1927), 12, 424-426</t>
  </si>
  <si>
    <t>USA - Utah - Kane County - Kaibab fault (W-side)</t>
  </si>
  <si>
    <t>2017-094</t>
  </si>
  <si>
    <t>Ammoniolasalite</t>
  </si>
  <si>
    <t>Kampf A.R., Nash B.P., Adams P.M., Marty J., Hughes J.M.</t>
  </si>
  <si>
    <t>Can. Min. (2018), 56/6, 859-869</t>
  </si>
  <si>
    <t>USA - Colorado - San Miguel County - Slick Rock district - Burro mine (N38°02'42'', W108°53'23'')</t>
  </si>
  <si>
    <t>67477, 67478, 67479, 67480, 67481</t>
  </si>
  <si>
    <t>1984-015</t>
  </si>
  <si>
    <t>Ammonioleucite</t>
  </si>
  <si>
    <t>Hori H., Nagashima K., Yamada M., Miyawaki R.</t>
  </si>
  <si>
    <t>Amer. Min. (1986), 71, 1022-1027</t>
  </si>
  <si>
    <t>Japan - Gumma Pref. - Fujioka (100 km N Tokyo), Kanto Mountains (NW) - Tatarazawa (a quarry at)</t>
  </si>
  <si>
    <t>2009-040</t>
  </si>
  <si>
    <t>Ammoniomagnesiovoltaite</t>
  </si>
  <si>
    <t>Szakall S., Sajo I., Feher B., Bigi S.</t>
  </si>
  <si>
    <t>Can. Min. (2012), 50, 65-72</t>
  </si>
  <si>
    <t>Hungary - Pecs-Vasas - Mecsek Mountains - Koves Hill (N46°16', E18°32')</t>
  </si>
  <si>
    <t>Herman Otto Museum-Miskolc</t>
  </si>
  <si>
    <t>Hungary</t>
  </si>
  <si>
    <t>HNHM-Budapest</t>
  </si>
  <si>
    <t>Gyn.1590</t>
  </si>
  <si>
    <t>2017-077</t>
  </si>
  <si>
    <t>Ammoniomathesiusite</t>
  </si>
  <si>
    <t>Kampf A.R., Plasil J., Nash B.P., Marty J.</t>
  </si>
  <si>
    <t>Min. Mag. (2019), 83/1, 115-121</t>
  </si>
  <si>
    <t>USA - Colorado - Slick Rock district - San Miguel County - Burro Mine (N38°02'42'', W108°53'23'')</t>
  </si>
  <si>
    <t>67248 (HT), 67249 (CT), 67250 (CT), 67251 (CT)</t>
  </si>
  <si>
    <t>2019-128</t>
  </si>
  <si>
    <t>Ammoniotinsleyite</t>
  </si>
  <si>
    <t>Chukanov N.V., Möhn G., Pekov I.V., Zubkova N.V., Ksenofontov D.A., Belakovskiy D.I., Vozchikova S.A., Britvin S.N., Desor J.</t>
  </si>
  <si>
    <t>Min. Mag. (2020), 84/5, 705-711</t>
  </si>
  <si>
    <t>Chile - Tarapaca Region - Iquique Province - Chanabaya village (1 km S of) - Pabellon de Pica Mountain (southern slope) - guano deposit (S20°54'55', W70°08'25'')</t>
  </si>
  <si>
    <t>5510/1</t>
  </si>
  <si>
    <t>Guano mineral</t>
  </si>
  <si>
    <t>2017-022</t>
  </si>
  <si>
    <t>Ammoniovoltaite</t>
  </si>
  <si>
    <t>Zhitova E.S., Siidra O.I., Belakovsky D.I., Shilovskikh V.V., Nuzhdaev A.A., Ismagilova R.M.</t>
  </si>
  <si>
    <t>Min. Mag. (2018), 82/5, 1057-1077</t>
  </si>
  <si>
    <t>Russia - Kamchatka Peninsula - Kambalny volcanic ridge - Severo-Kambalny geothermal field (N51.42854°, E156.87341°)</t>
  </si>
  <si>
    <t>5030/1</t>
  </si>
  <si>
    <t>2017-073</t>
  </si>
  <si>
    <t>Ammoniozippeite</t>
  </si>
  <si>
    <t>Kampf A.R., Plasil J., Olds T.A., Nash B.P., Marty J.</t>
  </si>
  <si>
    <t>Can. Min. (2018), 56/3, 235-245</t>
  </si>
  <si>
    <t>USA - Utah - San Juan County - White Canyon mining district - Red Canyon - Blue Lizard mine (N37°33'26'', W108°17'44'')</t>
  </si>
  <si>
    <t>1986-030</t>
  </si>
  <si>
    <t>Amstallite</t>
  </si>
  <si>
    <t>Quint R.</t>
  </si>
  <si>
    <t>Neues Jahrbuch für Mineralogie Monatshefte (1987), 253-262</t>
  </si>
  <si>
    <t>Austria - Niederösterreich - Waldviertel - Amstall, Graphite quarry</t>
  </si>
  <si>
    <t>1997 s.p.</t>
  </si>
  <si>
    <t>Analcime</t>
  </si>
  <si>
    <t>Haüy R.J.</t>
  </si>
  <si>
    <t>Journal des Mines (1797), 5, 278</t>
  </si>
  <si>
    <t>Italy - Sicilia - Catania - Catania (8 km NE of) - Aci Castello, Isole dei Ciclopi</t>
  </si>
  <si>
    <t>HT/CT (cryst.)</t>
  </si>
  <si>
    <t>1966-005</t>
  </si>
  <si>
    <t>Anandite-2M1</t>
  </si>
  <si>
    <t>Pattiaratchi D.B., Saari E., Sahama T.H.</t>
  </si>
  <si>
    <t>Min. Mag. (1967), 36,1-4</t>
  </si>
  <si>
    <t>Sri Lanka - NW-Province - Wilagedera iron ore prospect (from drill cores)</t>
  </si>
  <si>
    <t>CT (?)</t>
  </si>
  <si>
    <t>Anapaite</t>
  </si>
  <si>
    <t>Sachs A.</t>
  </si>
  <si>
    <t>Sitzungsberichte der Königlich Preussischen Akademie der Wissenschaften (1902), 18-21</t>
  </si>
  <si>
    <t>Russia - Krasnodarskiy Krai - Taman Peninsula - Anapa - Zheleznyi Rog</t>
  </si>
  <si>
    <t>2020-026</t>
  </si>
  <si>
    <t>Anastasenkoite</t>
  </si>
  <si>
    <t>Britvin S.N., Murashko M.N.,Vapnik Y., Vlasenko N.S., Vereshchagin O.S., Bocharov V.N., Krzhizhanovskaya M.G., Lozhkin M.S., Zolotarev A.A.</t>
  </si>
  <si>
    <t>Israel - Negev desert - Hatrurim Basin - Halamish wadi (Nahal Halamish) (N31°09'47'', E35°17'57'')</t>
  </si>
  <si>
    <t>5289/1</t>
  </si>
  <si>
    <t>MMU-Hamburg</t>
  </si>
  <si>
    <t>Anatase</t>
  </si>
  <si>
    <t>Traité de Minéralogie (1801), 3, 129</t>
  </si>
  <si>
    <t>France - Rhône-Alpes - Isère département - Dauphiné - St.Christophe near Bourg d'Oisans</t>
  </si>
  <si>
    <t>Sample from the collection of de Bournon</t>
  </si>
  <si>
    <t>2016-040</t>
  </si>
  <si>
    <t>Anatolyite</t>
  </si>
  <si>
    <t>Pekov I.V., Lykova I.S., Yapaskurt V.O., Belakovskiy D.I., Turchkova A.G., Britvin S.N., Sidorov E.G., Scheidl K.S.</t>
  </si>
  <si>
    <t>Min. Mag. (2019), 83, 633-638</t>
  </si>
  <si>
    <t>95620, 95913</t>
  </si>
  <si>
    <t>Ancylite-(Ce)</t>
  </si>
  <si>
    <t>Boggild O.B., Winter C.</t>
  </si>
  <si>
    <t>Meddelelser om Gronland (1901), 24, 1-213</t>
  </si>
  <si>
    <t>Denmark - Greenland - Kujalleq - Narsaq - Igaliku - Narsaarsuk Plateau - Narsaarsuk pegmatite</t>
  </si>
  <si>
    <t>1995-053</t>
  </si>
  <si>
    <t>Ancylite-(La)</t>
  </si>
  <si>
    <t>Yakovenchuk V.N., Men'shikov Yu.P., Pakhomovsky Ya.A., Ivanyuk G.Yu.</t>
  </si>
  <si>
    <t>ZVMO (1997), 126/1, 96-108</t>
  </si>
  <si>
    <t>Russia - Kola Peninsula - Khibiny massif - Kukisvumchorr Mt. (N of) - Marchenko Peak</t>
  </si>
  <si>
    <t>2092/1</t>
  </si>
  <si>
    <t>Andalusite</t>
  </si>
  <si>
    <t>Delamétherie J.C.</t>
  </si>
  <si>
    <t>Journal de Physique, de Chimie, d'Histoire Naturelle et des Arts (1798), 46, 386-387</t>
  </si>
  <si>
    <t>Spain - Castille-La Mancha - Guadalajara - El Cardoso de la Sierra</t>
  </si>
  <si>
    <t>Andersonite</t>
  </si>
  <si>
    <t>Axelrod J.H., Grimaldi F.S., Milton C., Murata K.J.</t>
  </si>
  <si>
    <t>Progr. Abstr., Min. Soc. Amer. (1948), p. 4</t>
  </si>
  <si>
    <t>USA - Arizona - Yavapai County - Bagdad - Hillside mine</t>
  </si>
  <si>
    <t>Andorite IV</t>
  </si>
  <si>
    <t>Brögger W.C.</t>
  </si>
  <si>
    <t>Zeitschrift für Kristallographie (1893), 21, 193-199</t>
  </si>
  <si>
    <t>Bolivia or France (?)</t>
  </si>
  <si>
    <t>Andorite VI</t>
  </si>
  <si>
    <t>Krenner J.A.</t>
  </si>
  <si>
    <t>Math. és Term. Tud. Ért. (1892) 11, 119-122</t>
  </si>
  <si>
    <t>Romania - Maramures - Gutâi Mts. - Baia Sprie</t>
  </si>
  <si>
    <t>TL at the time of description: Hungary, Felsöbánya</t>
  </si>
  <si>
    <t>Andradite</t>
  </si>
  <si>
    <t>Dana J.D., Brush G.J.</t>
  </si>
  <si>
    <t>A System of Mineralogy, 5th ed. Wiley, New York (1868), 268-270</t>
  </si>
  <si>
    <t>Norway - Buskerud - Drammen</t>
  </si>
  <si>
    <t>2014-049</t>
  </si>
  <si>
    <t>Andreadiniite</t>
  </si>
  <si>
    <t>Biagioni C., Moëlo Y., Orlandi P., Paar W.H.</t>
  </si>
  <si>
    <t>Eur. J. Min. (2018), 30/5, 1021-1035</t>
  </si>
  <si>
    <t>Italy - Tuscany - Apuan Alps - Stazzema - Monte Arsiccio mine - Sant'Olga tunnel</t>
  </si>
  <si>
    <t>1972-005</t>
  </si>
  <si>
    <t>Andrémeyerite</t>
  </si>
  <si>
    <t>Sahama T.G., Siivola J., Rehtijärvi P.</t>
  </si>
  <si>
    <t>Bulletin of the Geological Society of Finland (1973), 45, 1-8</t>
  </si>
  <si>
    <t>Zaire (formerly Belgian Congo) - eastern Zaire - Mt. Nyiragongo</t>
  </si>
  <si>
    <t>GMU-Helsinki</t>
  </si>
  <si>
    <t>Finland</t>
  </si>
  <si>
    <t>2006-003</t>
  </si>
  <si>
    <t>Andreyivanovite</t>
  </si>
  <si>
    <t>Zolensky M., Gounelle M., Mikouchi T., Ohsumi K., Le L., Hagiya K., Tachikawa O.</t>
  </si>
  <si>
    <t>Amer. Min. (2008), 93, 1295-1299</t>
  </si>
  <si>
    <t>Meteorite-Yemen - meteorite Kaidun (fell 1980)</t>
  </si>
  <si>
    <t>JSC-Houston</t>
  </si>
  <si>
    <t>VGM-Moscow</t>
  </si>
  <si>
    <t>2007-008</t>
  </si>
  <si>
    <t>Andrianovite</t>
  </si>
  <si>
    <t>Khomyakov A.P., Nechelyustov G.N., Rastsvetaeva R.K., Rozenberg K.A.</t>
  </si>
  <si>
    <t>ZRMO (2008), 137/2, 43-52</t>
  </si>
  <si>
    <t>Russia - Kola Peninsula - Khibiny alkaline massif - Koashva ore deposit (apatite)</t>
  </si>
  <si>
    <t>(?)</t>
  </si>
  <si>
    <t>Anduoite</t>
  </si>
  <si>
    <t>Yu Tsu-Hsiang, Chou Hsueh-Tsi</t>
  </si>
  <si>
    <t>Chinese Science Bulletin (Kexue Tongbao) (1979), 15, 704-708</t>
  </si>
  <si>
    <t>China - Tibet Autonomous Region - Gangdise-Nyaingentalha region - Amdo (Anduo) County - Nagchu (Naqu) - Dongqiao town - Anduo deposit (in altered dunite) (N31°56'00'', E90°47'00'')</t>
  </si>
  <si>
    <t>NMG-Beijing</t>
  </si>
  <si>
    <t>2015-024</t>
  </si>
  <si>
    <t>Andychristyite</t>
  </si>
  <si>
    <t>Kampf R., Cooper M.A., Mills S.J., Housley R.M., Rossman G.R.</t>
  </si>
  <si>
    <t>Min. Mag. (2016), 80/6, 1055-1065</t>
  </si>
  <si>
    <t>USA - California - Otto Mountain - near Baker - outside the entrance to the Aga mine (35.27215°N, 116.09487 W)</t>
  </si>
  <si>
    <t>2018-141</t>
  </si>
  <si>
    <t>Andymcdonaldite</t>
  </si>
  <si>
    <t>Coolbaugh M.F., McCormack J.K., Raudsepp M., Czech E., McMillan R., Kampf A.R.</t>
  </si>
  <si>
    <t>Can. Min. (2020), 58, 85-97</t>
  </si>
  <si>
    <t>USA - Utah - Juab County - NW portion of the Detroit District (Drum Mountain district) - Wildcat prospect (N39.5917°, W113.1161°)</t>
  </si>
  <si>
    <t>NMNH 177134</t>
  </si>
  <si>
    <t>M54885</t>
  </si>
  <si>
    <t>W.M. Keck Earth Science and Mineral Engineering Museum, University of Nevada-Reno</t>
  </si>
  <si>
    <t>2019.003.001</t>
  </si>
  <si>
    <t>United-Kingdom</t>
  </si>
  <si>
    <t>BM 2019,10</t>
  </si>
  <si>
    <t>1997-022</t>
  </si>
  <si>
    <t>Andyrobertsite</t>
  </si>
  <si>
    <t>Cooper M.A., Hawthorne F.C., Pinch W.W., Grice J.D.</t>
  </si>
  <si>
    <t>Mineralogical Record (1999), 30, 181-186</t>
  </si>
  <si>
    <t>Namibia - Tsumeb - Tsumeb mine</t>
  </si>
  <si>
    <t>M47022, M47110</t>
  </si>
  <si>
    <t>2010-082</t>
  </si>
  <si>
    <t>Angarfite</t>
  </si>
  <si>
    <t>Kampf A.R., Mills S.J., Housley R.M., Favreau G., Boulliard J.C., Bourgoin V.</t>
  </si>
  <si>
    <t>Can. Min. (2012), 50/4, 781-791</t>
  </si>
  <si>
    <t>Morocco - Souss-Massa-Draâ - Ouarzazate Province - Tazenakht - Angarf-South pegmatite</t>
  </si>
  <si>
    <t>63428, 63429</t>
  </si>
  <si>
    <t>2008-008</t>
  </si>
  <si>
    <t>Angastonite</t>
  </si>
  <si>
    <t>Mills S.J., Groat L.A., Wilson S.A., Birch W.D., Whitfield P.S., Raudsepp M.</t>
  </si>
  <si>
    <t>Min. Mag. (2008), 72/5, 1011-1020</t>
  </si>
  <si>
    <t>Australia - South Australia - Mount Lofty Ranges - Angaston - Penrice marble quarry</t>
  </si>
  <si>
    <t>M45575, M50494</t>
  </si>
  <si>
    <t>2003-064</t>
  </si>
  <si>
    <t>Angelaite</t>
  </si>
  <si>
    <t>Topa D., Paar W.H., Putz H., Zagler G., de Brodtkorb M.K., Stanley C.J., Roberts A.C., Makovicky E.</t>
  </si>
  <si>
    <t>Can. Min. (2010), 48, 139-144</t>
  </si>
  <si>
    <t>Argentina - Chubut - Los Manantiales district - Angela groups of veins (N68°58'36'', E42°01'33'') (Au-Ag)</t>
  </si>
  <si>
    <t>IGUS-Salzburg (?)</t>
  </si>
  <si>
    <t>Milka K. de Brodtkorb-Martinez (private collection)</t>
  </si>
  <si>
    <t>several polished sections</t>
  </si>
  <si>
    <t>Angelellite</t>
  </si>
  <si>
    <t>Ramdohr P., Ahlfeld F., Berndt F.</t>
  </si>
  <si>
    <t>Neues Jahrbuch für Mineralogie Monatshefte (1959), 145-151 (and 152-158)</t>
  </si>
  <si>
    <t>Argentina - Cerro Pululus - Cerro Pululus Sn-mine, vein "Yareta"</t>
  </si>
  <si>
    <t>IMK-TU-Berlin</t>
  </si>
  <si>
    <t>It is believed to be of exhalative origin (fumarolic vapors).</t>
  </si>
  <si>
    <t>Anglesite</t>
  </si>
  <si>
    <t>Monnet in Beudant F.S.</t>
  </si>
  <si>
    <t>Traité Elémentaire de Minéralogie, 2nd ed. Verdière, Paris (1832), 459</t>
  </si>
  <si>
    <t>United Kingdom - Wales - Isle of Anglesey - Amlwch - Parys Mountain Mines</t>
  </si>
  <si>
    <t>Anhydrite</t>
  </si>
  <si>
    <t>Werner A.G.</t>
  </si>
  <si>
    <t>Ludwigs Handb. d. Min., Leipzig (1804), 2, 212</t>
  </si>
  <si>
    <t>Austria - Tirol - Innsbruck (near) - Hall</t>
  </si>
  <si>
    <t>Anhydrokainite</t>
  </si>
  <si>
    <t>Jänecke E.</t>
  </si>
  <si>
    <t>Zeitschrift für Physikalische Chemie (1912), 80, 1</t>
  </si>
  <si>
    <t>Germany - Lower Saxony</t>
  </si>
  <si>
    <t>1968-030</t>
  </si>
  <si>
    <t>Anilite</t>
  </si>
  <si>
    <t>Morimoto N., Koto K., Shimazaki Y.</t>
  </si>
  <si>
    <t>Amer. Min. (1969), 54, 1256-1269</t>
  </si>
  <si>
    <t>Japan - Honshu - Akita Pref. - Ani mine</t>
  </si>
  <si>
    <t>Ankerite</t>
  </si>
  <si>
    <t>Mohs F.</t>
  </si>
  <si>
    <t>Treatise on Mineralogy, vol. 1. Archibald Constable, Edinburgh (1825), 411</t>
  </si>
  <si>
    <t>2002-063</t>
  </si>
  <si>
    <t>Ankinovichite</t>
  </si>
  <si>
    <t>Karpenko V.Y., Pautov L.A., Sokolova E.V., Hawthorne F.G., Agakhanov A.A., Dikaya T.V., Bekenova G.K.</t>
  </si>
  <si>
    <t>ZVMO (2004), 133/2, 59-70</t>
  </si>
  <si>
    <t>Kazakhstan - Kurumsak</t>
  </si>
  <si>
    <t>Annabergite</t>
  </si>
  <si>
    <t>Phillips W., Brooke H.J., Miller W.H.</t>
  </si>
  <si>
    <t>An Elementary introduction to Mineralogy. Longmans, London (1852), 503-504</t>
  </si>
  <si>
    <t>Germany - Saxony - Erzgebirge - Annaberg District - Annaberg-Buchholz - Frohnau - Schreckenberg - Kippenhain Mine - Teichgräber deep adit - Teichgräber Flacher vein</t>
  </si>
  <si>
    <t>Annite</t>
  </si>
  <si>
    <t>A System of Mineralogy, 5th ed. Wiley, New York (1868), 308</t>
  </si>
  <si>
    <t>USA - Massachusetts - Essex County - Rockport</t>
  </si>
  <si>
    <t>2011-014</t>
  </si>
  <si>
    <t>Anorpiment</t>
  </si>
  <si>
    <t>Kampf A.R., Downs R.T., Housley R.M., Jenkins R.A., Hyrsl J.</t>
  </si>
  <si>
    <t>Min. Mag. (2011), 75/6, 2857-2867</t>
  </si>
  <si>
    <t>Peru - Huancavelica Department - Castrovirreyna Province - Palomo mine</t>
  </si>
  <si>
    <t>63514, 63544</t>
  </si>
  <si>
    <t>Kampf A.R., Downs R.T., Housley R.M., Jenkins R.A., Hyrsl J., Gibbs G.V.</t>
  </si>
  <si>
    <t>C</t>
  </si>
  <si>
    <t>Anorthite</t>
  </si>
  <si>
    <t>Rose G.</t>
  </si>
  <si>
    <t>Annalen der Physik und Physikalischen Chemie, (1823), 73/NF-43, 173-208</t>
  </si>
  <si>
    <t>Italy - Campania - Naples Province - Somma-Vesuvius Complex - Monte Somma</t>
  </si>
  <si>
    <t>Museum für Naturkunde - Humboldt Universität-Berlin</t>
  </si>
  <si>
    <t>1999-0087, 1999-0088</t>
  </si>
  <si>
    <t>2001-040</t>
  </si>
  <si>
    <t>Anorthominasragrite</t>
  </si>
  <si>
    <t>Cooper M.A., Hawthorne F.C., Grice J.D., Haynes P.</t>
  </si>
  <si>
    <t>Can. Min. (2003), 41, 959-979</t>
  </si>
  <si>
    <t>USA - Utah - Emery County - Temple Mountain</t>
  </si>
  <si>
    <t>CMNMC 83924</t>
  </si>
  <si>
    <t>2002-017</t>
  </si>
  <si>
    <t>Ansermetite</t>
  </si>
  <si>
    <t>Brugger J., Berlepsch P., Meisser N., Armbruster T.</t>
  </si>
  <si>
    <t>Can. Min. (2003), 41, 1423-1431</t>
  </si>
  <si>
    <t>Switzerland - Graubünden - Val Ferrera - Starlera mine - Fianel deposit (Mn)</t>
  </si>
  <si>
    <t>MGL 68936 (HT), MGL 79286 (CT)</t>
  </si>
  <si>
    <t>CT 79286 = sample with good crystals used for SEM picture</t>
  </si>
  <si>
    <t>1965-015</t>
  </si>
  <si>
    <t>Antarcticite</t>
  </si>
  <si>
    <t>Torii T., Ossaka J.</t>
  </si>
  <si>
    <t>Science (1965), 149, 975-977</t>
  </si>
  <si>
    <t>Antarctica - Eastern Antarctica - Victoria Land Wright Valley - Don Juan Pond</t>
  </si>
  <si>
    <t>Anthoinite</t>
  </si>
  <si>
    <t>Varlamoff N.</t>
  </si>
  <si>
    <t>Annales de la Société Géologique de Belgique (1947), 70, B153</t>
  </si>
  <si>
    <t>Democratic Republic of the Congo - Maniema - Mt Misobo Mine</t>
  </si>
  <si>
    <t>MRAC-Tervuren</t>
  </si>
  <si>
    <t>Anthonyite</t>
  </si>
  <si>
    <t>Williams S.A.</t>
  </si>
  <si>
    <t>Amer. Min. (1963), 48, 614-619</t>
  </si>
  <si>
    <t>USA - Michigan - Houghton County - Calumet - Centennial mine (4800' level)</t>
  </si>
  <si>
    <t>CT/T</t>
  </si>
  <si>
    <t>Anthophyllite</t>
  </si>
  <si>
    <t>Schumacher C.F.</t>
  </si>
  <si>
    <t>Versuch eines Verzeichnisses der in den Dänish-Nordischen Staaten sich findenden einfachen Mineralien. Brummer, Kopenhagen (1801), 96</t>
  </si>
  <si>
    <t>Norway - Buskerud - Kongsberg - Kjennerudvann - Kjennerudvann Anthophyllite Prospect</t>
  </si>
  <si>
    <t>Polymorph of cummingtonite</t>
  </si>
  <si>
    <t>Antigorite</t>
  </si>
  <si>
    <t>Schweizer E.</t>
  </si>
  <si>
    <t>Annalen der Physic und Chemie (Poggendorff) (1840), 49, 595-599</t>
  </si>
  <si>
    <t>Switzerland - Wallis - Binntal - Geisspfad (ultramafic complex)</t>
  </si>
  <si>
    <t>ETH-Zürich</t>
  </si>
  <si>
    <t>(Probably) found somewhere in the Geisspfad serpentinite-complex, which is crossed by the Swiss/Italian border. The mineral is for this reason also recorded on the Italian list.</t>
  </si>
  <si>
    <t>Annalen der Physic und Chemie (Poggendorff) (1840), 49, 595</t>
  </si>
  <si>
    <t>Italy - Piemonte - Novara - Val Antigorio - Alpe Devero - Geisspfad-serpentinite</t>
  </si>
  <si>
    <t>The TL is more probably on the other (Swiss) side of the Italian/Swiss border.</t>
  </si>
  <si>
    <t>1992-003</t>
  </si>
  <si>
    <t>Antimonselite</t>
  </si>
  <si>
    <t>Chen Luming, Zhang Qifa, Li Deren, Wang Guanxin</t>
  </si>
  <si>
    <t>Acta Mineralogica Sinica (1993), 13, 7-11</t>
  </si>
  <si>
    <t>China - Guizhou Province - Guiyang Prefecture - Kaiyang County - Baima Village - Baimadong Mine - Kaiyang (504) U-Hg-Mo-deposit (E26°59'28.9'', E106°47'15.7'')</t>
  </si>
  <si>
    <t>M10165</t>
  </si>
  <si>
    <t>Antimony</t>
  </si>
  <si>
    <t>Swab A.</t>
  </si>
  <si>
    <t>Svenska Vetenskaps-Akademiens Handlingar (1748), 9, 99-106</t>
  </si>
  <si>
    <t>Sweden - Västmanland - Sala - Sala Silver Mine</t>
  </si>
  <si>
    <t>2014-027</t>
  </si>
  <si>
    <t>Antipinite</t>
  </si>
  <si>
    <t>Chukanov N.V., Aksenov S.M., Rastsvetaeva R.K., Lyssenko K.A., Belakovskiy D.I., Färber G., Möhn G., Van K.V.</t>
  </si>
  <si>
    <t>Min. Mag. (2015), 79/5, 1111-1121</t>
  </si>
  <si>
    <t>Chile - Tarapaca Region - Iquique Province - northern slop of the Pabellon de Pica Mountain</t>
  </si>
  <si>
    <t>Found in a guano deposit</t>
  </si>
  <si>
    <t>1968 s.p.</t>
  </si>
  <si>
    <t>Antlerite</t>
  </si>
  <si>
    <t>Hillebrand W.F.</t>
  </si>
  <si>
    <t>U.S. Geological Survey Bulletin (1889), 55, p. 54</t>
  </si>
  <si>
    <t>USA - Arizona - Mohave County - A and P Railroad, Yucca Station (near) - Antler mine</t>
  </si>
  <si>
    <t>2018-049</t>
  </si>
  <si>
    <t>Antofagastaite</t>
  </si>
  <si>
    <t>Pekov I.V., Kovrugin V.M., Siidra O.I., Chukanov N.V., Belakovskiy D.I., Koshlyakova N.N., Yapaskurt V.O., Turchkova A.G., Möhn G.</t>
  </si>
  <si>
    <t>Min. Mag. (2019), 83, 781-790</t>
  </si>
  <si>
    <t>Chile - Antofagasta region - Antofagasta province - Mejillones peninsula - Coronel Manuel Rodriguez mine</t>
  </si>
  <si>
    <t>1987-053</t>
  </si>
  <si>
    <t>Anyuiite</t>
  </si>
  <si>
    <t>Razin L.V., Sidorenko G.A.</t>
  </si>
  <si>
    <t>Mineralogicheskiy Zhurnal (1989), 11/4, 88-96</t>
  </si>
  <si>
    <t>Russia - Magadan Oblast - Chukot Peninsula - Bolshoi Anyui River basin</t>
  </si>
  <si>
    <t>In concentrates of gold-bearing alluvium</t>
  </si>
  <si>
    <t>2013-004</t>
  </si>
  <si>
    <t>Anzaite-(Ce)</t>
  </si>
  <si>
    <t>Chakhmouradian A.R., Cooper M.A., Medici L., Abdu Y.A., Shelukhina Y.S.</t>
  </si>
  <si>
    <t>Min. Mag. (2015), 79/5, 1231-1244</t>
  </si>
  <si>
    <t>Russia - Kola Peninsula - Africanda complex (silicocarbonatite) (N67°25'53'', E32°42'20'')</t>
  </si>
  <si>
    <t>UMW-Winnipeg</t>
  </si>
  <si>
    <t>HT/CT : Polished sections and unmonted grains</t>
  </si>
  <si>
    <t>1979-022</t>
  </si>
  <si>
    <t>Apachite</t>
  </si>
  <si>
    <t>Cesbron F.P., Williams S.A.</t>
  </si>
  <si>
    <t>Min. Mag. (1980), 43, 639-641</t>
  </si>
  <si>
    <t>USA - Arizona - Gila County - Hayden (near) - Christmas mine</t>
  </si>
  <si>
    <t>GMUA-Tucson</t>
  </si>
  <si>
    <t>BM 1980,532</t>
  </si>
  <si>
    <t>2015-002</t>
  </si>
  <si>
    <t>Apexite</t>
  </si>
  <si>
    <t>Kampf A.R., Mills S.J., Nash B.P., Jensen M., Nikischer T.</t>
  </si>
  <si>
    <t>Amer. Min. (2015), 100, 2695-2701</t>
  </si>
  <si>
    <t>USA - Nevada - Lander County - 4.5 km SSW of Austin - Apex mine (N39°27'30'', W117°05'56'')</t>
  </si>
  <si>
    <t>CT/CT</t>
  </si>
  <si>
    <t>65563, 65564</t>
  </si>
  <si>
    <t>M53381</t>
  </si>
  <si>
    <t>Aphthitalite</t>
  </si>
  <si>
    <t>Treatise on Mineralogy, 2nd part, vol. 1. Howe/Herrick and Noyes, New Haven (1835), 1, 36</t>
  </si>
  <si>
    <t>Italy - Campania - Naples Department - Vesuvius Mt</t>
  </si>
  <si>
    <t>Apjohnite</t>
  </si>
  <si>
    <t>Glocker E.F.</t>
  </si>
  <si>
    <t>Generum et Specierum Mineralium, Secundum Ordines Naturales Digestorum Synopsis. Anton, Halle (1847), 288-304</t>
  </si>
  <si>
    <t>Mozambique - Maputo Province - Bahia de Maputo</t>
  </si>
  <si>
    <t>1963-009</t>
  </si>
  <si>
    <t>Aplowite</t>
  </si>
  <si>
    <t>Jambor J.L., Boyle R.W.</t>
  </si>
  <si>
    <t>Can. Min. (1965), 8, 166-171</t>
  </si>
  <si>
    <t>Canada - Nova Scotia - Hants County - Walton (4 km S of) - Magnet Cove Barium Corporation</t>
  </si>
  <si>
    <t>1978-069</t>
  </si>
  <si>
    <t>Apuanite</t>
  </si>
  <si>
    <t>Mellini M., Merlino S., Orlandi P.</t>
  </si>
  <si>
    <t>Amer. Min. (1979), 64, 1230-1242</t>
  </si>
  <si>
    <t>Italy - Toscana - Lucca - Alpi Apuane, Stazzema (NE of) - Buca della Vena mine</t>
  </si>
  <si>
    <t>MCSN-Milano</t>
  </si>
  <si>
    <t>MSNU-Pisa</t>
  </si>
  <si>
    <t>2002-066</t>
  </si>
  <si>
    <t>Aqualite</t>
  </si>
  <si>
    <t>ZRMO (2007), 136/2, 39-55</t>
  </si>
  <si>
    <t>Russia - Sakha Republic (former Yakutsk) - Inagli alkaline massif - pegmatite about 30 km ESE of Aldan</t>
  </si>
  <si>
    <t>2668/1</t>
  </si>
  <si>
    <t>2013-047</t>
  </si>
  <si>
    <t>Aradite</t>
  </si>
  <si>
    <t>Galuskin E.V., Gfeller F., Galuskina I.O., Pakhomova A., Armbruster T., Vapnik Y., Wlodyka R., Dzierzanowski P., Murashko M.</t>
  </si>
  <si>
    <t>Min. Mag. (2015), 79/5, 1073-1087</t>
  </si>
  <si>
    <t>Israel - Negev Desert - Gurim Anticline - Hatrurim Basin</t>
  </si>
  <si>
    <t>NMBE-Bern</t>
  </si>
  <si>
    <t>NMBE 42188</t>
  </si>
  <si>
    <t>In small paralava veins in gehlenite-rich pyrometamorphic rocks</t>
  </si>
  <si>
    <t>Aragonite</t>
  </si>
  <si>
    <t>Hauy C.</t>
  </si>
  <si>
    <t>Bulletin des Sciences, par la Société Philomathique (1791), 2, 67-68</t>
  </si>
  <si>
    <t>Spain - Castille-La Mancha - Guadalajara - Molina de Aragon - Gallo River</t>
  </si>
  <si>
    <t>Original name = Arragonite (Werner A.G., 1788)</t>
  </si>
  <si>
    <t>1998-062</t>
  </si>
  <si>
    <t>Arakiite</t>
  </si>
  <si>
    <t>Roberts A.C., Cooper M.A., Hawthorne F.C., Grice J.D., Feinglos M.N.</t>
  </si>
  <si>
    <t>Mineralogical Record (2000), 31, 253-256</t>
  </si>
  <si>
    <t>BM1921,301</t>
  </si>
  <si>
    <t>Aramayoite</t>
  </si>
  <si>
    <t>Spencer L.J.</t>
  </si>
  <si>
    <t>Min. Mag. (1926), 21, 156-162 (and 163-168)</t>
  </si>
  <si>
    <t>Bolivia - Potosí Dep. - Sud-Chicas Province - Chocoya - Animas mine (of the Aramayo Comp. de Mines in Bolivia)</t>
  </si>
  <si>
    <t>2012-018</t>
  </si>
  <si>
    <t>Arangasite</t>
  </si>
  <si>
    <t>Gamyanin G.N., Zayakina N.V., Galenchikova L.T.</t>
  </si>
  <si>
    <t>ZRMO (2013), 142/5, 21-30</t>
  </si>
  <si>
    <t>Russia - Eastern Sakha (Yakutia) - Indigirka River basin - Alyaskitovy Deposit (N64° 39', E142°70')</t>
  </si>
  <si>
    <t>2003-046</t>
  </si>
  <si>
    <t>Arapovite</t>
  </si>
  <si>
    <t>Agakhanov A.A., Pautov L.A., Uvarova Y.A., Sokolova E.V., Hawthorne F.C., Karpenko V.Y., Dusmatov Y.D., Semenov E.I.</t>
  </si>
  <si>
    <t>New Data on Minerals (2004), 39, 14-19</t>
  </si>
  <si>
    <t>Tajikistan - northern Tajikistan - Garm region - Tien-Shan mountains - Alai mountin ridge - Darai-Pioz glacier - moraine of the glacier</t>
  </si>
  <si>
    <t>1988-021</t>
  </si>
  <si>
    <t>Aravaipaite</t>
  </si>
  <si>
    <t>Kampf A.R., Dunn P.J., Foord E.E.</t>
  </si>
  <si>
    <t>Amer. Min. (1989), 74, 927-933</t>
  </si>
  <si>
    <t>USA - Arizona - Graham County - Aravaipa mining district, Klondyke (6 km NE of), Laurel Canyon - Grand Reef mine</t>
  </si>
  <si>
    <t>166058 (don. CMNH, A.R. Kampf) (part of HT)</t>
  </si>
  <si>
    <t>2018-078</t>
  </si>
  <si>
    <t>Aravaite</t>
  </si>
  <si>
    <t>Galuskin E.V., Krüger B., Galuskina I.O., Krüger H., Vapnik Y.</t>
  </si>
  <si>
    <t>Newsletter 46 in Eur. J. Min. (2018), 30, 1181-1189</t>
  </si>
  <si>
    <t>Israel - Arad city (near) - Negev Desert - Hatrurim Complex (N31°13'58'', E35°16'02'')</t>
  </si>
  <si>
    <t>4960/1</t>
  </si>
  <si>
    <t>Arcanite</t>
  </si>
  <si>
    <t>Haidinger W.C.</t>
  </si>
  <si>
    <t>Handbuch der bestimmenden Mineralogie. Braumüller and Seidel, Wien (1845), 487-492</t>
  </si>
  <si>
    <t>USA - California - Orange County - Trabuco Canyon - Santa Ana tin mine</t>
  </si>
  <si>
    <t>1975-008</t>
  </si>
  <si>
    <t>Archerite</t>
  </si>
  <si>
    <t>Bridge P.J.</t>
  </si>
  <si>
    <t>Min. Mag. (1977), 41, 33-35</t>
  </si>
  <si>
    <t>Australia - Western Australia (SE) - Eucla - Madura Motel (near) - Petrogale Cave (S31°54', E127°00')</t>
  </si>
  <si>
    <t>Compare biphosphammite</t>
  </si>
  <si>
    <t>1980-049</t>
  </si>
  <si>
    <t>Arctite</t>
  </si>
  <si>
    <t>Khomyakov A.P., Bykova A.V., Kurova T.A.</t>
  </si>
  <si>
    <t>ZVMO (1981), 110/4, 506-508</t>
  </si>
  <si>
    <t>Russia - Kola Peninsula - Khibiny massif - Vuonnemiok River Valley</t>
  </si>
  <si>
    <t>From a drill core, foidite-pegmatite</t>
  </si>
  <si>
    <t>5708/2</t>
  </si>
  <si>
    <t>120/1</t>
  </si>
  <si>
    <t>1973-009</t>
  </si>
  <si>
    <t>Arcubisite</t>
  </si>
  <si>
    <t>Karup-Moller S.</t>
  </si>
  <si>
    <t>Lithos (1976) 9, 253-257</t>
  </si>
  <si>
    <t>Denmark - Greenland - South Greenland - Ivigtut (Ivittuut) - Ivigtut Cryolite deposit / mine</t>
  </si>
  <si>
    <t>1979-073</t>
  </si>
  <si>
    <t>Ardaite</t>
  </si>
  <si>
    <t>Breskovska V.V., Mozgova N.N., Bortnikov N.S., Gorskov A.I., Tsepin A.I.</t>
  </si>
  <si>
    <t>Min. Mag. (1982), 46, 357-361</t>
  </si>
  <si>
    <t>Bulgaria - Rhodope Mts. (eastern) - Madjarovo polymetallic ore deposit</t>
  </si>
  <si>
    <t>NHMSo-Sofia</t>
  </si>
  <si>
    <t>Bulgaria</t>
  </si>
  <si>
    <t>NMEM-Sofia</t>
  </si>
  <si>
    <t>Ardealite</t>
  </si>
  <si>
    <t>Schadler J.</t>
  </si>
  <si>
    <t>Centralblatt für Mineralogie, Geologie und Paläontologie (1932), 2, 40-41</t>
  </si>
  <si>
    <t>Romania - Transilvania - Sureanu Mountains - Hateg (16 km ESE of) - Pestera Cioclovina (P-deposit in a cave)</t>
  </si>
  <si>
    <t>BM 1933,87</t>
  </si>
  <si>
    <t>Re-investigation by Dumitras D.G. in Eur. J. Min. (2017), 29, 1055-1066</t>
  </si>
  <si>
    <t>Ardennite-(As)</t>
  </si>
  <si>
    <t>Von Lasaulx A., Bettendorff A.</t>
  </si>
  <si>
    <t>Bericht Niederrheinische Ges. (1872), 29, 189</t>
  </si>
  <si>
    <t>Belgium - Luxembourg province - Vielsalm (near) - Salmchâteau</t>
  </si>
  <si>
    <t>Original name = Ardennite. See also A. von Lasaulx in: Neues Jahrb. Min.(1872) 930-934, (1873) 124-125, (1874) 276-278 and (1876) 363-368</t>
  </si>
  <si>
    <t>2005-037</t>
  </si>
  <si>
    <t>Ardennite-(V)</t>
  </si>
  <si>
    <t>Barresi A.A., Orlandi P., Pasero M.</t>
  </si>
  <si>
    <t>Eur. J. Min. (2007), 19, 581-587</t>
  </si>
  <si>
    <t>Italy - Piedmont - Torino - Locana Valley - Sparone</t>
  </si>
  <si>
    <t>M/U 15544</t>
  </si>
  <si>
    <t>Arfvedsonite</t>
  </si>
  <si>
    <t>Brooke H.J.</t>
  </si>
  <si>
    <t>Annals of Philosophy (1823), 5, 381-384</t>
  </si>
  <si>
    <t>Denmark - Greenland - Kujalleq - Narsaq - Ilimaussaq complex - Kangerluarsuk Fjord</t>
  </si>
  <si>
    <t>2010-021</t>
  </si>
  <si>
    <t>Argandite</t>
  </si>
  <si>
    <t>Brugger J., Elliott P., Meisser N., Ansermet S.</t>
  </si>
  <si>
    <t>Amer. Min. (2011), 96, 1894-1900</t>
  </si>
  <si>
    <t>Switzerland - Western Swiss Alps - Wallis - Turtmanntal - Pipjitälli</t>
  </si>
  <si>
    <t>MGL 90369</t>
  </si>
  <si>
    <t>G32923</t>
  </si>
  <si>
    <t>2015 s.p.</t>
  </si>
  <si>
    <t>Argentobaumhauerite</t>
  </si>
  <si>
    <t>Pring A., Birch W.D., Sewell D., Graeser S., Edenharter A., Criddle A.J.</t>
  </si>
  <si>
    <t>Amer. Min. (1990), 75, 915-922</t>
  </si>
  <si>
    <t>Switzerland - Wallis - Binntal - Lengenbach</t>
  </si>
  <si>
    <t>M3010, M30980</t>
  </si>
  <si>
    <t>Original name = Baumhauerite-2a. Polytype of Baumhauerite, but accepted by the CNMMN as a new species. Renamed argentobaumhauerite with proposal IMA 15-F in newsletter 25</t>
  </si>
  <si>
    <t>NMBA-Basel</t>
  </si>
  <si>
    <t>S15 (CT), L7228</t>
  </si>
  <si>
    <t>Original name = Baumhauerite-2a. Polytype of Baumhauerite, but accepted by the CNMMN as a new species. Renamed argentobaumhauerite with proposal IMA 15-F in newsletter 25. S15 is the single-crystal A-ray specimen; L7228 is the official number of the AGL exploitation.</t>
  </si>
  <si>
    <t>2016-046</t>
  </si>
  <si>
    <t>Argentodufrénoysite</t>
  </si>
  <si>
    <t>Topa D., Makovicky E., Stanley C., Cannon R.</t>
  </si>
  <si>
    <t>Newsletter 33 in Min. Mag. (2016), 80/6, 1135-1144</t>
  </si>
  <si>
    <t>Switzerland - Wallis - Binn Valley - Lengenbach quarry (N46°21'54'', E8°13'15'')</t>
  </si>
  <si>
    <t>N 9869</t>
  </si>
  <si>
    <t>Argentojarosite</t>
  </si>
  <si>
    <t>Journal of the Washington Academy of Sciences (1923), 13, 233</t>
  </si>
  <si>
    <t>USA - Utah - Utah County - East Tintic District - Tintic Standard mine</t>
  </si>
  <si>
    <t>BM 1957,357</t>
  </si>
  <si>
    <t>T/CT/CT</t>
  </si>
  <si>
    <t>2016-029</t>
  </si>
  <si>
    <t>Argentoliveingite</t>
  </si>
  <si>
    <t>Topa D., Kolitsch U., Graeser S., Makovicky E., Stanley C.</t>
  </si>
  <si>
    <t>Eur. J. Min. (2019), 31, 1079-1097</t>
  </si>
  <si>
    <t>Switzerland - Wallis - Binn Valley - Lengenbach quarry (N46°21'54'', E8°13'16'')</t>
  </si>
  <si>
    <t>H 1715 are fragments taken from H 1715</t>
  </si>
  <si>
    <t>S83</t>
  </si>
  <si>
    <t>2020-049</t>
  </si>
  <si>
    <t>Argentopearceite</t>
  </si>
  <si>
    <t>Sejkora J., Plasil J., Makovicky E., Skacha P., Dolnicek Z., Gramblicka R.</t>
  </si>
  <si>
    <t>Czech Repiblic - Krusné hory (Erzgebirge) - Teplice (9 km NW of) - Mikulov-Hrob ore district - Lehnschafter mine, dumps of (N50°41'26.960'', E13°43'16.547'')</t>
  </si>
  <si>
    <t>P1P 35/2020</t>
  </si>
  <si>
    <t>1970-047</t>
  </si>
  <si>
    <t>Argentopentlandite</t>
  </si>
  <si>
    <t>Rudashevskii N.S., Mitkenov G.A., Karpenkov A.M., Shishkin N.N.</t>
  </si>
  <si>
    <t>ZVMO (1977), 106, 688-691</t>
  </si>
  <si>
    <t>Russia - Krasnoyarsk Territory - Noril'sk district - Talnakh - Oktyabr'skoye deposit</t>
  </si>
  <si>
    <t>Second TL: Tuva A.R., Khovu-Aksy</t>
  </si>
  <si>
    <t>Argentopyrite</t>
  </si>
  <si>
    <t>von Waltershausen W.S.</t>
  </si>
  <si>
    <t>Nachrichten von der Königliche Geselschaft der Wissenschaftern, Göttingen (1866), 9, 66-68</t>
  </si>
  <si>
    <t>Czech Republik - Bohemia - Karlovy Vary Region - Krusne Hory Mts - Jachymov District - Jachymov</t>
  </si>
  <si>
    <t>Geowissenchaftliches Zentrum - Georg August Universität-Göttingen</t>
  </si>
  <si>
    <t>GZG.MIN.2.3.75.4</t>
  </si>
  <si>
    <t>Mineral specimen</t>
  </si>
  <si>
    <t>1985-026</t>
  </si>
  <si>
    <t>Argentotennantite-(Zn)</t>
  </si>
  <si>
    <t>Spiridonov E.M., Sokolova N.F., Gapeev A.K., Dashevskaya D.M., Evstigneeva T.L., Chvileva T.N., Demidov V.G., Balashov E.P., Shul'ya V.I.</t>
  </si>
  <si>
    <t>DAN-SSSR (1986), 290, 206-210</t>
  </si>
  <si>
    <t>Kazakhstan - (North) - Kvartsitoviye Gorki deposit</t>
  </si>
  <si>
    <t>As small grains - up to 0.1mm - in the polymetallic ore. Redefined in 2019-s.p.</t>
  </si>
  <si>
    <t>2016-093</t>
  </si>
  <si>
    <t>Argentotetrahedrite</t>
  </si>
  <si>
    <t>Welch M.D., Stanley C.J., Spratt J., Mills S.J.</t>
  </si>
  <si>
    <t>Eur. J. Min. (2018), 30/6, 1163-1172</t>
  </si>
  <si>
    <t>Canada - Yukon Territory - Keno Hill deposit (Ag-Pb-Zn deposit) (N63°54'29'', W135°18'14'')</t>
  </si>
  <si>
    <t>BM2016,101</t>
  </si>
  <si>
    <t>Argentotetrahedrite-(Fe)</t>
  </si>
  <si>
    <t>Canada - Yukon Territory - Mayo mining district - Keno Hill deposit (Ag-Pb-Zn deposit) (N63°54'29'', W135°18'14'')</t>
  </si>
  <si>
    <t>Queens's University-Kingston, Ontario (Miller collection)</t>
  </si>
  <si>
    <t>M8224 (HT), M7138 (CT)</t>
  </si>
  <si>
    <t>Redefined in 2019 s.p.</t>
  </si>
  <si>
    <t>2011-072</t>
  </si>
  <si>
    <t>Argesite</t>
  </si>
  <si>
    <t>Demartin F., Campostrini I., Castellano C., Gramaccioli C.M.</t>
  </si>
  <si>
    <t>Amer. Min. (2012), 97, 1446-145</t>
  </si>
  <si>
    <t>DCSSI-Milano</t>
  </si>
  <si>
    <t>2011-04</t>
  </si>
  <si>
    <t>1980-067</t>
  </si>
  <si>
    <t>Argutite</t>
  </si>
  <si>
    <t>Johan Z., Oudin E., Picot P.</t>
  </si>
  <si>
    <t>Tschermaks Mineralogische und Petrographische Mitteilungen (1983), 31, 97-119</t>
  </si>
  <si>
    <t>France - Midi-Pyrenées - Haute Garonne dép. - Plan d'Argut deposit</t>
  </si>
  <si>
    <t>Argyrodite</t>
  </si>
  <si>
    <t>Weisbach A.</t>
  </si>
  <si>
    <t>Neues Jahrbuch für Mineralogie, Geologie und Paläontologie (1886), 2, 67-71</t>
  </si>
  <si>
    <t>Germany - Sachsen - Freiberg (near) - Brand-Erbisdorf - Himmelsfürst mine</t>
  </si>
  <si>
    <t>In this species has been found germanium for the first time.</t>
  </si>
  <si>
    <t>1981-044</t>
  </si>
  <si>
    <t>Arhbarite</t>
  </si>
  <si>
    <t>Schmetzer K., Tremmel G., Medenbach O.</t>
  </si>
  <si>
    <t>Neues Jahrbuch für Mineralogie Monatshefte (1982), 529-533</t>
  </si>
  <si>
    <t>Morocco - Anti Atlas - Ouarzazate (S of) - Bou Azzer - Arhbar mine</t>
  </si>
  <si>
    <t>MPI-Heidelberg</t>
  </si>
  <si>
    <t>2016-100</t>
  </si>
  <si>
    <t>Ariegilatite</t>
  </si>
  <si>
    <t>Galuskin E.V., Krüger B., Galuskina I.O., Krüger H., Vapnik Y., Wojdyla J.A., Murashko M.</t>
  </si>
  <si>
    <t>Minerals (2018), 8/3, 109</t>
  </si>
  <si>
    <t>4956/1</t>
  </si>
  <si>
    <t>2009-013</t>
  </si>
  <si>
    <t>Arisite-(Ce)</t>
  </si>
  <si>
    <t>Piilonen P.C., MacDonald A.M., Grice J.D., Rowe R., Gault R.A., Poirier G., Cooper M.A., Kolitsch U., Roberts A.C., Lechner W., Palfi A.G.</t>
  </si>
  <si>
    <t>Can. Min. (2010), 48, 661-671</t>
  </si>
  <si>
    <t>CMNMC 86068</t>
  </si>
  <si>
    <t>Namibia - Aris phonolite</t>
  </si>
  <si>
    <t>CMNMC 86067</t>
  </si>
  <si>
    <t>2009-019</t>
  </si>
  <si>
    <t>Arisite-(La)</t>
  </si>
  <si>
    <t>Piilonen P.C., McDonald A.M., Grice J.D., Cooper M.A., Kolitsch U., Rowe R., Gault R., Poirier G.</t>
  </si>
  <si>
    <t>Min. Mag. (2010), 74/2, 257-268</t>
  </si>
  <si>
    <t>CMNMC 86076</t>
  </si>
  <si>
    <t>1973-029</t>
  </si>
  <si>
    <t>Aristarainite</t>
  </si>
  <si>
    <t>Hurlbut C.S., Erd R.C.</t>
  </si>
  <si>
    <t>Amer. Min. (1974), 59, 647-651</t>
  </si>
  <si>
    <t>Argentina - Salta - Salar de Hombre Muerto - Tincalayu borax deposit</t>
  </si>
  <si>
    <t>1973-019</t>
  </si>
  <si>
    <t>1970-006</t>
  </si>
  <si>
    <t>Armalcolite</t>
  </si>
  <si>
    <t>Anderson A.T., Bunch T.E., Cameron E.N., Haggerty S.E., Boyd F.R., Finger L.W., James O.B., Keil K., Prinz M., Ramdohr P., El Goresy A.</t>
  </si>
  <si>
    <t>Proceedings of the Apollo 11 Lunar Science Conference (1970), 1, 55-63</t>
  </si>
  <si>
    <t>Moon - Mare Tranquillitatis (Apollo 11 landing site)</t>
  </si>
  <si>
    <t>LSIH-Houston</t>
  </si>
  <si>
    <t>Armangite</t>
  </si>
  <si>
    <t>Aminoff G., Mauzelius R.</t>
  </si>
  <si>
    <t>Geologiska Föreningens i Stockholm Förhandlingar (1920), 42, 301-309</t>
  </si>
  <si>
    <t>2005-035</t>
  </si>
  <si>
    <t>Armbrusterite</t>
  </si>
  <si>
    <t>Yakovenchuk V.N., Krivovichev S.V., Pakhomovsky Y.A., Ivanyuk G.Y., Selivanova E.A., Men'shikov Y.P., Britvin S.N.</t>
  </si>
  <si>
    <t>Amer. Min. (2007), 92, 416-423</t>
  </si>
  <si>
    <t>Russia - Kola Peninsula - Khibiny alkaline massif - Mt. Kukisvumchorr</t>
  </si>
  <si>
    <t>1/19174</t>
  </si>
  <si>
    <t>2018-094</t>
  </si>
  <si>
    <t>Armellinoite-(Ce)</t>
  </si>
  <si>
    <t>Camara F., Ciriotti M.E., Kolitsch U., Bosi F., Bittarello E., Brizio P., Vignola P., Blass G.</t>
  </si>
  <si>
    <t>Italy Piedmont - Corsaglia V., Montaldo di Mondovi (CN) - Borgata Oberti - Frazze Rocconi - Montaldo di Mondovi mine (dumps)</t>
  </si>
  <si>
    <t>Mineralogia, Gemmologia, Petrologia e Giacimentologia, Dipartimento di Scienze della Terra "A.Desio", Universita di Milano-Milano</t>
  </si>
  <si>
    <t>MCMGPG-H2018-003</t>
  </si>
  <si>
    <t>Armenite</t>
  </si>
  <si>
    <t>Neumann H.</t>
  </si>
  <si>
    <t>Norsk Geologisk Tidsskrift (1939), 19, 312-313</t>
  </si>
  <si>
    <t>Norway - Buskerud - Kongsberg - Armen Ag-mine</t>
  </si>
  <si>
    <t>17061-17063</t>
  </si>
  <si>
    <t>1972-018</t>
  </si>
  <si>
    <t>Armstrongite</t>
  </si>
  <si>
    <t>Vladykin N.V., Kovalenko V.I., Kashaev A.A., Sapozhnikov A.N., Pisarskaya V.A.</t>
  </si>
  <si>
    <t>Doklady Akademii Nauk SSSR (1973) 209, 1185-1188</t>
  </si>
  <si>
    <t>Mongolia - Gobi - Khan Bogdinskii massif</t>
  </si>
  <si>
    <t>Arnhemite (not approved)</t>
  </si>
  <si>
    <t>Martini J.E.J.</t>
  </si>
  <si>
    <t>Bulletin of the South African Speleological Association (1994), 33, 66-69</t>
  </si>
  <si>
    <t>Namibia - Windhoek (150 km E of) - Arnhem Cave</t>
  </si>
  <si>
    <t>TMSA-Pretoria</t>
  </si>
  <si>
    <t>2019-086</t>
  </si>
  <si>
    <t>Arrheniusite-(Ce)</t>
  </si>
  <si>
    <t>Holtstam D., Bindi L., Förster H.-J., Bonazzi P., Andersson U.B.</t>
  </si>
  <si>
    <t>Newsletter 53 in Eur. J. Min. (2020), 32, 209-213</t>
  </si>
  <si>
    <t>Sweden - Västmanland - Norberg Municipality - Ostanmossa mine (N60°05', E15°56')</t>
  </si>
  <si>
    <t>GEO-NRM 19540155</t>
  </si>
  <si>
    <t>1994-033</t>
  </si>
  <si>
    <t>Arrojadite-(BaFe)</t>
  </si>
  <si>
    <t>Demartin F., Gramaccioli C.M., Pilati T., Sciesa E.</t>
  </si>
  <si>
    <t>Can. Min. (1996), 34, 827-834</t>
  </si>
  <si>
    <t>Italy - Lombardia - Sondrio - Spluga Valley, Madesimo - Alpe Groppera (in phengitic quartz)</t>
  </si>
  <si>
    <t>Civic Museum of Natural History-Morbegno</t>
  </si>
  <si>
    <t>Original name = Sigismundite. The specimen type designated here is that of the original name of the original publication.</t>
  </si>
  <si>
    <t>M29944 (don. P. Gentile, 1997) (part of HT)</t>
  </si>
  <si>
    <t>2014-071</t>
  </si>
  <si>
    <t>Arrojadite-(BaNa)</t>
  </si>
  <si>
    <t>Vignola P., Hatert F., Baijot M., Dal Bo F., Ando S., Bersani D., Pavese A., Risplendente A., Vanini F.</t>
  </si>
  <si>
    <t>Can. Min. (2016), 54, 1021-1032</t>
  </si>
  <si>
    <t>Italy - Lecco Province - Central Southern Alps - Dorio Commune - Piona pegmatite swarm - Luna pegmatite (N46°06'36'', E9°19'59'')</t>
  </si>
  <si>
    <t>Italy - Lecco Province - Central Southern Alps - Dorio Commune - Piona pegmatite swarm - Luna pegmatite</t>
  </si>
  <si>
    <t>MMBr-Brno</t>
  </si>
  <si>
    <t>2005 s.p.</t>
  </si>
  <si>
    <t>Arrojadite-(KFe)</t>
  </si>
  <si>
    <t>Guimaraes D.</t>
  </si>
  <si>
    <t>Public. da Inspectoria de Obras Contra as Seccas, Rio de Janeiro (1925), 58, 119</t>
  </si>
  <si>
    <t>Brazil - Paraíba - Serra Branca pegmatite</t>
  </si>
  <si>
    <t>BM 1927,1145</t>
  </si>
  <si>
    <t>Original name = Arrojadite. New description of the species, with deposited NT, by M.L. Lindberg in: Amer. Min. (1950), 35, 59-76 from Brazil but also from USA, South Dakota, Pennington County, Keystone, Nickel Plate mine. Compare P.B. Moore, T. Araki, S. Merlino, M. Mellini, P.F. Zanazzi in: Amer. Min. (1981), 66, 1034-1049</t>
  </si>
  <si>
    <t>Public. da Inspectoria de Obras Contra as Seccas, Rio de Janeiro (1925) 58, 11p</t>
  </si>
  <si>
    <t>2005-047</t>
  </si>
  <si>
    <t>Arrojadite-(KNa)</t>
  </si>
  <si>
    <t>Chopin C., Oberti R. Camara F.</t>
  </si>
  <si>
    <t>Amer. Min. (2006), 91, 1260-1270</t>
  </si>
  <si>
    <t>Canada - Yukon - Dawson mining district - Rapid Creek</t>
  </si>
  <si>
    <t>2005-056</t>
  </si>
  <si>
    <t>Arrojadite-(PbFe)</t>
  </si>
  <si>
    <t>Chopin C., Oberti R., Camara F.</t>
  </si>
  <si>
    <t>Brazil - Minas Gerais - Galiléia - Sapucaia do Norte - Sapucaia mine</t>
  </si>
  <si>
    <t>2005-032</t>
  </si>
  <si>
    <t>Arrojadite-(SrFe)</t>
  </si>
  <si>
    <t>Sweden - Värmland - Torsby - Horrsjöberg</t>
  </si>
  <si>
    <t>Arrojadite-(XxXx)</t>
  </si>
  <si>
    <t>1950 (NT)</t>
  </si>
  <si>
    <t>Lindberg M.L.</t>
  </si>
  <si>
    <t>Amer. Min. (1950), 35, 59-76</t>
  </si>
  <si>
    <t>USA - South Dakota - Pennington County - Keystone - Nickel Plate mine</t>
  </si>
  <si>
    <t>NT (or PT)</t>
  </si>
  <si>
    <t>First description of the species by D. Guimaraes in: Public. da Inspectoria de Obras Contra as Seccas, Rio de Janeiro (1925) 58, 11p. - from Brazil, Parahiba, Serra Branca pegmatite. - Compare P.B. Moore, T. Araki, S. Merlino, M. Mellini, P.P. Zanazzi in: Amer. Min. (1981), 66, 1034-1049</t>
  </si>
  <si>
    <t>2016-015</t>
  </si>
  <si>
    <t>Arsenatrotitanite</t>
  </si>
  <si>
    <t>Pekov I.V., Zubkova N.V., Agakhanov A.A., Belakovskiy D.I., Vigasina M.F., Yapaskurt V.O., Sidorov E.G., Britvin S.N., Pushcharovsky D.Y.</t>
  </si>
  <si>
    <t>Min. Mag. (2019), 83, 453-458</t>
  </si>
  <si>
    <t>1977-014</t>
  </si>
  <si>
    <t>Arsenbrackebuschite</t>
  </si>
  <si>
    <t>Hofmeister W., Tillmanns E.</t>
  </si>
  <si>
    <t>Fortschritte der Mineralogie (1976), 54, Beiheft 1, p.38</t>
  </si>
  <si>
    <t>Germany - Baden-Württemberg - Schwarzwald - Kinzigtal, Oberwolfach - Clara mine (= 2nd TL)</t>
  </si>
  <si>
    <t>CL1,14</t>
  </si>
  <si>
    <t>First TL: Tsumeb, Namibia. Compare K. Schmetzer and W. Beresinski in Neues Jahrb. Min., Mh. (1978), 193-196</t>
  </si>
  <si>
    <t>1979-030</t>
  </si>
  <si>
    <t>Arsendescloizite</t>
  </si>
  <si>
    <t>Keller P., Dunn P.J.</t>
  </si>
  <si>
    <t>Mineralogical Record (1982), 13, 155-157</t>
  </si>
  <si>
    <t>Namibia - Otavi - Tsumeb mine</t>
  </si>
  <si>
    <t>NM 08</t>
  </si>
  <si>
    <t>One specimen and a single crystal in a glass capillary</t>
  </si>
  <si>
    <t>Archiv der Universität Stuttgart-Stuttgart (Mineralogisches Sammlung Prof. Keller)</t>
  </si>
  <si>
    <t>TM-79.30-B76</t>
  </si>
  <si>
    <t>Mineral specimen 4x4x2 cm. Single crystal in a glass capillary</t>
  </si>
  <si>
    <t>Arsenic</t>
  </si>
  <si>
    <t>Försök till en Mineralogie. Wildiska, Stockholm (1758), 206</t>
  </si>
  <si>
    <t>Arseniopleite</t>
  </si>
  <si>
    <t>Igelström L.J.</t>
  </si>
  <si>
    <t>Neues Jahrbuch für Mineralogie, Geologie und Paläontologie (1888), 2, 117-122</t>
  </si>
  <si>
    <t>Sweden - Västmanland - Skinnskatteberg - Riddarhyttan - Sjögruvan</t>
  </si>
  <si>
    <t>g30314</t>
  </si>
  <si>
    <t>Arseniosiderite</t>
  </si>
  <si>
    <t>Dufrénoy A.</t>
  </si>
  <si>
    <t>Annales des Mines (1842), 4th. ser., 2, 343-348</t>
  </si>
  <si>
    <t>France - Bourgogne - Saône-et-Loire dép. - Macon, near - Romanèche</t>
  </si>
  <si>
    <t>2016-045</t>
  </si>
  <si>
    <t>Arsenmarcobaldiite</t>
  </si>
  <si>
    <t>Biagioni C., Moëlo Y., Merlino S., Pasero M., Paar W.H., Vezzoni S., Zaccarini F.</t>
  </si>
  <si>
    <t>Eur. J. Min. (2019), 31, 1067-1077</t>
  </si>
  <si>
    <t>Italy - Tuscany - Apuan Alps - between the Pollone and Monte Arsiccio mines - Stazzema - Verzalla (N43°58.045', E10°16.678')</t>
  </si>
  <si>
    <t>2016-099</t>
  </si>
  <si>
    <t>Arsenmedaite</t>
  </si>
  <si>
    <t>Biagioni C., Belmonte D., Carbone C., Cabella R., Zaccarini F., Balestra C.</t>
  </si>
  <si>
    <t>Eur. J. Min. (2019), 31/1, 117-126</t>
  </si>
  <si>
    <t>Italy - Liguria - Genova - Ne - Graveglia Valley - Molinello (N44°20'43'', E9°27'32'')</t>
  </si>
  <si>
    <t>DISTAV-Genova</t>
  </si>
  <si>
    <t>MO483</t>
  </si>
  <si>
    <t>Arsenobismite (discredited)</t>
  </si>
  <si>
    <t>Means A.H.</t>
  </si>
  <si>
    <t>Amer. J. Sci. (1916) ser. 4, 41, 127</t>
  </si>
  <si>
    <t>USA - Utah - Juab County - Tintic District - Mammoth mine</t>
  </si>
  <si>
    <t>Discredited as a mixture of Preisingerite, minor Atelestite and minor Beudantite/Segnitite in: Neues Jahrb., Mh. (1999), 322-336.</t>
  </si>
  <si>
    <t>Arsenoclasite</t>
  </si>
  <si>
    <t>Aminoff G.</t>
  </si>
  <si>
    <t>Kungliga Svenska Vetenscaps-Akademiens Handlingar (1931), 9, 52-57</t>
  </si>
  <si>
    <t>BM 1931,59</t>
  </si>
  <si>
    <t>Kungliga Svenska Vetenskaps-Akademiens Handlingar (1931), 9, 52-57</t>
  </si>
  <si>
    <t>1980-060</t>
  </si>
  <si>
    <t>Arsenocrandallite</t>
  </si>
  <si>
    <t>Schweizerische Mineralogische Petrographische Mitteilungen (1981), 61, 23-25</t>
  </si>
  <si>
    <t>Germany - Baden-Württemberg - Schwarzwald (N) - Neubulach</t>
  </si>
  <si>
    <t>1985-053</t>
  </si>
  <si>
    <t>Arsenoflorencite-(Ce)</t>
  </si>
  <si>
    <t>Nickel E.H., Temperly J.E.</t>
  </si>
  <si>
    <t>Min. Mag. (1987), 51, 605-609</t>
  </si>
  <si>
    <t>Australia - South Australia - Eyre Peninsula - Kimba (S33°08', E136°25')</t>
  </si>
  <si>
    <t>M38084 (HT), M38085 (CT)</t>
  </si>
  <si>
    <t>BM 1986,481</t>
  </si>
  <si>
    <t>G14965 (fragment of HT)</t>
  </si>
  <si>
    <t>2009-078</t>
  </si>
  <si>
    <t>Arsenoflorencite-(La)</t>
  </si>
  <si>
    <t>Mills S.J., Kartashov P.M., Kampf A.R., Raudsepp M.</t>
  </si>
  <si>
    <t>Eur. J. Min. (2010), 22, 613-621</t>
  </si>
  <si>
    <t>Russia - Komi Republic - Prepolar Ural - upper Kozhim River basin - Maldynyrd range - Grubependity Lake cirque</t>
  </si>
  <si>
    <t>3891/1</t>
  </si>
  <si>
    <t>1989-055</t>
  </si>
  <si>
    <t>Arsenogorceixite</t>
  </si>
  <si>
    <t>Walenta K., Dunn P.J.</t>
  </si>
  <si>
    <t>Der Aufschluss (1993), 44, 250-254</t>
  </si>
  <si>
    <t>Germany - Baden-Württemberg - Black Forest - Wolfach - Oberwolfach - Rankach valley - Clara Mine</t>
  </si>
  <si>
    <t>Staatliches Museum für Naturkunde-Stuttgart</t>
  </si>
  <si>
    <t>Mineral sample</t>
  </si>
  <si>
    <t>1983-043</t>
  </si>
  <si>
    <t>Arsenogoyazite</t>
  </si>
  <si>
    <t>Schweizerische Mineralogische Petrographische Mitteilungen (1984), 64, 11-19</t>
  </si>
  <si>
    <t>Germany - Baden-Württemberg - Schwarzwald - Kinzigtal, Oberwolfach - Clara mine</t>
  </si>
  <si>
    <t>1978 s.p.</t>
  </si>
  <si>
    <t>Arsenohauchecornite</t>
  </si>
  <si>
    <t>Gait R.I., Harris D.C.</t>
  </si>
  <si>
    <t>Min. Mag. (1980), 43, 877-878</t>
  </si>
  <si>
    <t>Canada - Ontario - Sudbury District - Denison Township, Lot 6, Con. IV - Vermilon mine</t>
  </si>
  <si>
    <t>M29206-M29208 (approx. 1g, don. R.C. Butler 1969</t>
  </si>
  <si>
    <t>2010-069</t>
  </si>
  <si>
    <t>Arsenohopeite</t>
  </si>
  <si>
    <t>Neuhold F., Kolitsch U., Bernhardt H.J., Lengauer C.L.</t>
  </si>
  <si>
    <t>Min. Mag. (2012), 76/3, 603-612</t>
  </si>
  <si>
    <t>N 8167</t>
  </si>
  <si>
    <t>Arsenolamprite</t>
  </si>
  <si>
    <t>Hintze C.</t>
  </si>
  <si>
    <t>Zeitschrift für Krystallographie und Mineralogie (1886), 11, 606-608</t>
  </si>
  <si>
    <t>Germany - Saxony - Erzgebirge - Marienberg District - Gehringswalde - Palmbaum Mine (shaft 46)</t>
  </si>
  <si>
    <t>Arsenolite</t>
  </si>
  <si>
    <t>Dana J.D.</t>
  </si>
  <si>
    <t>A System of Mineralogy, 4th ed. vol. 2. Putnam, New York (1854), 139-140</t>
  </si>
  <si>
    <t>Germany - Lower Saxony - Harz - St Andreasberg District - St Andreasberg</t>
  </si>
  <si>
    <t>1973-002a</t>
  </si>
  <si>
    <t>Arsenopalladinite</t>
  </si>
  <si>
    <t>Bannister F.A., Claringbull G.F., Hey M.H.</t>
  </si>
  <si>
    <t>Chem. Index of Minerals (1955) p. 23 and 339</t>
  </si>
  <si>
    <t>Brazil - Minas Gerais - Itabira</t>
  </si>
  <si>
    <t>BM 1934,72</t>
  </si>
  <si>
    <t>New description of the species by A.M. Clark, A.J. Criddle, E.E. Fejer in: Min..Mag.(1974) 39, 528-543</t>
  </si>
  <si>
    <t>New description of the species by A.M. Clark, A.J. Criddle, E.E. Fejer in: Min. Mag.(1974) 39, 528-543</t>
  </si>
  <si>
    <t>Arsenopyrite</t>
  </si>
  <si>
    <t>Generum et Specierum Mineralium, Secundum Ordines Naturales Digestorum Synopsis. Anton, Halle (1847), 34-43</t>
  </si>
  <si>
    <t>2019-135</t>
  </si>
  <si>
    <t>Arsenotucekite</t>
  </si>
  <si>
    <t>Zaccarini F., Bindi L., Tsikouras B., Grammatikopoulos T., Stanley C.J., Garuti G.</t>
  </si>
  <si>
    <t>Mineralogy and Petrology (2020), 114, 435-442</t>
  </si>
  <si>
    <t>Greece - Othrys ophiolite - Tsangli chromite deposit</t>
  </si>
  <si>
    <t>BM-London</t>
  </si>
  <si>
    <t>BM 2020,1</t>
  </si>
  <si>
    <t>2006-018</t>
  </si>
  <si>
    <t>Arsenovanmeersscheite</t>
  </si>
  <si>
    <t>Der Aufschluss (2007), 58, 159-164</t>
  </si>
  <si>
    <t>Germany - Baden-Württemberg - Black Forest - Menzenschwand - Krunkelbach Valley Uranium deposit</t>
  </si>
  <si>
    <t>2014-100</t>
  </si>
  <si>
    <t>Arsenowagnerite</t>
  </si>
  <si>
    <t>Pekov I.V., Zubkova N.V., Agakhanov A.A., Yapaskurt V.O., Chukanov N.V., Belakovskiy D.I., Sidorov E.G., Pushcharovsky D.Y.</t>
  </si>
  <si>
    <t>Min. Mag. (2018), 82/4, 877-888</t>
  </si>
  <si>
    <t>Russia - Far-Eastern Region - Kamchatka Peninsula - Tolbachik volcano - Northern Breakthrough of the Great Tolbachik Fissure Eruption - Second scoria cone - Arsenatnaya fumarole</t>
  </si>
  <si>
    <t>2012-087</t>
  </si>
  <si>
    <t>Arsenquadrandorite</t>
  </si>
  <si>
    <t>Topa D., Mackovicky E., Putz H., Zagler G., Tajjedin H.</t>
  </si>
  <si>
    <t>Newsletter 16 in Min. Mag. (2013), 77/6, 2695-2709</t>
  </si>
  <si>
    <t>Iran - West Azerbaijan Province - Sardasht - Barika gold deposit</t>
  </si>
  <si>
    <t>Department of Materials Engineering and Physics, University of Salzburg-Salzburg</t>
  </si>
  <si>
    <t>Arsentsumebite</t>
  </si>
  <si>
    <t>Vésigné J.P.L.</t>
  </si>
  <si>
    <t>Bulletin de la Société Française de Minéralogie (1935), 58, 4-5</t>
  </si>
  <si>
    <t>Namibia - Oshikoto Region - Tsumeb - Tsumeb Mine</t>
  </si>
  <si>
    <t>2018-067</t>
  </si>
  <si>
    <t>Arsenudinaite</t>
  </si>
  <si>
    <t>Pekov I.V., Zubkova N.V., Koshlyakova N.N., Belakovskiy D.I., Agakhanov A.A., Turchkova A.G., Britvin S.N., Sidorov E.G., Pushcharovsky D.Y.</t>
  </si>
  <si>
    <t>Russia - Far-Eastern Region - Kamchatka peninsula - Tolbachik volcano - Northern Breakthrough of the Great Tolbachik Fissure Eruption - Arsenatnaya fumarole (N55°41', E160°14')</t>
  </si>
  <si>
    <t>5238/1</t>
  </si>
  <si>
    <t>1982 s.p. ?</t>
  </si>
  <si>
    <t>Arsenuranospathite</t>
  </si>
  <si>
    <t>Jahresh. geol. Landesamt Baden-Württemberg (1963) 6, 113-128</t>
  </si>
  <si>
    <t>Germany - Baden-Württemberg - Schwarzwald - Menzenschwand and Wittichen</t>
  </si>
  <si>
    <t>MK5,40</t>
  </si>
  <si>
    <t>Compare K. Walenta in: Min. Mag. (1978), 42, 117-128</t>
  </si>
  <si>
    <t>Jahresh. geol. Landesamt Baden-Württemberg,(1963) 6, 113-128</t>
  </si>
  <si>
    <t>Arsenuranylite</t>
  </si>
  <si>
    <t>Belova L.N.</t>
  </si>
  <si>
    <t>ZVMO (1958), 87, 598-602</t>
  </si>
  <si>
    <t>Uzbekistan - Namangan Viloyati - Chatkal-Kuraminskii Range - Cherkasar deposit (U-deposit)</t>
  </si>
  <si>
    <t>2013-058</t>
  </si>
  <si>
    <t>Arsiccioite</t>
  </si>
  <si>
    <t>Biagioni C., Bonaccorsi E., Moëlo Y., Orlandi P., Bindi L., D'Orazio M., Vezzoni S.</t>
  </si>
  <si>
    <t>Min. Mag. (2014), 78/1, 101-117</t>
  </si>
  <si>
    <t>Italy - Tuscany - Apuan Alps - Monte Arsiccio mine (N43°58', E10°17')</t>
  </si>
  <si>
    <t>3132/I</t>
  </si>
  <si>
    <t>2014-081</t>
  </si>
  <si>
    <t>Arsmirandite</t>
  </si>
  <si>
    <t>Pekov I.V., Britvin S.N., Yapaskurt V.O., Koshlyakova N.N., Polekhovsky Y.S., Göttlicher J., Chukanov N.V., Vigasina M.F., Krivovichev S.V., Turchkova A.G., Sidorov E.G.</t>
  </si>
  <si>
    <t>ZRMO (2020), 149/3, 1-17</t>
  </si>
  <si>
    <t>4613/1</t>
  </si>
  <si>
    <t>1964-002</t>
  </si>
  <si>
    <t>Arthurite</t>
  </si>
  <si>
    <t>Davis R.J., Hey M.H.</t>
  </si>
  <si>
    <t>Min. Mag. (1964), 33, 937-941</t>
  </si>
  <si>
    <t>Great Britain - England - Cornwall - Gunnislake - Hingston Down Consols mine</t>
  </si>
  <si>
    <t>BM 1964,74 and 75</t>
  </si>
  <si>
    <t>Artinite</t>
  </si>
  <si>
    <t>Brugnatelli L.</t>
  </si>
  <si>
    <t>Rend. Ist. Lombardo (1902) ser.2, 35, 874</t>
  </si>
  <si>
    <t>Italy - Lombardia - Sondrio (Valtellina) - Val Malenco - Val Lanterna; Campo Franscia</t>
  </si>
  <si>
    <t>1993-031</t>
  </si>
  <si>
    <t>Artroeite</t>
  </si>
  <si>
    <t>Kampf A.R., Foord E.E.</t>
  </si>
  <si>
    <t>Amer. Min. (1995), 80, 179-183</t>
  </si>
  <si>
    <t>USA - Arizona - Graham County - Aravaipa mining district - Grand Reef mine</t>
  </si>
  <si>
    <t>2002-039</t>
  </si>
  <si>
    <t>Artsmithite</t>
  </si>
  <si>
    <t>Robert A.C., Cooper M.A., Hawthorne F.C., Gault R.A., Grice J.D., Nikischer A.J.</t>
  </si>
  <si>
    <t>Can. Min. (2003), 41, 721-725</t>
  </si>
  <si>
    <t>USA - Arkansas - Pike County - Funderburk Prospect (N34.177°, W93.659°)</t>
  </si>
  <si>
    <t>NMCC68092</t>
  </si>
  <si>
    <t>1988-008</t>
  </si>
  <si>
    <t>Arupite</t>
  </si>
  <si>
    <t>Buchwald V.F.</t>
  </si>
  <si>
    <t>Neues Jahrbuch für Mineralogie Monatshefte (1990), 76-80</t>
  </si>
  <si>
    <t>Meteorite-Brazil - Santa Catharina, Sao Francisco do Sul (S26°13', W48°36') - Meteorite Santa Catharina - Iron, Ataxite (anomalous)</t>
  </si>
  <si>
    <t>659, 804, 847 and more</t>
  </si>
  <si>
    <t>Secondary phosphate of the severly weathered meteorite</t>
  </si>
  <si>
    <t>Arzakite (not approved)</t>
  </si>
  <si>
    <t>Vasil'ev V.I., Pal'chik N.A., Grechishchev O.K.</t>
  </si>
  <si>
    <t>Geologiya i Geofizika (1984), 25/7, 54-63</t>
  </si>
  <si>
    <t>Russia - Tuva A.R. - Arzak ore deposit</t>
  </si>
  <si>
    <t>VI-24/1</t>
  </si>
  <si>
    <t>In the oxidized zones of the ore deposit, hydrothermal. Mineral not approved. Mineral not approved but probably valid !</t>
  </si>
  <si>
    <t>Russia - Eastern-Siberian Region - Tuva Republic - Pii-Khem District - Uyuk Range - Arzak ore deposit (Hg-deposit)</t>
  </si>
  <si>
    <t>1677/1</t>
  </si>
  <si>
    <t>In the oxidized zones of the ore deposit, hydrothermal. Mineral not approved but probably valid.</t>
  </si>
  <si>
    <t>Arzrunite</t>
  </si>
  <si>
    <t>Arzruni A., Thaddeeff K.</t>
  </si>
  <si>
    <t>Zeitschrift für Kristallographie, Mineralogie und Petrographie (1899), 31, 229-247</t>
  </si>
  <si>
    <t>Chile - Tarapaca Region - Iquique Province - Challacollo - Buena Esperanza Mine</t>
  </si>
  <si>
    <t>1965-037</t>
  </si>
  <si>
    <t>Asbecasite</t>
  </si>
  <si>
    <t>Graeser S.</t>
  </si>
  <si>
    <t>Schweizerische Mineralogische Petrographische Mitteilungen (1966), 46, 367-375</t>
  </si>
  <si>
    <t>Switzerland - Wallis - Binntal - Wanni-Gletscher (orthogneiss of Monte Leone Nappe)</t>
  </si>
  <si>
    <t>BM 1966,222</t>
  </si>
  <si>
    <t>SG750</t>
  </si>
  <si>
    <t>Asbolane</t>
  </si>
  <si>
    <t>Vollständiges Handbuch der Mineralogie vol. 2. Arnoldische, Dresden und Leipzig (1841), 332-334</t>
  </si>
  <si>
    <t>Germany / Austria / France</t>
  </si>
  <si>
    <t>1982-089</t>
  </si>
  <si>
    <t>Aschamalmite</t>
  </si>
  <si>
    <t>Mumme W.G., Niedermayr G., Kelly P.R., Paar W.H.</t>
  </si>
  <si>
    <t>Neues Jahrbuch für Mineralogie Monatshefte (1983), 433-444</t>
  </si>
  <si>
    <t>Austria - Pinzgau - Salzburg - Untersulzbachtal - Aschamalm</t>
  </si>
  <si>
    <t>CT/HT</t>
  </si>
  <si>
    <t>HT: L8710, CT: L8711</t>
  </si>
  <si>
    <t>1990-033</t>
  </si>
  <si>
    <t>Ashburtonite</t>
  </si>
  <si>
    <t>Grice J.D., Nickel E.H., Gault R.A.</t>
  </si>
  <si>
    <t>Amer. Min. (1991), 76, 1701-1707</t>
  </si>
  <si>
    <t>Australia - Western Australia (NW) - Capricorn Range - Ashburton Downs (11.4 km WSW of) - mineral claim 84, small Cu-deposit (S23°20', E117°05')</t>
  </si>
  <si>
    <t>M40712</t>
  </si>
  <si>
    <t>Ashcroftine-(Y)</t>
  </si>
  <si>
    <t>Hey M.H., Bannister F.A.</t>
  </si>
  <si>
    <t>Nature (1932), 130, 858 and Min. Mag. (1933), 23, 305-308</t>
  </si>
  <si>
    <t>Denmark - Greenland - South Greenland - Igaliko (Igaliku) - Tunugdliarfik (Tunulliarfik) - Narssârssuk</t>
  </si>
  <si>
    <t>Formerly named as Kalithomsonite by Gordon S.G., Proc. Acad. Nat. Sci. Phil.(1924) 76, 261. New name = ashcroftine-(Y)</t>
  </si>
  <si>
    <t>095320, R04333</t>
  </si>
  <si>
    <t>1986-008</t>
  </si>
  <si>
    <t>Ashoverite</t>
  </si>
  <si>
    <t>Clark A.M., Fejer E.E., Cressey G., Tandy P.C.</t>
  </si>
  <si>
    <t>Min. Mag. (1988), 52, 699-702</t>
  </si>
  <si>
    <t>Great Britain - England - Derbyshire - Ashover - Milltown</t>
  </si>
  <si>
    <t>BM 1982,5</t>
  </si>
  <si>
    <t>2018-102</t>
  </si>
  <si>
    <t>Asimowite</t>
  </si>
  <si>
    <t>Bindi L., Brenker F.E., Nestola F., Koch T.E., Prior D.J., Lilly K., Krot A.N., Bizzarro M., Xiande Xie</t>
  </si>
  <si>
    <t>Amer. Min. (2019), 104/5, 775-778</t>
  </si>
  <si>
    <t>Meteorite-China - China - Hubei province - Suizhou (12.5 km SE) - Fall in Dayanpo (Suizhou L6 chondrite)</t>
  </si>
  <si>
    <t>MMUFi-Firenze (Via La Pira)</t>
  </si>
  <si>
    <t>3238/I</t>
  </si>
  <si>
    <t>Meteorite-Chile - Chile - Antofagasta - Quebrada Chimborazo (QC) 001 CB3.0 chondrite</t>
  </si>
  <si>
    <t>Goethe University-Frankfurt</t>
  </si>
  <si>
    <t>1987-003</t>
  </si>
  <si>
    <t>Asisite</t>
  </si>
  <si>
    <t>Rouse R.C., Peacor D.R., Dunn P.J., Criddle A.J., Stanley C.J., Innes J.</t>
  </si>
  <si>
    <t>Amer. Min. (1988), 73, 643-650</t>
  </si>
  <si>
    <t>Namibia - Grootfontein district - Asis farm - Kombat mine</t>
  </si>
  <si>
    <t>BM 1986,304</t>
  </si>
  <si>
    <t>2009-073</t>
  </si>
  <si>
    <t>Askagenite-(Nd)</t>
  </si>
  <si>
    <t>Chukanov N.V., Göttlicher J., Möckel S., Sofer Z., Van K.V., Belakovskiy D.I.</t>
  </si>
  <si>
    <t>New Data on Minerals (2010), 45, 17-22</t>
  </si>
  <si>
    <t>Sweden - Värmland - near Filipstad - Askagen quarry</t>
  </si>
  <si>
    <t>82194 (HT), 82218 (CT)</t>
  </si>
  <si>
    <t>Near the former mining settlement Torskebäcken, 12 km ENE of Filipstad</t>
  </si>
  <si>
    <t>2011-056</t>
  </si>
  <si>
    <t>Aspedamite</t>
  </si>
  <si>
    <t>Cooper M.A., Abdu Y.A., Ball N.A., Cerny P., Hawthorne F.C.</t>
  </si>
  <si>
    <t>Can. Min. (2012), 50, 793-804</t>
  </si>
  <si>
    <t>Norway - Ostfold - Aspedammen - Herrebokasa quarry</t>
  </si>
  <si>
    <t>ROM-Ottawa</t>
  </si>
  <si>
    <t>M56117</t>
  </si>
  <si>
    <t>Aspidolite</t>
  </si>
  <si>
    <t>Schreyer W., Abraham K., Kulke H.</t>
  </si>
  <si>
    <t>Fortschritte der Mineralogie (1980), 58, Beih. 1, 120-121</t>
  </si>
  <si>
    <t>Algeria - Tell Atlas - Ksar el Boukhari (35 km W of) - Derrag</t>
  </si>
  <si>
    <t>Original name = Sodiumphlogopite. The specimen type designated here is that of the original name of the original publication.</t>
  </si>
  <si>
    <t>2004-049</t>
  </si>
  <si>
    <t>Banno Y., Miyawaki R., Kogure T., Matsubara S., Kamiya T., Yamada S.</t>
  </si>
  <si>
    <t>Min. Mag. (2005), 69/6, 1047-1057</t>
  </si>
  <si>
    <t>Japan - Gifu Prefecture - Kasuga-mura</t>
  </si>
  <si>
    <t>GSC-Tsukuba</t>
  </si>
  <si>
    <t>GSC M35151-4</t>
  </si>
  <si>
    <t>NSM-28719</t>
  </si>
  <si>
    <t>1980-087</t>
  </si>
  <si>
    <t>Asselbornite</t>
  </si>
  <si>
    <t>Sarp H., Bertrand J., Deferne J.J.</t>
  </si>
  <si>
    <t>Neues Jahrbuch für Mineralogie Monatshefte (1983), 9, 417-423</t>
  </si>
  <si>
    <t>Germany - Sachsen - Erzgebirge - Schneeberg, Neustädtel - Weisser Hirsch mine / Walpurgis vein</t>
  </si>
  <si>
    <t>MHN-Genève</t>
  </si>
  <si>
    <t>Sarp H., Bertrand J., Deferne J.</t>
  </si>
  <si>
    <t>Neues Jahrbuch für Mineralogie Monatshefte (1983), 417-423</t>
  </si>
  <si>
    <t>1989-032</t>
  </si>
  <si>
    <t>Astrocyanite-(Ce)</t>
  </si>
  <si>
    <t>Eur. J. Min. (1990), 2, 407-411</t>
  </si>
  <si>
    <t>Zaire - Shaba - Kolwezi - Musonoi open pit (S10°46', E25°18')</t>
  </si>
  <si>
    <t>IRSNB-Brussels</t>
  </si>
  <si>
    <t>Astrophyllite</t>
  </si>
  <si>
    <t>Scheerer T.</t>
  </si>
  <si>
    <t>Berg- und Hüttenmännische Zeitung (1854), 13, 389-392 (?)</t>
  </si>
  <si>
    <t>Norway - Telemark - Brevik (formerly Brevig) district - Langesundfjord area</t>
  </si>
  <si>
    <t>Norway - Langesundfjord - Helgeroa - Inseln Laven</t>
  </si>
  <si>
    <t>Atacamite</t>
  </si>
  <si>
    <t>Gallitzin D. de</t>
  </si>
  <si>
    <t>Recl. Noms Min. (1801) p. 9 (named the mineral)</t>
  </si>
  <si>
    <t>Chile - Atacama - (?) Tarapacá, Collahurasi or another locality of the Atacama desert</t>
  </si>
  <si>
    <t>First description by the Duc La Rochefoucauld, A. Baumé and A.F. de Fourcroy in: Mém Acad. R. Sci. for 1786 (1788) p. 465 (original name = "Cuivre muriaté de Pérou")</t>
  </si>
  <si>
    <t>Atelestite</t>
  </si>
  <si>
    <t>Vollständige Charakteristik des Mineral-Systems, 3rd ed. (1832), 307</t>
  </si>
  <si>
    <t>Germany - Sachsen - Erzgebirge - Schneeberg - Junge Kalbe (Neuhilfe Flacher vein)</t>
  </si>
  <si>
    <t>2010-065</t>
  </si>
  <si>
    <t>Atelisite-(Y)</t>
  </si>
  <si>
    <t>Malcherek T., MIhailova B., Schlüter J., Husdal A.</t>
  </si>
  <si>
    <t>Eur. J. Min. (2012), 24/6, 1053-1060</t>
  </si>
  <si>
    <t>Norway - Tysfjord - Stetind quarry (pegmatite)</t>
  </si>
  <si>
    <t>T or HT (?)</t>
  </si>
  <si>
    <t>NO-004</t>
  </si>
  <si>
    <t>2004-041</t>
  </si>
  <si>
    <t>Atencioite</t>
  </si>
  <si>
    <t>Chukanov N.V., Rastsvetaeva R.K., Möckel S., Zadov E., Levitskaya L.A.</t>
  </si>
  <si>
    <t>New Data on Minerals (2006), 41, 18-25</t>
  </si>
  <si>
    <t>Brazil - Minas Gerais State - Divino das Laranjeiras - pegmatite at Linopolis</t>
  </si>
  <si>
    <t>HT or T (?)</t>
  </si>
  <si>
    <t>1969-022</t>
  </si>
  <si>
    <t>Athabascaite</t>
  </si>
  <si>
    <t>Harris D.C., Cabri L.J., Kaiman S.</t>
  </si>
  <si>
    <t>Can. Min. (1970), 10, 207-215</t>
  </si>
  <si>
    <t>Canada - Saskatchewan - Beaverlodge Lake - Uranium City - Martin Lake mine</t>
  </si>
  <si>
    <t>61581, 61582, 62052</t>
  </si>
  <si>
    <t>1973-050</t>
  </si>
  <si>
    <t>Atheneite</t>
  </si>
  <si>
    <t>Clark A.M., Criddle A.J., Fejer E.E.</t>
  </si>
  <si>
    <t>Min. Mag. (1974), 39, 528-543</t>
  </si>
  <si>
    <t>BM 1977,259</t>
  </si>
  <si>
    <t>1986-029</t>
  </si>
  <si>
    <t>Atlasovite</t>
  </si>
  <si>
    <t>Popova V.I., Popov V.A., Rudashevskiy N.S, Glavatskikh S.F., Polyakov V.O., Bushsmakin A.F.</t>
  </si>
  <si>
    <t>ZVMO (1987), 116, 358-367</t>
  </si>
  <si>
    <t>Russia - Kamchatka - Tolbachik volcano - Main fissure eruption 1975-1976, sublimate from the fumaroles</t>
  </si>
  <si>
    <t>1974-041</t>
  </si>
  <si>
    <t>Atokite</t>
  </si>
  <si>
    <t>Mihalik P., Hiemstra S.A., De Villiers J.P.R.</t>
  </si>
  <si>
    <t>Can. Min. (1975), 13, 146-150</t>
  </si>
  <si>
    <t>South Africa - Bushveld Igneous Complex - Merensky Reef</t>
  </si>
  <si>
    <t>1992 s.p.</t>
  </si>
  <si>
    <t>Attakolite</t>
  </si>
  <si>
    <t>Blomstrand C.W.</t>
  </si>
  <si>
    <t>Öfversigt af Kongliga Vetenskaps-Akademiens Förhandlingar (1868), 25, 201</t>
  </si>
  <si>
    <t>Sweden - Skane - Bromölla - Näsum - Västana Iron Mine</t>
  </si>
  <si>
    <t>2006-017</t>
  </si>
  <si>
    <t>Attikaite</t>
  </si>
  <si>
    <t>Chukanov N.V., Pekov I.V., Zadov A.E.</t>
  </si>
  <si>
    <t>ZRMO (2007), 136/2, 17-24</t>
  </si>
  <si>
    <t>Greece - Attika - Lavrion District - Kamareza - Christiana no. 132 mine</t>
  </si>
  <si>
    <t>3435/1</t>
  </si>
  <si>
    <t>1978-051</t>
  </si>
  <si>
    <t>Aubertite</t>
  </si>
  <si>
    <t>Cesbron F., Ginderow D., Sichère M.C., Vachey H.</t>
  </si>
  <si>
    <t>Bulletin de Minéralogie (1979), 102, 348-350</t>
  </si>
  <si>
    <t>Chile - Antofagasta - Calama (8 km W of) - Queténa mine (Cu mine)</t>
  </si>
  <si>
    <t>2020-047</t>
  </si>
  <si>
    <t>Auerbakhite</t>
  </si>
  <si>
    <t>Kasatkin A.V., Plasil J., Makovicky E., Chukanov N.V., Skoda R., Agakhanov A.A., Stepanov S.Y.</t>
  </si>
  <si>
    <t>Russia - Northern Urals - Sverdlovsk oblast - Krasnoturinsk (13 km S of the city) - Vorontsovskoe gold deposit (N59°65'29'', 60°21'33'')</t>
  </si>
  <si>
    <t>5579/1</t>
  </si>
  <si>
    <t>Augelite</t>
  </si>
  <si>
    <t>Öfversigt af Kongliga Vetenskaps-Akademiens Förhandlingar (1868), 25, 199</t>
  </si>
  <si>
    <t>Sweden - Skane - Bromölla - Näsum - Västana Iron Mine (Westana Mine)</t>
  </si>
  <si>
    <t>Augite</t>
  </si>
  <si>
    <t>Bergmannisches Journal (1792), 1, 215-266</t>
  </si>
  <si>
    <t>2009-037</t>
  </si>
  <si>
    <t>Auriacusite</t>
  </si>
  <si>
    <t>Mills S.J., Kampf A.R., Poirier G., Raudsepp M., Steele I.M.</t>
  </si>
  <si>
    <t>Mineralogy and Petrology (2009), 99/1-2, 113-120</t>
  </si>
  <si>
    <t>USA - Montana - Granite County - 14 km NW of Philipsburg - Black Pine mine</t>
  </si>
  <si>
    <t>CMNMC 86090</t>
  </si>
  <si>
    <t>Aurichalcite</t>
  </si>
  <si>
    <t>Böttger T.</t>
  </si>
  <si>
    <t>Annalen der Physik und Chemie (1839), 48, 495</t>
  </si>
  <si>
    <t>Russia - Western-Siberian Region - Altaiskii Krai - Rudnyi Altai - Upper Loktevka River - Loktevskoye Mine</t>
  </si>
  <si>
    <t>Auricupride</t>
  </si>
  <si>
    <t>Ramdohr P.</t>
  </si>
  <si>
    <t>Fortschritte der Mineralogie (1950), 28, 69</t>
  </si>
  <si>
    <t>Russia - Urals Region - Southern Urals - Chelyabinsk Oblast' - Karabash - Soimon Valley - Zolotaya Gora deposit (Au deposit)</t>
  </si>
  <si>
    <t>2017-003</t>
  </si>
  <si>
    <t>Aurihydrargyrumite</t>
  </si>
  <si>
    <t>Nishio-Hamane D., Takahiro T., Minakawa T.</t>
  </si>
  <si>
    <t>Minerals (2018), 8/9, 415</t>
  </si>
  <si>
    <t>Japan - Shikoku Island - Ehime Prefecture - Uchiko - Iyoki</t>
  </si>
  <si>
    <t>NSM-M45047</t>
  </si>
  <si>
    <t>2002-022</t>
  </si>
  <si>
    <t>Aurivilliusite</t>
  </si>
  <si>
    <t>Roberts A.C., Stirling J.A.R., Criddle A.J., Dunning G.E., Spratt J.</t>
  </si>
  <si>
    <t>Min. Mag. (2004), 68/2, 241-245</t>
  </si>
  <si>
    <t>USA - California - New Idria district - San Benito County - Clear Creek claim (Hg mine)</t>
  </si>
  <si>
    <t>NMC 68087</t>
  </si>
  <si>
    <t>One micromount specimen, two polished sections abd several X-rays powder mounts</t>
  </si>
  <si>
    <t>1966-031</t>
  </si>
  <si>
    <t>Aurorite</t>
  </si>
  <si>
    <t>Radtke A.S., Taylor C.M., Hewett D.F.</t>
  </si>
  <si>
    <t>Economic Geology (1967), 62/2, 186-206</t>
  </si>
  <si>
    <t>USA - Nevada - White Pine County - White Pine District - Silver Belt - Treasure Hill - Summit area - North Aurora Mine</t>
  </si>
  <si>
    <t>Aurostibite</t>
  </si>
  <si>
    <t>Graham A.R., Kaiman S.</t>
  </si>
  <si>
    <t>Progr. and Abstr. Ann. Meeting of MSA (1951) p. 15</t>
  </si>
  <si>
    <t>Canada - Northwest Territories - Great Slave Lake (N shore of) - Yellowknife Bay (W side of) - Giant Yellowknife mine</t>
  </si>
  <si>
    <t>Same authors in: Amer. Min.(1952) 37, 461-469. Second TL: Ontario, Timiskaming District, McGarry Township, Virginiatown (1.25km NE of), Larder Lake, Chesterville mine</t>
  </si>
  <si>
    <t>MT</t>
  </si>
  <si>
    <t>Austinite</t>
  </si>
  <si>
    <t>Staples L.W.</t>
  </si>
  <si>
    <t>Amer. Min. (1935), 20, 112-119</t>
  </si>
  <si>
    <t>USA - Utah - Tooele County - Deep Creek Mts - Gold Hill District - Gold Hill Mine</t>
  </si>
  <si>
    <t>Autunite</t>
  </si>
  <si>
    <t>Brooke H.J., Miller W.H.</t>
  </si>
  <si>
    <t>Phillips "Introduction to Mineral, p. 519 (name!)"</t>
  </si>
  <si>
    <t>France - Bourgogne - Saône-et-Loire dép. - L'Ouche d'Jau - St. Symphorien-de-Marmagne, Autun</t>
  </si>
  <si>
    <t>First found by de Champeaux</t>
  </si>
  <si>
    <t>2018-109</t>
  </si>
  <si>
    <t>Avdeevite</t>
  </si>
  <si>
    <t>Agakhanov A.A., Stepanenko D.A., Zubkova N.V., Pekov I.V., Pautov L.A., Kasatkin A.V., Karpenko V.Y., Agakhanova V.A., Skoda R., Britvin S.</t>
  </si>
  <si>
    <t>Newsletter 47 in Eur. J. Min. (2019), 31, 197-202</t>
  </si>
  <si>
    <t>Myanmar - Shan State - Kyaukme district - Momeik township - Molo quarter - near the Khetchel village - Kat Chey (Kat Chay) (N23°18'42'', E96°51'54'')</t>
  </si>
  <si>
    <t>5279/1</t>
  </si>
  <si>
    <t>2005-046a</t>
  </si>
  <si>
    <t>Avdoninite</t>
  </si>
  <si>
    <t>Chukanov N.V., Murashko M.N., Zadov A.E., Bushmakin A.F.</t>
  </si>
  <si>
    <t>ZRMO (2006), 135/3, 38-42</t>
  </si>
  <si>
    <t>Russia - Kamchatka Region - Tolbachik Volcano - Northern Breach of the Large Fissure Eruption - Second Cinder Cone - Yadovitaya fumarole (= "Poisonous" fumarole)</t>
  </si>
  <si>
    <t>1995-027</t>
  </si>
  <si>
    <t>Averievite</t>
  </si>
  <si>
    <t>Starova G.L., Krivovichev S.V., Fundamensky V.S., Filatov S.K.</t>
  </si>
  <si>
    <t>Min. Mag. (1997), 61, 441-446</t>
  </si>
  <si>
    <t>Russia - Kamchatka - Great Tolbachik fissure eruption, fumarole deposits</t>
  </si>
  <si>
    <t>2102/2</t>
  </si>
  <si>
    <t>Avicennite</t>
  </si>
  <si>
    <t>Karpova K.N., Kon'kova E.A., Larkin E.D., Savel'ev V.F.</t>
  </si>
  <si>
    <t>Doklady Akademii Nauk Uzbekistan SSR (1958), 2, 23-26</t>
  </si>
  <si>
    <t>Uzbekistan - Samarkand Viloyati - Zirabulak Mountain - Dzhuzumli village</t>
  </si>
  <si>
    <t>vis5689</t>
  </si>
  <si>
    <t>Avogadrite</t>
  </si>
  <si>
    <t>Zambonini F.</t>
  </si>
  <si>
    <t>Atti R. Accad. Lincei. Rend. Cl. Sci. fis. mat. nat., Roma (1926), ser.6, 3, 644-649</t>
  </si>
  <si>
    <t>Italy - Campania - Napoli - Vesuvio, Monte Somma</t>
  </si>
  <si>
    <t>In lava, saline sublimation</t>
  </si>
  <si>
    <t>Awaruite</t>
  </si>
  <si>
    <t>Skey W.</t>
  </si>
  <si>
    <t>Transactions and Proceedings of the New Zealand Institute (1886), 18, 401-402</t>
  </si>
  <si>
    <t>New Zealand - SW-Island - Gorge River (not Awarua Bay!)</t>
  </si>
  <si>
    <t>2017-015a</t>
  </si>
  <si>
    <t>Axelite</t>
  </si>
  <si>
    <t>Pekov I.V., Zubkova N.V., Agakhanov A.A., Yapaskurt V.O., Belakovskiy D.I., Britvin S.N., Sidorov E.G., Pushcharovsky D.Y.</t>
  </si>
  <si>
    <t>Newsletter 38 in Min. Mag. (2017), 81/4, 1033-1038</t>
  </si>
  <si>
    <t>5031/1</t>
  </si>
  <si>
    <t>Axinite-(Fe)</t>
  </si>
  <si>
    <t>U.S. Geological Survey Bulletin (1911), 490, 37-47</t>
  </si>
  <si>
    <t>France - Auvergne-Rhône-Alpes - Isère - Bourg d'Oisans - St Christophe-en-Oisans (near) - La Balme d'Auris</t>
  </si>
  <si>
    <t>35.1881, H3383</t>
  </si>
  <si>
    <t>1975-025</t>
  </si>
  <si>
    <t>Axinite-(Mg)</t>
  </si>
  <si>
    <t>Jobbins E.A., Tresham A.E., Young B.R.</t>
  </si>
  <si>
    <t>Journal of Gemmology (1975), 14, 368-375</t>
  </si>
  <si>
    <t>Tanzania - Manyara Region - Simanjiro District - Lelatema Mts - Merelani Hills</t>
  </si>
  <si>
    <t>[HT</t>
  </si>
  <si>
    <t>Original name = Magnesioaxinite. The specimen type designated here is that of the original name of the original publication.</t>
  </si>
  <si>
    <t>2004 s.p.</t>
  </si>
  <si>
    <t>Axinite-(Mn)</t>
  </si>
  <si>
    <t>Fromme J.</t>
  </si>
  <si>
    <t>Tschermaks Mineralogische und Petrographische Mitteilungen (1909), 28, 305-328</t>
  </si>
  <si>
    <t>USA - New Jersey - Sussex County - Franklin Mining District - Franklin Mine</t>
  </si>
  <si>
    <t>1970-021</t>
  </si>
  <si>
    <t>Azoproite</t>
  </si>
  <si>
    <t>Konev A.A., Lebedeva V.S., Kashaev A.A., Ushchapovskaya Z.F.</t>
  </si>
  <si>
    <t>ZVMO (1970), 99, 225-231</t>
  </si>
  <si>
    <t>Russia - Irkutsk Oblast - Lake Baikal - W coast between Aya and Uhlan-Noor capes - Tazheran massif, in Skarn</t>
  </si>
  <si>
    <t>V16383</t>
  </si>
  <si>
    <t>72890, 72891, 72892</t>
  </si>
  <si>
    <t>1481/1-3</t>
  </si>
  <si>
    <t>Azurite</t>
  </si>
  <si>
    <t>Traité élémentaire de Minéralogie (1824), 2, 373</t>
  </si>
  <si>
    <t>France - Rhône-Alpes - Rhône département - Lyon, near - Chessy (and other localities!)</t>
  </si>
  <si>
    <t>103 isol. xx</t>
  </si>
  <si>
    <t>143566 and 145712</t>
  </si>
  <si>
    <t xml:space="preserve">1 rock sample </t>
  </si>
  <si>
    <t xml:space="preserve">R190033 </t>
  </si>
  <si>
    <t xml:space="preserve">22374-22380 </t>
  </si>
  <si>
    <t xml:space="preserve">148789  and 148988 </t>
  </si>
  <si>
    <t xml:space="preserve">M34496 </t>
  </si>
  <si>
    <t xml:space="preserve">BGI 3 </t>
  </si>
  <si>
    <t xml:space="preserve">P39193 </t>
  </si>
  <si>
    <t xml:space="preserve">137285  and 142541 </t>
  </si>
  <si>
    <t xml:space="preserve">84959 and 85509 </t>
  </si>
  <si>
    <t xml:space="preserve">H6727 </t>
  </si>
  <si>
    <t xml:space="preserve">3230, 3231, 3231B, 3231C, 1064a, 1064c </t>
  </si>
  <si>
    <t xml:space="preserve">3231, 71a/1 , 3230 , 71a/2 </t>
  </si>
  <si>
    <t xml:space="preserve">M34778 </t>
  </si>
  <si>
    <t xml:space="preserve">NMNH 147511 </t>
  </si>
  <si>
    <t>61343 , 61344, 61345</t>
  </si>
  <si>
    <t xml:space="preserve">BM 1994,001 </t>
  </si>
  <si>
    <t xml:space="preserve">MGL 58950 </t>
  </si>
  <si>
    <t xml:space="preserve">RGM 6.178 </t>
  </si>
  <si>
    <t xml:space="preserve">MGL 79991 </t>
  </si>
  <si>
    <t>48.145  *</t>
  </si>
  <si>
    <t xml:space="preserve">94627, 106916-7 </t>
  </si>
  <si>
    <t xml:space="preserve">093756 , 094172 , R06167 </t>
  </si>
  <si>
    <t xml:space="preserve">M455 </t>
  </si>
  <si>
    <t xml:space="preserve">H4154  and H4154ff. </t>
  </si>
  <si>
    <t>H6401 , H6407, H6409</t>
  </si>
  <si>
    <t xml:space="preserve">106112/5 </t>
  </si>
  <si>
    <t xml:space="preserve">3.10j </t>
  </si>
  <si>
    <t xml:space="preserve">94/28 </t>
  </si>
  <si>
    <t xml:space="preserve">142653  and 162617 </t>
  </si>
  <si>
    <t xml:space="preserve">Wi 4868 </t>
  </si>
  <si>
    <t xml:space="preserve"> a polished section containing anyuiite</t>
  </si>
  <si>
    <t xml:space="preserve">M7888 </t>
  </si>
  <si>
    <t xml:space="preserve">M23269 , M23733 and M30349 </t>
  </si>
  <si>
    <t xml:space="preserve">MDC 5901 </t>
  </si>
  <si>
    <t xml:space="preserve">BM 1994,002 </t>
  </si>
  <si>
    <t xml:space="preserve">MGL 58965 </t>
  </si>
  <si>
    <t xml:space="preserve">MMWr-14794  and MMWr-14796 </t>
  </si>
  <si>
    <t xml:space="preserve">BM1926,1654 </t>
  </si>
  <si>
    <t xml:space="preserve">G15547 </t>
  </si>
  <si>
    <t xml:space="preserve">104272/4 , 094707 , and R06309 </t>
  </si>
  <si>
    <t xml:space="preserve">H 1715 , N 9868 </t>
  </si>
  <si>
    <t xml:space="preserve">10 11 15 </t>
  </si>
  <si>
    <t xml:space="preserve">20391#8 </t>
  </si>
  <si>
    <t xml:space="preserve">105948/9 </t>
  </si>
  <si>
    <t xml:space="preserve">41100; 48228 </t>
  </si>
  <si>
    <t xml:space="preserve">M34726 </t>
  </si>
  <si>
    <t xml:space="preserve">M13215, M13217, M22182 and M22191 </t>
  </si>
  <si>
    <t xml:space="preserve">CMN58391 </t>
  </si>
  <si>
    <t xml:space="preserve">147361A0 </t>
  </si>
  <si>
    <t xml:space="preserve">RC 3.513 </t>
  </si>
  <si>
    <t xml:space="preserve">M29432 </t>
  </si>
  <si>
    <t xml:space="preserve">142504A0 </t>
  </si>
  <si>
    <t xml:space="preserve">M37248 </t>
  </si>
  <si>
    <t xml:space="preserve">H6307 </t>
  </si>
  <si>
    <t xml:space="preserve">MGL 53383 </t>
  </si>
  <si>
    <t xml:space="preserve">P21969 </t>
  </si>
  <si>
    <t>Species Name</t>
  </si>
  <si>
    <t>IMA Ref</t>
  </si>
  <si>
    <t>Naming Publication Authors</t>
  </si>
  <si>
    <t>Naming Publication Reference</t>
  </si>
  <si>
    <t xml:space="preserve">Type Locality </t>
  </si>
  <si>
    <t>Type Specimen Repository (Claimed)</t>
  </si>
  <si>
    <t>Type Status</t>
  </si>
  <si>
    <t>Catalogue Entry(s)</t>
  </si>
  <si>
    <t>Species</t>
  </si>
  <si>
    <t>Formula</t>
  </si>
  <si>
    <t>TypeLocality</t>
  </si>
  <si>
    <t>abelsonite</t>
  </si>
  <si>
    <t>NiC31H32N4</t>
  </si>
  <si>
    <t>Green River Formation, Uintah Co., Utah, USA</t>
  </si>
  <si>
    <t>abenakiite-(Ce)</t>
  </si>
  <si>
    <t>Na26Ce6(SiO3)6(PO4)6(CO3)6(SO2)O</t>
  </si>
  <si>
    <t>Poudrette quarry (Demix quarry; Uni-Mix quarry; Desourdy quarry; Carriere Mont Saint-Hilaire), Mont Saint-Hilaire, La Vallee-du-Richelieu RCM, Monteregie, Quebec, Canada</t>
  </si>
  <si>
    <t>abernathyite</t>
  </si>
  <si>
    <t>K(UO2)AsO4.3H2O</t>
  </si>
  <si>
    <t>Fuemrole Mine #2, Temple Mt., Emery Co., Utah, USA</t>
  </si>
  <si>
    <t>abhurite</t>
  </si>
  <si>
    <t>Sn21Cl16(OH)14O6</t>
  </si>
  <si>
    <t>Sharm Abhur, Red Sea, Jiddah (N of), Saudi Arabia</t>
  </si>
  <si>
    <t>Saudi Arabia</t>
  </si>
  <si>
    <t>abramovite</t>
  </si>
  <si>
    <t>Pb2SnInBiS7</t>
  </si>
  <si>
    <t>Kudriavy volcano (Kudryavyi), Iturup Island, Kuril Islands, Sakhalinskaya Oblast', Far-Eastern Region, Russia</t>
  </si>
  <si>
    <t>abswurmbachite</t>
  </si>
  <si>
    <t>CuMn6O8(SiO4)</t>
  </si>
  <si>
    <t>Mili, Evvia and Apikia, Andros Island, Greece</t>
  </si>
  <si>
    <t>Greece</t>
  </si>
  <si>
    <t>abuite</t>
  </si>
  <si>
    <t>CaAl2(PO4)2F2</t>
  </si>
  <si>
    <t>acanthite</t>
  </si>
  <si>
    <t>Ag2S</t>
  </si>
  <si>
    <t>Jachymov (St Joachimsthal), Jachymov District (St Joachimsthal), Krusne Hory Mts (Erzgebirge), Karlovy Vary Region, Bohemia (Bohmen; Boehmen), Czech Republic</t>
  </si>
  <si>
    <t>acetamide</t>
  </si>
  <si>
    <t>CH3CONH2</t>
  </si>
  <si>
    <t>L`vov-Volynskiy Basin, Ukraine, Russia</t>
  </si>
  <si>
    <t>achalaite</t>
  </si>
  <si>
    <t>(Fe2+,Mn)(Ti,Fe3+,Ta)(Nb,Ta)2O8</t>
  </si>
  <si>
    <t>Cerro Los Mogotes, Canada del Puerto, Cordoba, Argentina</t>
  </si>
  <si>
    <t>achavalite</t>
  </si>
  <si>
    <t>FeSe</t>
  </si>
  <si>
    <t>Cacheuta, Argentina</t>
  </si>
  <si>
    <t>acmonidesite</t>
  </si>
  <si>
    <t>(NH4,K,Pb)8NaFe2+4(SO4)5Cl8</t>
  </si>
  <si>
    <t>actinolite</t>
  </si>
  <si>
    <t>Ca2(Mg,Fe)5Si8O22(OH)2</t>
  </si>
  <si>
    <t>acuminite</t>
  </si>
  <si>
    <t>SrAlF4(OH).H2O</t>
  </si>
  <si>
    <t>Ivigtut, Greenland</t>
  </si>
  <si>
    <t>Greenland</t>
  </si>
  <si>
    <t>adachiite</t>
  </si>
  <si>
    <t>CaFe2+3Al6(Si5AlO18)(BO3)3(OH)3(OH)</t>
  </si>
  <si>
    <t>adamite</t>
  </si>
  <si>
    <t>Zn2AsO4(OH)</t>
  </si>
  <si>
    <t>Chanarcillo, Chile</t>
  </si>
  <si>
    <t>Chile</t>
  </si>
  <si>
    <t>adamsite-(Y)</t>
  </si>
  <si>
    <t>NaY(CO3)2·6H2O</t>
  </si>
  <si>
    <t>Poudrette quarry, Mont Staint-Hilaire, Rouville, Quebec, Canada</t>
  </si>
  <si>
    <t>adelite</t>
  </si>
  <si>
    <t>CaMgAsO4OH</t>
  </si>
  <si>
    <t>Langban mine, Filipstad (near), Varmland, Sweden</t>
  </si>
  <si>
    <t>admontite</t>
  </si>
  <si>
    <t>MgB6O10.7H2O</t>
  </si>
  <si>
    <t>Schildmaur, Admont (near), Styria, Austria</t>
  </si>
  <si>
    <t>adolfpateraite</t>
  </si>
  <si>
    <t>K(UO2)(SO4)(OH)·H2O</t>
  </si>
  <si>
    <t>adp</t>
  </si>
  <si>
    <t>NH4H2PO4</t>
  </si>
  <si>
    <t>adranosite</t>
  </si>
  <si>
    <t>(NH4)4NaAl2(SO4)4Cl(OH)2</t>
  </si>
  <si>
    <t>adranosite-(Fe)</t>
  </si>
  <si>
    <t>(NH4)4NaFe3+2(SO4)4Cl(OH)2</t>
  </si>
  <si>
    <t>adrianite</t>
  </si>
  <si>
    <t>Ca12(Al4Mg3Si7)O32Cl6</t>
  </si>
  <si>
    <t>Mexico (meteorite)</t>
  </si>
  <si>
    <t>Mexico</t>
  </si>
  <si>
    <t>aegirine</t>
  </si>
  <si>
    <t>NaFeSi2O6</t>
  </si>
  <si>
    <t>Skaadoe, Brevig, Norway</t>
  </si>
  <si>
    <t>aegirine-augite</t>
  </si>
  <si>
    <t>(Ca,Na)(Fe3+,Mg,Fe2+)Si2O6</t>
  </si>
  <si>
    <t>aenigmatite</t>
  </si>
  <si>
    <t>Na2Fe5TiSi6O20</t>
  </si>
  <si>
    <t>Kangerdluarsuk, Ilimaussaq intrusive, Greenland</t>
  </si>
  <si>
    <t>aerinite</t>
  </si>
  <si>
    <t>(Ca,Na)6(Fe3+,Fe2+,Mg,Al)4(Al,Mg)6[Si12O36(OH)12](CO3)·12H2O</t>
  </si>
  <si>
    <t>aerugite</t>
  </si>
  <si>
    <t>Ni8.5As3O16</t>
  </si>
  <si>
    <t>Johanngeorgenstadt, Sachsen (Saxony), Germany</t>
  </si>
  <si>
    <t>aeschynite</t>
  </si>
  <si>
    <t>(Ce,Ca,Fe,Th) (Ti,Nb)2 (O,OH)6</t>
  </si>
  <si>
    <t>aeschynite-(Ce)</t>
  </si>
  <si>
    <t>(Ce,Ca,Fe,Th)(Ti,Nb)2(O,OH)6</t>
  </si>
  <si>
    <t>Miass, Zlatoust region, Ilmen Mts., Russia</t>
  </si>
  <si>
    <t>aeschynite-(Nd)</t>
  </si>
  <si>
    <t>(Nd,Ce)(Ti,Nb)2(O,OH)6</t>
  </si>
  <si>
    <t>Bayan Obo, Inner Mongolia, China</t>
  </si>
  <si>
    <t>aeschynite-(Y)</t>
  </si>
  <si>
    <t>(Y,Ca,Fe,Th)(Ti,Nb)2(O,OH)6</t>
  </si>
  <si>
    <t>Urstad, Hitero (island), Flekkefjord (near), Norway</t>
  </si>
  <si>
    <t>afghanite</t>
  </si>
  <si>
    <t>(Na,Ca)32(Si,Al)48O96(SO4)5.3CO3Cl2.4H2O</t>
  </si>
  <si>
    <t>Lapis-lazuli mine, Sar-e-Sang, Badakshan, Afghanistan</t>
  </si>
  <si>
    <t>Afghanistan</t>
  </si>
  <si>
    <t>afmite</t>
  </si>
  <si>
    <t>Al4 (PO3OH)3 (OH)6 · 3H2O</t>
  </si>
  <si>
    <t>Phosphate occurrence, Fumade, Castelnau-de-Brassac, Tarn, Midi-Pyrenees, France</t>
  </si>
  <si>
    <t>afwillite</t>
  </si>
  <si>
    <t>Ca3(SiO3)2(OH)2.2H2O</t>
  </si>
  <si>
    <t>Dutoitspan Mine, Kimberley, South Africa</t>
  </si>
  <si>
    <t>agaite</t>
  </si>
  <si>
    <t>Pb3Cu2+Te6+O5(OH)2(CO3)</t>
  </si>
  <si>
    <t>agakhanovite-(Y)</t>
  </si>
  <si>
    <t>YCa[]2KBe3Si12O30</t>
  </si>
  <si>
    <t>agardite</t>
  </si>
  <si>
    <t>(Cu,Ca)6 La (AsO4)3 (OH)6 . 3H2O</t>
  </si>
  <si>
    <t>agardite-(Ce)</t>
  </si>
  <si>
    <t>CeCu6(AsO4)3(OH)6.3H2O</t>
  </si>
  <si>
    <t>Clara mine, Wolfach, Schwarzwald, Baden-Wurttemberg, Germany</t>
  </si>
  <si>
    <t>agardite-(La)</t>
  </si>
  <si>
    <t>(Cu,Ca)6La(AsO4)3(OH)6.3H2O</t>
  </si>
  <si>
    <t>Lavrion, (Laurium), Attiki, Greece</t>
  </si>
  <si>
    <t>agardite-(Nd)</t>
  </si>
  <si>
    <t>Cu2+6Nd(AsO4)3(OH)6·3H2O</t>
  </si>
  <si>
    <t>agardite-(Y)</t>
  </si>
  <si>
    <t>Cu6(Y,Ca)(AsO4)3(OH)6.3H2O</t>
  </si>
  <si>
    <t>Bou Skour mine, Jebel Sarhro, Morocco</t>
  </si>
  <si>
    <t>agglomerate</t>
  </si>
  <si>
    <t>agmantinite</t>
  </si>
  <si>
    <t>Ag2MnSnS4</t>
  </si>
  <si>
    <t>Peru</t>
  </si>
  <si>
    <t>agrardite</t>
  </si>
  <si>
    <t>agrellite</t>
  </si>
  <si>
    <t>NaCa2Si4O10F</t>
  </si>
  <si>
    <t>Kipawa River, Temiscamingue Co., Quebec, Canada</t>
  </si>
  <si>
    <t>agricolaite</t>
  </si>
  <si>
    <t>K4(UO2)(CO3)3</t>
  </si>
  <si>
    <t>agrinierite</t>
  </si>
  <si>
    <t>(K2,Ca,Sr)(UO2)3O4.4H2O</t>
  </si>
  <si>
    <t>Margnac Mine, Compreignac, Haute-Vienne, France</t>
  </si>
  <si>
    <t>aguilarite</t>
  </si>
  <si>
    <t>Ag4SeS</t>
  </si>
  <si>
    <t>San Carlos mine, Guanajuato, Mexico</t>
  </si>
  <si>
    <t>aheylite</t>
  </si>
  <si>
    <t>(Fe,Zn)Al6(PO4)4(OH)8.4H2O</t>
  </si>
  <si>
    <t>Mira Flores mine, Huanuni dist., Oruro, Bolivia</t>
  </si>
  <si>
    <t>Bolivia</t>
  </si>
  <si>
    <t>ahlfeldite</t>
  </si>
  <si>
    <t>NiSeO3.2H2O</t>
  </si>
  <si>
    <t>Colquechaca, Potosi, Bolivia</t>
  </si>
  <si>
    <t>ahrensite</t>
  </si>
  <si>
    <t>Fe2SiO4</t>
  </si>
  <si>
    <t>Morocco (meteorite)</t>
  </si>
  <si>
    <t>aikinite</t>
  </si>
  <si>
    <t>CuPbBiS3</t>
  </si>
  <si>
    <t>Beresovsk dist., Ekaterinburg (Sverdlovsk) (near), Ural Mts., Russia</t>
  </si>
  <si>
    <t>aiolosite</t>
  </si>
  <si>
    <t>Na2(Na2Bi)(SO4)3Cl</t>
  </si>
  <si>
    <t>ajoite</t>
  </si>
  <si>
    <t>(K,Na)Cu7AlSi9O24(OH)6.3H2O</t>
  </si>
  <si>
    <t>New Cornelia mine, Ajo, Pima Co., Arizona, USA</t>
  </si>
  <si>
    <t>akaganeite</t>
  </si>
  <si>
    <t>(Fe3+,Ni2+)8(OH,O)16Cl1.25·nH2O</t>
  </si>
  <si>
    <t>akaogiite</t>
  </si>
  <si>
    <t>TiO2</t>
  </si>
  <si>
    <t>akatoreite</t>
  </si>
  <si>
    <t>(Mn[II])9Al2Si8O24(OH)8</t>
  </si>
  <si>
    <t>Akatore Creek, Eastern Otago, Dunedin, South Island, New Zealand</t>
  </si>
  <si>
    <t>akdalaite</t>
  </si>
  <si>
    <t>(Al2O3)4.H2O</t>
  </si>
  <si>
    <t>Solvech fluorite deposit, Karaganda, Kazakhstan, Russia</t>
  </si>
  <si>
    <t>akermanite</t>
  </si>
  <si>
    <t>Ca2MgSi2O7</t>
  </si>
  <si>
    <t>akhtenskite</t>
  </si>
  <si>
    <t>epsilon-MnO2</t>
  </si>
  <si>
    <t>Akhtenskoe limonite deposit, Ural Mts., Russia</t>
  </si>
  <si>
    <t>akimotoite</t>
  </si>
  <si>
    <t>MgSiO3</t>
  </si>
  <si>
    <t>Australia (meteorite)</t>
  </si>
  <si>
    <t>aklimaite</t>
  </si>
  <si>
    <t>Ca4[Si2O5(OH)2](OH)4·5H2O</t>
  </si>
  <si>
    <t>akrochordite</t>
  </si>
  <si>
    <t>(Mn,Mg)5(AsO4)2(OH)4.4H2O</t>
  </si>
  <si>
    <t>aksaite</t>
  </si>
  <si>
    <t>MgB6O7(OH)6.2H2O</t>
  </si>
  <si>
    <t>Ak-Sai, Kazakhstan, Russia</t>
  </si>
  <si>
    <t>aktashite</t>
  </si>
  <si>
    <t>Cu6Hg3As5S12</t>
  </si>
  <si>
    <t>Aktash mercury deposit, Gorno Altai, Russia</t>
  </si>
  <si>
    <t>alabandite</t>
  </si>
  <si>
    <t>?-MnS</t>
  </si>
  <si>
    <t>Sacarimb (Nagyag), Transylvania, Romania</t>
  </si>
  <si>
    <t>alacranite</t>
  </si>
  <si>
    <t>As8S9</t>
  </si>
  <si>
    <t>Alacran mine, Pampa Larga, Chile; Uson caldera, Kamchatka, Russia</t>
  </si>
  <si>
    <t>alamosite</t>
  </si>
  <si>
    <t>PbSiO3</t>
  </si>
  <si>
    <t>Alamos, Sonora, Mexico</t>
  </si>
  <si>
    <t>alarsite</t>
  </si>
  <si>
    <t>AlAsO4</t>
  </si>
  <si>
    <t>albite</t>
  </si>
  <si>
    <t>NaAlSi3O8</t>
  </si>
  <si>
    <t>Finnbo (Finbo), Falun, Dalarna, Sweden</t>
  </si>
  <si>
    <t>albrechtschraufite</t>
  </si>
  <si>
    <t>Ca4Mg(UO2)2(CO3)6F2.17H2O</t>
  </si>
  <si>
    <t>Jachymov (St. Joachimsthal), Zapadocesky kraj, Cechy (Bohemia), Czech Republic</t>
  </si>
  <si>
    <t>alburnite</t>
  </si>
  <si>
    <t>Ag8GeTe2S4</t>
  </si>
  <si>
    <t>alcaparrosaite</t>
  </si>
  <si>
    <t>K3Fe3+Ti4+(SO4)4O(H2O)2</t>
  </si>
  <si>
    <t>Alcaparrosa mine, Cerritos Bayos, Calama, El Loa, Antofagasta, Chile</t>
  </si>
  <si>
    <t>aldermanite</t>
  </si>
  <si>
    <t>(Mg,Ca)5Al12(PO4)8(OH)22.32H2O</t>
  </si>
  <si>
    <t>Moculta quarry, Angaston (near), South Australia, Australia</t>
  </si>
  <si>
    <t>aldridgeite</t>
  </si>
  <si>
    <t>(Cd,Ca)(Cu,Zn)4(SO4)2(OH)6·3H2O</t>
  </si>
  <si>
    <t>aleksandrovite</t>
  </si>
  <si>
    <t>KLi3Ca7Sn2(SiO3)12F2</t>
  </si>
  <si>
    <t>Tajikistan</t>
  </si>
  <si>
    <t>aleksite</t>
  </si>
  <si>
    <t>PbBi2Te2S2</t>
  </si>
  <si>
    <t>Alekseev Mine, Sutamskii region, Stanovoi Range, Russia</t>
  </si>
  <si>
    <t>alflarsenite</t>
  </si>
  <si>
    <t>NaCa2Be3Si4O13(OH)·2H2O</t>
  </si>
  <si>
    <t>alforsite</t>
  </si>
  <si>
    <t>Ba5(PO4)3Cl</t>
  </si>
  <si>
    <t>Big Creek, Fresno Co., California, USA</t>
  </si>
  <si>
    <t>alfredopetrovite</t>
  </si>
  <si>
    <t>alfredstelznerite</t>
  </si>
  <si>
    <t>Ca4B16O16(OH)24·19H2O</t>
  </si>
  <si>
    <t>Santa Rosa Mine, Sijes, Salta, Argentina</t>
  </si>
  <si>
    <t>algodonite</t>
  </si>
  <si>
    <t>Cu6As</t>
  </si>
  <si>
    <t>Algodones, Coquimbo, Chile</t>
  </si>
  <si>
    <t>aliettite</t>
  </si>
  <si>
    <t>Ca0.2Mg6(Si,Al)8O20(OH)4.4H2O</t>
  </si>
  <si>
    <t>Monte Chiaro, Taro Valley, Italy</t>
  </si>
  <si>
    <t>allabogdanite</t>
  </si>
  <si>
    <t>(Fe,Ni)2P</t>
  </si>
  <si>
    <t>Russia (meteorite)</t>
  </si>
  <si>
    <t>allactite</t>
  </si>
  <si>
    <t>Mn7(AsO4)2(OH)8</t>
  </si>
  <si>
    <t>Moss Mine, Nordmark, Sweden</t>
  </si>
  <si>
    <t>allanite</t>
  </si>
  <si>
    <t>(Ca,Ce)2 (Al,Fe)3 Si3 O12 (OH)</t>
  </si>
  <si>
    <t>allanite-(Ce)</t>
  </si>
  <si>
    <t>Ca(Ce,La)(Al,Fe,Cr,V)3(SiO4)3(OH)</t>
  </si>
  <si>
    <t>Iglorsoit, Greenland</t>
  </si>
  <si>
    <t>allanite-(La)</t>
  </si>
  <si>
    <t>(Ca,La)2(Al,Fe,V)3(SiO4)3(OH)</t>
  </si>
  <si>
    <t>Karelia, Russia</t>
  </si>
  <si>
    <t>allanite-(Nd)</t>
  </si>
  <si>
    <t>CaNdAl2Fe2+(Si2O7)(SiO4)O(OH)</t>
  </si>
  <si>
    <t>allanite-(Y)</t>
  </si>
  <si>
    <t>Ca(Y,La,Ce)(Al,Fe)3(SiO4)3(OH)</t>
  </si>
  <si>
    <t>allanpringite</t>
  </si>
  <si>
    <t>Fe3+3(PO4)2(OH)3·5H2O</t>
  </si>
  <si>
    <t>allargentum</t>
  </si>
  <si>
    <t>epsilon-Ag1-xSbx</t>
  </si>
  <si>
    <t>Cadesky vein, Hi-Ho Mine, Cobalt, Ontario, Canada</t>
  </si>
  <si>
    <t>alleghanyite</t>
  </si>
  <si>
    <t>Mn5(SiO4)2(OH)2</t>
  </si>
  <si>
    <t>Bold Hill, Alleghany Co., North Carolina, USA</t>
  </si>
  <si>
    <t>allendeite</t>
  </si>
  <si>
    <t>Sc4Zr3O12</t>
  </si>
  <si>
    <t>allochalcoselite</t>
  </si>
  <si>
    <t>Cu1+Cu2+5PbO2(SeO3)2Cl5</t>
  </si>
  <si>
    <t>alloclasite</t>
  </si>
  <si>
    <t>(Co,Fe)AsS</t>
  </si>
  <si>
    <t>Elizabeth mine, Oravita (Oravicza), Banat, Romania</t>
  </si>
  <si>
    <t>allophane</t>
  </si>
  <si>
    <t>Al2O3,SiO2,H2O</t>
  </si>
  <si>
    <t>Grafenthal, Saalfeld (near), Thuringen, Germany</t>
  </si>
  <si>
    <t>alloriite</t>
  </si>
  <si>
    <t>(Na,K,Ca)24(Na,Ca)4Ca4(Si,Al)48O96(SO4)4(SO3,CO3)2(OH,Cl)2·4(H2O,OH)</t>
  </si>
  <si>
    <t>alluaivite</t>
  </si>
  <si>
    <t>Na19(Ca,Mn)6(Ti,Nb)3Si26O74Cl.2H2O</t>
  </si>
  <si>
    <t>Mt. Alluaiv, Lovozero massif, Kola Peninsula, Russia</t>
  </si>
  <si>
    <t>alluaudite</t>
  </si>
  <si>
    <t>(Na,Ca)2(Mn,Mg,Fe)Fe2(PO4)3</t>
  </si>
  <si>
    <t>La Vilate quarry, Chanteloube, Haute-Vienne, France</t>
  </si>
  <si>
    <t>almandine</t>
  </si>
  <si>
    <t>Fe3Al2(SiO4)3</t>
  </si>
  <si>
    <t>Alabanda, Caria, Aydin, Turkey</t>
  </si>
  <si>
    <t>Turkey</t>
  </si>
  <si>
    <t>almarudite</t>
  </si>
  <si>
    <t>K([],Na)2(Mn,Fe,Mg)2(Be,Al)3Si12O30</t>
  </si>
  <si>
    <t>almeidaite</t>
  </si>
  <si>
    <t>PbZn2(Mn,Y)(Ti,Fe3+)18O37(OH,O)</t>
  </si>
  <si>
    <t>alnaperboeite-(Ce)</t>
  </si>
  <si>
    <t>alpeite</t>
  </si>
  <si>
    <t>alpersite</t>
  </si>
  <si>
    <t>(Mg,Cu2+)SO4·7H2O</t>
  </si>
  <si>
    <t>alsakharovite-Zn</t>
  </si>
  <si>
    <t>NaSrKZn(Ti,Nb)4(Si4O12)2(O,OH)4·7H2O</t>
  </si>
  <si>
    <t>alstonite</t>
  </si>
  <si>
    <t>BaCa(CO3)2</t>
  </si>
  <si>
    <t>Brownley Hill mine, Alston (near), Cumberland, England</t>
  </si>
  <si>
    <t>England</t>
  </si>
  <si>
    <t>altaite</t>
  </si>
  <si>
    <t>PbTe</t>
  </si>
  <si>
    <t>Savodinsky mine, Zyrianovski, Altai Mts., Mongolia</t>
  </si>
  <si>
    <t>Mongolia</t>
  </si>
  <si>
    <t>althausite</t>
  </si>
  <si>
    <t>Mg2PO4(OH,F,O)</t>
  </si>
  <si>
    <t>Modum, Buskerud, Norway</t>
  </si>
  <si>
    <t>althupite</t>
  </si>
  <si>
    <t>AlTh(UO2)7(PO4)4O2(OH)5.15H2O</t>
  </si>
  <si>
    <t>Kobokobo, Kivu, Democratic Republic of the Congo</t>
  </si>
  <si>
    <t>Democratic Republic of the Congo</t>
  </si>
  <si>
    <t>altisite</t>
  </si>
  <si>
    <t>Na3K6Ti2Al2Si8O26Cl3</t>
  </si>
  <si>
    <t>alum</t>
  </si>
  <si>
    <t>(Na,K,NH4)(Al,Fe[III])(SO4)2.12H2O</t>
  </si>
  <si>
    <t>alum-(K)</t>
  </si>
  <si>
    <t>alum-(Na)</t>
  </si>
  <si>
    <t>aluminite</t>
  </si>
  <si>
    <t>Al2SO4(OH)4.7H2O</t>
  </si>
  <si>
    <t>Garden of the Paedogogium, Halle, Germany</t>
  </si>
  <si>
    <t>aluminium</t>
  </si>
  <si>
    <t>Al</t>
  </si>
  <si>
    <t>Tsepochechnyi intrusive, Siberia, Russia</t>
  </si>
  <si>
    <t>aluminoceladonite</t>
  </si>
  <si>
    <t>KMgAlSi4O10(OH)2</t>
  </si>
  <si>
    <t>Austria / Poland</t>
  </si>
  <si>
    <t>aluminocerite-(Ce)</t>
  </si>
  <si>
    <t>(Ce,Ca)9Al(SiO4)3(SiO3OH)4(OH)3</t>
  </si>
  <si>
    <t>aluminocopiapite</t>
  </si>
  <si>
    <t>(Al,Mg)Fe4(SO4)6(OH,O)2.20H2O</t>
  </si>
  <si>
    <t>Temple Rock, Utah, USA and Island Mt., Trinity Co., California, USA</t>
  </si>
  <si>
    <t>aluminocoquimbite</t>
  </si>
  <si>
    <t>NaAl(SO4)2·12H2O</t>
  </si>
  <si>
    <t>aluminomagnesiohulsite</t>
  </si>
  <si>
    <t>aluminopyracmonite</t>
  </si>
  <si>
    <t>alumoakermanite</t>
  </si>
  <si>
    <t>Mt Oldoinyo Lengai (Ol Doinyo Lengai), Arusha Region, Tanzania</t>
  </si>
  <si>
    <t>Tanzania</t>
  </si>
  <si>
    <t>alumohydrocalcite</t>
  </si>
  <si>
    <t>CaAl2(CO3)2(OH)4.3H2O</t>
  </si>
  <si>
    <t>Khakassy dist., Siberia, Russia</t>
  </si>
  <si>
    <t>alumoklyuchevskite</t>
  </si>
  <si>
    <t>K3Cu2+3AlO2(SO4)4</t>
  </si>
  <si>
    <t>alumotantite</t>
  </si>
  <si>
    <t>AlTaO4</t>
  </si>
  <si>
    <t>Kola Peninsula, Russia</t>
  </si>
  <si>
    <t>alunite</t>
  </si>
  <si>
    <t>KAl3(SO4)2(OH)6</t>
  </si>
  <si>
    <t>Tolfa, Roma (near), Italy</t>
  </si>
  <si>
    <t>alunogen</t>
  </si>
  <si>
    <t>Al2(SO4)3.17H2O</t>
  </si>
  <si>
    <t>alvanite</t>
  </si>
  <si>
    <t>(Zn,Ni)Al4(VO3)2(OH)12.2H2O</t>
  </si>
  <si>
    <t>Kurumsak and Balasanskandyk, Kara Tau, Kazakhstan, Russia</t>
  </si>
  <si>
    <t>alwilkinsite-(Y)</t>
  </si>
  <si>
    <t>amakinite</t>
  </si>
  <si>
    <t>(Fe,Mg)(OH)2</t>
  </si>
  <si>
    <t>Lucky Eastern pipe, Yakutia, Russia</t>
  </si>
  <si>
    <t>amarantite</t>
  </si>
  <si>
    <t>Fe2O(SO4)2.7H2O</t>
  </si>
  <si>
    <t>Sierra Gorda, Caracoles, Chile</t>
  </si>
  <si>
    <t>amarillite</t>
  </si>
  <si>
    <t>NaFe(SO4)2.6H2O</t>
  </si>
  <si>
    <t>Tierra Amarilla, Copiapo (near), Chile</t>
  </si>
  <si>
    <t>amber</t>
  </si>
  <si>
    <t>[C,H,O]</t>
  </si>
  <si>
    <t>amblygonite</t>
  </si>
  <si>
    <t>(Li,Na)AlPO4(F,OH)</t>
  </si>
  <si>
    <t>Chursdorf and Arnsdorf, Penig, Sachsen, Germany</t>
  </si>
  <si>
    <t>ambrinoite</t>
  </si>
  <si>
    <t>[K,(NH4)]2(As,Sb)6(Sb,As)2S13·H2O</t>
  </si>
  <si>
    <t>ameghinite</t>
  </si>
  <si>
    <t>NaB3O3(OH)4</t>
  </si>
  <si>
    <t>Tincalayu Borax Deposit, Salar Del Hombre Muerto, Salta, Argentina</t>
  </si>
  <si>
    <t>amesite</t>
  </si>
  <si>
    <t>Mg2 Al (Si,Al) O5 (OH)4</t>
  </si>
  <si>
    <t>Chester Emery Mines, Chester, Hampden Co., Massachusetts, USA</t>
  </si>
  <si>
    <t>amesite-2H</t>
  </si>
  <si>
    <t>Mg2Al(SiAl)O5(OH)4</t>
  </si>
  <si>
    <t>Chester, Hampden Co., Massachusetts, USA</t>
  </si>
  <si>
    <t>amicite</t>
  </si>
  <si>
    <t>K2Na2(Al4Si4)O16.5H2O</t>
  </si>
  <si>
    <t>Howenegg, Hegau, Germany</t>
  </si>
  <si>
    <t>aminoffite</t>
  </si>
  <si>
    <t>Ca3Be2Si3O10(OH)2</t>
  </si>
  <si>
    <t>ammineite</t>
  </si>
  <si>
    <t>CuCl2(NH3)2</t>
  </si>
  <si>
    <t>ammonioalunite</t>
  </si>
  <si>
    <t>NH4Al3(SO4)2(OH)6</t>
  </si>
  <si>
    <t>The Geysers, Sonoma Co., California, USA</t>
  </si>
  <si>
    <t>ammonioborite</t>
  </si>
  <si>
    <t>(NH4)3B15O20(OH)8.4H2O</t>
  </si>
  <si>
    <t>Larderello, Val di Cecina, Pisa, Toscana, Italy</t>
  </si>
  <si>
    <t>ammoniojarosite</t>
  </si>
  <si>
    <t>NH4Fe3(SO4)2(OH)6</t>
  </si>
  <si>
    <t>Kaibab Fault, Utah, USA</t>
  </si>
  <si>
    <t>ammonioleucite</t>
  </si>
  <si>
    <t>(NH4,K)(AlSi2)O6</t>
  </si>
  <si>
    <t>Tatarazawa, Fujioka, Gumma, Japan</t>
  </si>
  <si>
    <t>ammoniomagnesiovoltaite</t>
  </si>
  <si>
    <t>(NH4)2Mg5Fe3+3Al(SO4)12·18H2O</t>
  </si>
  <si>
    <t>amphibole group</t>
  </si>
  <si>
    <t>amphibolite</t>
  </si>
  <si>
    <t>amstallite</t>
  </si>
  <si>
    <t>CaAl(Si,Al)4O8(OH)4.(H2O,Cl)</t>
  </si>
  <si>
    <t>Amstall graphite quarry, Amstall, Austria</t>
  </si>
  <si>
    <t>analcime</t>
  </si>
  <si>
    <t>Na(AlSi2)O6.H2O</t>
  </si>
  <si>
    <t>Cyclopean Islands, Acitrezza (Aci Trezza), Etna Volcanic Complex, Catania Province, Sicily, Italy</t>
  </si>
  <si>
    <t>anandite</t>
  </si>
  <si>
    <t>(Ba,K) (Fe,Mg)3 (Si,Al))4 O10 (O,OH)2</t>
  </si>
  <si>
    <t>Wilagedera, North Western Province, Sri Lanka</t>
  </si>
  <si>
    <t>Sri Lanka</t>
  </si>
  <si>
    <t>anapaite</t>
  </si>
  <si>
    <t>Ca2Fe(PO4)2.4H2O</t>
  </si>
  <si>
    <t>Anapa, Taman Peninsula, Russia</t>
  </si>
  <si>
    <t>anatacamite</t>
  </si>
  <si>
    <t>Cu2Cl(OH)3</t>
  </si>
  <si>
    <t>anatase</t>
  </si>
  <si>
    <t>St. Christope, Bourg d'Oisans, Isere, France</t>
  </si>
  <si>
    <t>ancylite group</t>
  </si>
  <si>
    <t>ancylite-(Ce)</t>
  </si>
  <si>
    <t>(Ce,La,Sr,Ca)(CO3)(OH,H2O)</t>
  </si>
  <si>
    <t>Narsarsuk, Greenland</t>
  </si>
  <si>
    <t>ancylite-(La)</t>
  </si>
  <si>
    <t>LaSr(CO3)2(OH)·H2O</t>
  </si>
  <si>
    <t>andalusite</t>
  </si>
  <si>
    <t>Al2SiO5</t>
  </si>
  <si>
    <t>Andalusia, Spain</t>
  </si>
  <si>
    <t>andersonite</t>
  </si>
  <si>
    <t>Na2Ca(UO2)(CO3)3.6H2O</t>
  </si>
  <si>
    <t>Hillside Mine, Bagdad, Yavapai Co., Arizona, USA</t>
  </si>
  <si>
    <t>andesine</t>
  </si>
  <si>
    <t>(Na,Ca)(Si,Al)4O8</t>
  </si>
  <si>
    <t>Marmato, Cauca, Colombia (Andes Mts.)</t>
  </si>
  <si>
    <t>Colombia (Andes Mts.)</t>
  </si>
  <si>
    <t>andesite</t>
  </si>
  <si>
    <t>andorite</t>
  </si>
  <si>
    <t>Ag2 Pb2 Sb6 S12</t>
  </si>
  <si>
    <t>andorite IV</t>
  </si>
  <si>
    <t>Pb18Ag15Sb47S96</t>
  </si>
  <si>
    <t>Baia Sprie, Maramures, Romania</t>
  </si>
  <si>
    <t>andorite VI</t>
  </si>
  <si>
    <t>AgPbSb3S6</t>
  </si>
  <si>
    <t>andradite</t>
  </si>
  <si>
    <t>Ca3Fe2(SiO4)3</t>
  </si>
  <si>
    <t>Drammen, Buskerud, Norway</t>
  </si>
  <si>
    <t>andradite-grossular</t>
  </si>
  <si>
    <t>andreadiniite</t>
  </si>
  <si>
    <t>CuHgAg7Pb7Sb24S48</t>
  </si>
  <si>
    <t>andremeyerite</t>
  </si>
  <si>
    <t>BaFe(Fe,Mn,Mg)Si2O7</t>
  </si>
  <si>
    <t>Mt. Nyiragongo, Democratic Republic of the Congo</t>
  </si>
  <si>
    <t>andrewsite</t>
  </si>
  <si>
    <t>andreyivanovite</t>
  </si>
  <si>
    <t>FeCrP</t>
  </si>
  <si>
    <t>Yemen (meteorite)</t>
  </si>
  <si>
    <t>Yemen</t>
  </si>
  <si>
    <t>andrianovite</t>
  </si>
  <si>
    <t>Na12(K,Sr,Ce)3Ca6Mn3Zr3NbSi25O73(O,H2O,OH)5</t>
  </si>
  <si>
    <t>anduoite</t>
  </si>
  <si>
    <t>(Ru,Os)As2</t>
  </si>
  <si>
    <t>Anduo Cr deposit, Tibet</t>
  </si>
  <si>
    <t>Tibet</t>
  </si>
  <si>
    <t>andychristyite</t>
  </si>
  <si>
    <t>andyrobertsite</t>
  </si>
  <si>
    <t>KCdCu5(AsO4)4[As(OH)2O2]·2H2O</t>
  </si>
  <si>
    <t>Namibia</t>
  </si>
  <si>
    <t>angarfite</t>
  </si>
  <si>
    <t>NaFe3+5(PO4)4(OH)4·4H2O</t>
  </si>
  <si>
    <t>Angarf-South pegmatite, Tazenakht, Ouarzazate Prov., Souss-Massa-Draa Region, Morocco</t>
  </si>
  <si>
    <t>angastonite</t>
  </si>
  <si>
    <t>CaMgAl2(PO4)2(OH)4·7H2O</t>
  </si>
  <si>
    <t>angelaite</t>
  </si>
  <si>
    <t>Angela mine (Cerro Castillo Mine), Los Manantiales District, Gastre Department, Chubut, Argentina</t>
  </si>
  <si>
    <t>angelellite</t>
  </si>
  <si>
    <t>Fe4O3(AsO4)2</t>
  </si>
  <si>
    <t>Cerro Pululus, Jujuy, Argentina</t>
  </si>
  <si>
    <t>anglesite</t>
  </si>
  <si>
    <t>PbSO4</t>
  </si>
  <si>
    <t>Parys mine, Anglesey, Wales</t>
  </si>
  <si>
    <t>Wales</t>
  </si>
  <si>
    <t>anhydrite</t>
  </si>
  <si>
    <t>CaSO4</t>
  </si>
  <si>
    <t>Hall, Innsbruck (near), Tyrol, Austria</t>
  </si>
  <si>
    <t>anhydrokainite</t>
  </si>
  <si>
    <t>KMgSO4Cl</t>
  </si>
  <si>
    <t>anilite</t>
  </si>
  <si>
    <t>Cu7S4</t>
  </si>
  <si>
    <t>Ani mine, Akita, Japan</t>
  </si>
  <si>
    <t>ankerite</t>
  </si>
  <si>
    <t>Ca(Fe,Mg,Mn)(CO3)2</t>
  </si>
  <si>
    <t>Styria, Austria</t>
  </si>
  <si>
    <t>ankinovichite</t>
  </si>
  <si>
    <t>NiAl4(V5+O3)2(OH)12·2H2O</t>
  </si>
  <si>
    <t>Kazakhstan / Kyrgyzstan</t>
  </si>
  <si>
    <t>annabergite</t>
  </si>
  <si>
    <t>(Ni,Mg)3(AsO4)2.8H2O</t>
  </si>
  <si>
    <t>Annaberg, Sachsen (Saxony), Germany</t>
  </si>
  <si>
    <t>annite</t>
  </si>
  <si>
    <t>KFe3(Si3Al)O10(OH,F)2</t>
  </si>
  <si>
    <t>Cape Anne, Essex Co., Massachusetts, USA</t>
  </si>
  <si>
    <t>annivite</t>
  </si>
  <si>
    <t>(Cu,Zn,Ag)12(Bi,As,Sb)4S13</t>
  </si>
  <si>
    <t>Luc and Gosan, Val d'Annivier, Switzerland</t>
  </si>
  <si>
    <t>anorpiment</t>
  </si>
  <si>
    <t>As2S3</t>
  </si>
  <si>
    <t>Palomo mine, Castrovirreyna Province, Huancavelica Department, Peru</t>
  </si>
  <si>
    <t>anorthite</t>
  </si>
  <si>
    <t>CaAl2Si2O8</t>
  </si>
  <si>
    <t>Monte Somma, Mt. Vesuvius, Napoli, Campania, Italy</t>
  </si>
  <si>
    <t>anorthoclase</t>
  </si>
  <si>
    <t>(Na,K)AlSi3O8</t>
  </si>
  <si>
    <t>Pantelleria Island, Italy</t>
  </si>
  <si>
    <t>anorthominasragrite</t>
  </si>
  <si>
    <t>V4+ O (SO4) (H2O)5</t>
  </si>
  <si>
    <t>Temple Mountain, Emery County, Utah, USA.</t>
  </si>
  <si>
    <t>USA.</t>
  </si>
  <si>
    <t>anorthosite</t>
  </si>
  <si>
    <t>ansermetite</t>
  </si>
  <si>
    <t>MnV2O6.4H2O</t>
  </si>
  <si>
    <t>Fianel Fe-Mn mine, Ausserferrera, Val Ferrera, Grischun (Grisons), Switzerland</t>
  </si>
  <si>
    <t>antarcticite</t>
  </si>
  <si>
    <t>CaCl2.6H2O</t>
  </si>
  <si>
    <t>Don Juan Pond, Victoria Land, Antarctica</t>
  </si>
  <si>
    <t>Antarctica</t>
  </si>
  <si>
    <t>anthoinite</t>
  </si>
  <si>
    <t>AlWO3(OH)3(?)</t>
  </si>
  <si>
    <t>Mt. Misobo, Kalima dist., Maniema, Democratic Republic of the Congo</t>
  </si>
  <si>
    <t>anthonyite</t>
  </si>
  <si>
    <t>Cu(OH,Cl)2.3H2O</t>
  </si>
  <si>
    <t>Centennial Mine, Calumet, Houghton Co., Michigan, USA</t>
  </si>
  <si>
    <t>anthophyllite</t>
  </si>
  <si>
    <t>(Mg,Fe)7Si8O22(OH)2</t>
  </si>
  <si>
    <t>Kongsberg, Norway</t>
  </si>
  <si>
    <t>antigorite</t>
  </si>
  <si>
    <t>(Mg,Fe)3Si2O5(OH)4</t>
  </si>
  <si>
    <t>Valle di Antigorio, Domodossola, Piemonte, Italy</t>
  </si>
  <si>
    <t>antimonpearceite</t>
  </si>
  <si>
    <t>(Ag,Cu)16(Sb,As)2S11</t>
  </si>
  <si>
    <t>Sonora and Guanajuato, Mexico</t>
  </si>
  <si>
    <t>antimonselite</t>
  </si>
  <si>
    <t>Sb2Se3</t>
  </si>
  <si>
    <t>U-Hg-Mo deposit, Kaiyang, Guizhou, China</t>
  </si>
  <si>
    <t>antimony</t>
  </si>
  <si>
    <t>Sb</t>
  </si>
  <si>
    <t>Sala Silver Mine, Sala, Vastmanland, Sweden</t>
  </si>
  <si>
    <t>antipinite</t>
  </si>
  <si>
    <t>KNa3Cu2(C2O4)4</t>
  </si>
  <si>
    <t>antlerite</t>
  </si>
  <si>
    <t>Cu3SO4(OH)4</t>
  </si>
  <si>
    <t>Antler Mine, Mohave Co., Arizona, USA</t>
  </si>
  <si>
    <t>anyuiite</t>
  </si>
  <si>
    <t>AuPb2</t>
  </si>
  <si>
    <t>Bolshoi Anyui River basin, Russia</t>
  </si>
  <si>
    <t>anzaite-(Ce)</t>
  </si>
  <si>
    <t>Ce4Fe2+Ti6O18(OH)2</t>
  </si>
  <si>
    <t>apachite</t>
  </si>
  <si>
    <t>Cu9Si10O29.11H2O</t>
  </si>
  <si>
    <t>Christmas mine, Christmas, Gila Co., Arizona, USA</t>
  </si>
  <si>
    <t>apatite</t>
  </si>
  <si>
    <t>Ca5(PO4)3(F,OH,Cl)</t>
  </si>
  <si>
    <t>apatite group</t>
  </si>
  <si>
    <t>apexite</t>
  </si>
  <si>
    <t>aphthitalite</t>
  </si>
  <si>
    <t>(K,Na)3Na(SO4)2</t>
  </si>
  <si>
    <t>Mt. Vesuvius, Napoli, Campania, Italy</t>
  </si>
  <si>
    <t>apjohnite</t>
  </si>
  <si>
    <t>MnAl2(SO4)4.22H2O</t>
  </si>
  <si>
    <t>Lourenco Marques (Delagoa) Bay, Maputo, Mozambique</t>
  </si>
  <si>
    <t>Mozambique</t>
  </si>
  <si>
    <t>aplite</t>
  </si>
  <si>
    <t>aplowite</t>
  </si>
  <si>
    <t>(Co,Mn,Ni)SO4.4H2O</t>
  </si>
  <si>
    <t>Magnet Cove Barium Corp. mine, Walton, Hants Co., Nova Scotia, Canada</t>
  </si>
  <si>
    <t>apophyllite</t>
  </si>
  <si>
    <t>apophyllite series</t>
  </si>
  <si>
    <t>K Ca4 Si8 O20 (F,OH) . 8 H2O</t>
  </si>
  <si>
    <t>apuanite</t>
  </si>
  <si>
    <t>(Fe[III],Fe[II],Zn)3(Sb,Fe[III],As)4O12S</t>
  </si>
  <si>
    <t>Buca della Vena mine, Stazzema, Alpe Apuane (Apennines Alps), Toscana, Italy</t>
  </si>
  <si>
    <t>aquacreptite (of Shepard)</t>
  </si>
  <si>
    <t>Mg4Fe2Si6O19 · 8H2O with some Al2O3, or near</t>
  </si>
  <si>
    <t>aqualite</t>
  </si>
  <si>
    <t>(H3O)8(Na,K,Sr)5Ca6Zr3Si26O66(OH)9Cl</t>
  </si>
  <si>
    <t>aradite</t>
  </si>
  <si>
    <t>BaCa6[(SiO4)(VO4)](VO4)2F</t>
  </si>
  <si>
    <t>Israel</t>
  </si>
  <si>
    <t>aragonite</t>
  </si>
  <si>
    <t>CaCO3</t>
  </si>
  <si>
    <t>Molina and Valencia, Migranilla (near), Aragon, Spain</t>
  </si>
  <si>
    <t>arakiite</t>
  </si>
  <si>
    <t>ZnMn2+12Fe3+2As3+O3(As5+O4)2(OH)23</t>
  </si>
  <si>
    <t>aramayoite</t>
  </si>
  <si>
    <t>Ag(Sb,Bi)S2</t>
  </si>
  <si>
    <t>Animas Mine, Chocoya, Potosi, Bolivia</t>
  </si>
  <si>
    <t>arangasite</t>
  </si>
  <si>
    <t>Al2(SO4)(PO4)F·9H2O</t>
  </si>
  <si>
    <t>arapovite</t>
  </si>
  <si>
    <t>U4+(Ca,Na)2(K1-x[]x)Si8O20, x~0.5</t>
  </si>
  <si>
    <t>aravaipaite</t>
  </si>
  <si>
    <t>Pb3Al(F,OH)9</t>
  </si>
  <si>
    <t>Grand Reef Mine, Laurel Canyon, Aravaipa mining dist., Graham Co., Arizona, USA</t>
  </si>
  <si>
    <t>arcanite</t>
  </si>
  <si>
    <t>K2SO4</t>
  </si>
  <si>
    <t>Santa Ana Tin Mine, Trabuco Canyon, Orange Co., California, USA</t>
  </si>
  <si>
    <t>archerite</t>
  </si>
  <si>
    <t>H2(K,NH4)PO4</t>
  </si>
  <si>
    <t>Petrogale cave, Madura, Western Australia, Australia</t>
  </si>
  <si>
    <t>arctite</t>
  </si>
  <si>
    <t>Na5BaCa7(PO4)6F3</t>
  </si>
  <si>
    <t>Khibina massif, Vuonnemi river, Kola Peninsula, Russia</t>
  </si>
  <si>
    <t>arcubisite</t>
  </si>
  <si>
    <t>Ag6CuBiS4</t>
  </si>
  <si>
    <t>ardaite</t>
  </si>
  <si>
    <t>(Pb,Fe)10Sb6S17Cl4</t>
  </si>
  <si>
    <t>Madyarovo deposit, Bulgaria</t>
  </si>
  <si>
    <t>ardealite</t>
  </si>
  <si>
    <t>Ca2(HPO4)(SO4).4H2O</t>
  </si>
  <si>
    <t>Pestera Cioclovina, Transylvania, Romania</t>
  </si>
  <si>
    <t>ardennite</t>
  </si>
  <si>
    <t>(Mn[II],Ca)4(Al,Mn[III])5Mg(As,V)Si4O18(OH,O)10</t>
  </si>
  <si>
    <t>Ottre, Ardennes, Belgium</t>
  </si>
  <si>
    <t>ardennite-(As)</t>
  </si>
  <si>
    <t>Mn2+4Al4(AlMg)(AsO4)(SiO4)2(Si3O10)(OH)6</t>
  </si>
  <si>
    <t>ardennite-(V)</t>
  </si>
  <si>
    <t>Mn2+4Al4(AlMg)(VO4)(SiO4)2(Si3O10)(OH)6</t>
  </si>
  <si>
    <t>arfvedsonite</t>
  </si>
  <si>
    <t>Na3(Fe,Mg)4Fe[III]Si8O22(OH)2</t>
  </si>
  <si>
    <t>argandite</t>
  </si>
  <si>
    <t>Mn7(VO4)2(OH)8</t>
  </si>
  <si>
    <t>argentite</t>
  </si>
  <si>
    <t>argentojarosite</t>
  </si>
  <si>
    <t>AgFe3(SO4)2(OH)6</t>
  </si>
  <si>
    <t>Tintic Standard Mine, Dividend, Utah Co., Utah, USA</t>
  </si>
  <si>
    <t>argentopentlandite</t>
  </si>
  <si>
    <t>Ag(Fe,Ni)8S8</t>
  </si>
  <si>
    <t>Oktyabr and Talnaka deposits, Noril'sk (near), Siberia, Russia</t>
  </si>
  <si>
    <t>argentopyrite</t>
  </si>
  <si>
    <t>AgFe2S3</t>
  </si>
  <si>
    <t>argentotennantite</t>
  </si>
  <si>
    <t>(Ag,Cu)10(Zn,Fe)2(As,Sb)4S13</t>
  </si>
  <si>
    <t>Kvartsitoviye Gorki deposit, Kazakhstan, Russia</t>
  </si>
  <si>
    <t>argentotetrahedrite</t>
  </si>
  <si>
    <t>Ag10(Fe,Zn)2Sb4S13</t>
  </si>
  <si>
    <t>argesite</t>
  </si>
  <si>
    <t>(NH4)7Bi3Cl16</t>
  </si>
  <si>
    <t>argutite</t>
  </si>
  <si>
    <t>GeO2</t>
  </si>
  <si>
    <t>Argut Plain, Pyrenees, France</t>
  </si>
  <si>
    <t>argyrodite</t>
  </si>
  <si>
    <t>Ag8GeS6</t>
  </si>
  <si>
    <t>Himmelsfurst Mine, Freiberg, Sachsen (Saxony), Germany</t>
  </si>
  <si>
    <t>arhbarite</t>
  </si>
  <si>
    <t>Cu2AsO4(OH).6H2O</t>
  </si>
  <si>
    <t>Arhbar mine, Bou Azzer, Morocco</t>
  </si>
  <si>
    <t>arisite-(Ce)</t>
  </si>
  <si>
    <t>NaCe2(CO3)2[(CO3)1-xF2x]F</t>
  </si>
  <si>
    <t>Canada / Namibia</t>
  </si>
  <si>
    <t>arisite-(La)</t>
  </si>
  <si>
    <t>NaLa2(CO3)2[(CO3)1-xF2x]F</t>
  </si>
  <si>
    <t>aristarainite</t>
  </si>
  <si>
    <t>Na2Mg[B6O8(OH)4]2.4H2O</t>
  </si>
  <si>
    <t>arkose</t>
  </si>
  <si>
    <t>armalcolite</t>
  </si>
  <si>
    <t>(Mg,Fe)Ti2O5</t>
  </si>
  <si>
    <t>Tranquillity Base, Moon</t>
  </si>
  <si>
    <t>Moon</t>
  </si>
  <si>
    <t>armangite</t>
  </si>
  <si>
    <t>Mn26As18O50(CO3)(OH)4</t>
  </si>
  <si>
    <t>armbrusterite</t>
  </si>
  <si>
    <t>Na6K5Mn3+Mn2+14[Si9O22]4(OH)10·4H2O</t>
  </si>
  <si>
    <t>armenite</t>
  </si>
  <si>
    <t>BaCa2Al6Si9O30.2H2O</t>
  </si>
  <si>
    <t>Armen mine, Kongsberg, Buskerud, Norway</t>
  </si>
  <si>
    <t>armstrongite</t>
  </si>
  <si>
    <t>CaZrSi6O15.2.5H2O</t>
  </si>
  <si>
    <t>Khan-Bogdinskiy massif, Gobi, Mongolia</t>
  </si>
  <si>
    <t>arrojadite</t>
  </si>
  <si>
    <t>KNa4Ca(Fe,Mn)14Al(PO4)12(OH)2</t>
  </si>
  <si>
    <t>Serra Branca pegmatite, Picuhy, Paraiba, Brazil</t>
  </si>
  <si>
    <t>arrojadite-(BaFe)</t>
  </si>
  <si>
    <t>BaFe2+(CaNa2)Fe2+13Al(PO4)11(PO3OH)(OH)2</t>
  </si>
  <si>
    <t>arrojadite-(BaNa)</t>
  </si>
  <si>
    <t>BaNa3(NaCa)Fe2+13Al(PO4)11(PO3OH)(OH)</t>
  </si>
  <si>
    <t>arrojadite-(KFe)</t>
  </si>
  <si>
    <t>(KNa)Fe2+(CaNa2)Fe2+13Al(PO4)11(PO3OH)(OH)2</t>
  </si>
  <si>
    <t>arrojadite-(KNa)</t>
  </si>
  <si>
    <t>KNa3(CaNa2)Fe2+13Al(PO4)11(PO3OH)(OH)2</t>
  </si>
  <si>
    <t>arrojadite-(PbFe)</t>
  </si>
  <si>
    <t>PbFe2+(CaNa2)Fe2+13Al(PO4)11(PO3OH)(OH)2</t>
  </si>
  <si>
    <t>arrojadite-(SrFe)</t>
  </si>
  <si>
    <t>SrFe2+(CaNa2)Fe2+13Al(PO4)11(PO3OH)(OH)2</t>
  </si>
  <si>
    <t>arsenbrackebuschite</t>
  </si>
  <si>
    <t>Pb2(Fe,Zn)(AsO4)2.H2O</t>
  </si>
  <si>
    <t>Tsumeb, Namibia ; also Clara mine, Wolfach, Schwarzwald, Baden-Wurttemberg, Germany</t>
  </si>
  <si>
    <t>arsendescloizite</t>
  </si>
  <si>
    <t>PbZnAsO4(OH)</t>
  </si>
  <si>
    <t>Tsumeb, Namibia</t>
  </si>
  <si>
    <t>arsenic</t>
  </si>
  <si>
    <t>As</t>
  </si>
  <si>
    <t>arseniopleite</t>
  </si>
  <si>
    <t>(Ca,Na)NaMn2+(Mn2+,Mg,Fe2+)2(AsO4)3</t>
  </si>
  <si>
    <t>arseniosiderite</t>
  </si>
  <si>
    <t>Ca2Fe3O2(AsO4)3.3H2O</t>
  </si>
  <si>
    <t>Romaneche-Thorins, Macon (near), Saone et Loire, France</t>
  </si>
  <si>
    <t>arsenoclasite</t>
  </si>
  <si>
    <t>Mn5(AsO4)2(OH)4</t>
  </si>
  <si>
    <t>arsenocrandallite</t>
  </si>
  <si>
    <t>(Ca,Sr)Al3(AsO4)(AsO3OH)(OH)6</t>
  </si>
  <si>
    <t>Neubulach, Schwarzwald, Baden-Wurttemberg, Germany</t>
  </si>
  <si>
    <t>arsenoflorencite-(Ce)</t>
  </si>
  <si>
    <t>(Ce,La)Al3(AsO4)2(OH)6</t>
  </si>
  <si>
    <t>Kimba, Eyre Peninsula, South Australia, Australia</t>
  </si>
  <si>
    <t>arsenoflorencite-(La)</t>
  </si>
  <si>
    <t>(La,Ce)Al3(AsO4,PO4)2(OH)6</t>
  </si>
  <si>
    <t>Holicky, Straz and Osecna uranium deposits, Czechy (Bohemia), Czech Republic</t>
  </si>
  <si>
    <t>arsenogorceixite</t>
  </si>
  <si>
    <t>Ba Al3 (OH)6 [(AsO3 OH),(AsO4),(PO4)]2</t>
  </si>
  <si>
    <t>Clara Mine, Rankach valley, Oberwolfach, Wolfach, Black Forest, Baden-Wurttemberg, Germany</t>
  </si>
  <si>
    <t>arsenogoyazite</t>
  </si>
  <si>
    <t>(Sr,Ca,Ba)Al3(AsO4)(AsO3OH)(OH)6</t>
  </si>
  <si>
    <t>arsenohauchecornite</t>
  </si>
  <si>
    <t>Ni18Bi3AsS16</t>
  </si>
  <si>
    <t>Vermilion mine, Denison Twp., Sudbury, Ontario, Canada</t>
  </si>
  <si>
    <t>arsenohopeite</t>
  </si>
  <si>
    <t>Zn3(AsO4)2·4H2O</t>
  </si>
  <si>
    <t>arsenolamprite</t>
  </si>
  <si>
    <t>Palbaum mine, Marienberg, Sachsen (Saxony), Germany</t>
  </si>
  <si>
    <t>arsenolite</t>
  </si>
  <si>
    <t>As2O3</t>
  </si>
  <si>
    <t>St Andreasberg, St Andreasberg District, Harz, Lower Saxony, Germany</t>
  </si>
  <si>
    <t>arsenopalladinite</t>
  </si>
  <si>
    <t>Pd8(As,Sb)3</t>
  </si>
  <si>
    <t>Itabira, Minas Gerais, Brazil</t>
  </si>
  <si>
    <t>arsenopyrite</t>
  </si>
  <si>
    <t>FeAsS</t>
  </si>
  <si>
    <t>arsenovanmeersscheite</t>
  </si>
  <si>
    <t>U(UO2)3(AsO4)2(OH)6·4H2O</t>
  </si>
  <si>
    <t>arsenowagnerite</t>
  </si>
  <si>
    <t>Mg2AsO4F</t>
  </si>
  <si>
    <t>arsenquatrandorite</t>
  </si>
  <si>
    <t>Ag17.6Pb12.8Sb38.1As11.5S96</t>
  </si>
  <si>
    <t>Iran</t>
  </si>
  <si>
    <t>arsentsumebite</t>
  </si>
  <si>
    <t>Pb2Cu(AsO4)(SO4)(OH)</t>
  </si>
  <si>
    <t>arsenuranospathite</t>
  </si>
  <si>
    <t>HAl(UO2)4(AsO4)4.40H2O</t>
  </si>
  <si>
    <t>Sophia mine, Menzenschwand, Wittichen, Schwarzwald, Germany</t>
  </si>
  <si>
    <t>arsenuranylite</t>
  </si>
  <si>
    <t>Ca(UO2)4(AsO4)2(OH)4.6H2O</t>
  </si>
  <si>
    <t>Unspecified locality, Russia</t>
  </si>
  <si>
    <t>arsiccioite</t>
  </si>
  <si>
    <t>AgHg2TlAs2S6</t>
  </si>
  <si>
    <t>arsmirandite</t>
  </si>
  <si>
    <t>Na18Cu12Fe3+O8(AsO4)8Cl5</t>
  </si>
  <si>
    <t>arthurite</t>
  </si>
  <si>
    <t>CuFe2(AsO4)2(OH)2.4H2O</t>
  </si>
  <si>
    <t>Hingston Down Consols, Calstock, Cornwall, England</t>
  </si>
  <si>
    <t>artinite</t>
  </si>
  <si>
    <t>Mg2CO3(OH)2.3H2O</t>
  </si>
  <si>
    <t>Campo Franscia, Val Lanterna, Val Malenco, Val Tellina, Sondrio, Lombardia, Italy</t>
  </si>
  <si>
    <t>artroeite</t>
  </si>
  <si>
    <t>PbAlF3(OH)2</t>
  </si>
  <si>
    <t>artsmithite</t>
  </si>
  <si>
    <t>Hg1+4Al(PO4)1.74(OH)1.78</t>
  </si>
  <si>
    <t>arupite</t>
  </si>
  <si>
    <t>Ni3(PO4)2.8H2O</t>
  </si>
  <si>
    <t>Santa Catharina meteorite, Santa Catarina, Brazil</t>
  </si>
  <si>
    <t>arzrunite</t>
  </si>
  <si>
    <t>Cu4Pb2SO4(OH)4Cl6.2H2O</t>
  </si>
  <si>
    <t>Buena Esperanza Mine, Challacollo, Tarapaca, Chile</t>
  </si>
  <si>
    <t>asbecasite</t>
  </si>
  <si>
    <t>Ca3(Be,B)2(Ti,Sn,Fe)(As,Sb)6Si2O20</t>
  </si>
  <si>
    <t>Cherbadung, Binntal, Valais (Wallis), Switzerland</t>
  </si>
  <si>
    <t>asbolane</t>
  </si>
  <si>
    <t>Mn(O,OH)2.(Co,Ni,Ca)x(OH)2x.nH2O</t>
  </si>
  <si>
    <t>aschamalmite</t>
  </si>
  <si>
    <t>Pb6Bi2S9</t>
  </si>
  <si>
    <t>Ascham Alm, Untersulzbachtal Valley, Salzburg, Austria</t>
  </si>
  <si>
    <t>ash</t>
  </si>
  <si>
    <t>ashburtonite</t>
  </si>
  <si>
    <t>HCu4Pb4Si4O12(HCO3)4(OH)4Cl</t>
  </si>
  <si>
    <t>Claim 84, Anticline prospect, Ashburton Downs, Western Australia, Australia</t>
  </si>
  <si>
    <t>ashcroftine-(Y)</t>
  </si>
  <si>
    <t>K5Na5(Y,Ca)12Si28O70(OH)2(CO3)8.8H2O</t>
  </si>
  <si>
    <t>ashoverite</t>
  </si>
  <si>
    <t>Zn(OH)2</t>
  </si>
  <si>
    <t>Milltown quarry, Ashover, Derbyshire, England</t>
  </si>
  <si>
    <t>asisite</t>
  </si>
  <si>
    <t>Pb7SiO8Cl2</t>
  </si>
  <si>
    <t>Asis farm, Kombat mine, Tsumeb, Otavi, Namibia</t>
  </si>
  <si>
    <t>askagenite-(Nd)</t>
  </si>
  <si>
    <t>askagen Quarry (Torskebacken), Persberg district, Filipstad, Varmland, Sweden</t>
  </si>
  <si>
    <t>aspedamite</t>
  </si>
  <si>
    <t>[]12(Fe3+,Fe2+)3Nb4[Th(Nb,Fe3+)12O42](H2O,OH)12</t>
  </si>
  <si>
    <t>asphalt</t>
  </si>
  <si>
    <t>aspidolite</t>
  </si>
  <si>
    <t>NaMg3(Si3Al)O10(OH)2</t>
  </si>
  <si>
    <t>asselbornite</t>
  </si>
  <si>
    <t>(Pb,Ba)(UO2)6(BiO)4(AsO4)2(OH)12.3H2O</t>
  </si>
  <si>
    <t>Walpurgis Vein, Weisser Hirsch mine, Neustadtel, Schneeberg, Sachsen (Saxony), Germany</t>
  </si>
  <si>
    <t>astrocyanite-(Ce)</t>
  </si>
  <si>
    <t>Cu2(Ce,Nd,La)2(UO2)(CO3)5(OH)2.1.5H2O</t>
  </si>
  <si>
    <t>Kamoto East mine, Kolwezi Dist., Shaba, Democratic Republic of the Congo</t>
  </si>
  <si>
    <t>astrophyllite</t>
  </si>
  <si>
    <t>(K,Na)3(Fe,Mn)7Ti2Si8(O,OH)31</t>
  </si>
  <si>
    <t>Loven Island, Brevik (near), Langesundfjord, Norway</t>
  </si>
  <si>
    <t>atacamite</t>
  </si>
  <si>
    <t>Atacama, Chile</t>
  </si>
  <si>
    <t>atelestite</t>
  </si>
  <si>
    <t>Bi2OAsO4(OH)</t>
  </si>
  <si>
    <t>Neuhilfe Mine, Schneeberg, Sachsen (Saxony), Germany</t>
  </si>
  <si>
    <t>atelisite-(Y)</t>
  </si>
  <si>
    <t>Y4Si3O8(OH)8</t>
  </si>
  <si>
    <t>atencioite</t>
  </si>
  <si>
    <t>Ca2Fe2+3Mg2Be4(PO4)6(OH)4·6H2O</t>
  </si>
  <si>
    <t>athabascaite</t>
  </si>
  <si>
    <t>Cu5Se4</t>
  </si>
  <si>
    <t>Martin Lake mine, Beaverlodge Lake, Saskatchewan, Canada</t>
  </si>
  <si>
    <t>atheneite</t>
  </si>
  <si>
    <t>(Pd,Hg)3As</t>
  </si>
  <si>
    <t>atlasovite</t>
  </si>
  <si>
    <t>Cu6FeBiO4(SO4)5.KCl</t>
  </si>
  <si>
    <t>Tolbachik volcano, Kamchatka, Russia</t>
  </si>
  <si>
    <t>atokite</t>
  </si>
  <si>
    <t>(Pd,Pt)3Sn</t>
  </si>
  <si>
    <t>Atok mine, Merensky Reef, Bushveld Igneous Complex, South Africa</t>
  </si>
  <si>
    <t>attakolite</t>
  </si>
  <si>
    <t>(Ca,Sr)Mn(Al,Fe[III])4(HSiO4)(PO4)3(OH)4</t>
  </si>
  <si>
    <t>Vestana mine, Nastum (near), Kristianstad, Sweden</t>
  </si>
  <si>
    <t>attikaite</t>
  </si>
  <si>
    <t>Ca3Cu2Al2(AsO4)4(OH)4·2H2O</t>
  </si>
  <si>
    <t>aubertite</t>
  </si>
  <si>
    <t>CuAl(SO4)2Cl.14H2O</t>
  </si>
  <si>
    <t>Quetena Mine, Calama, Antofagasta, Chile</t>
  </si>
  <si>
    <t>augelite</t>
  </si>
  <si>
    <t>Al2PO4(OH)3</t>
  </si>
  <si>
    <t>Vestana mine, Nastum, Kristianstad, Sweden</t>
  </si>
  <si>
    <t>augite</t>
  </si>
  <si>
    <t>(Ca,Mg,Fe)2(Si,Al)2O6</t>
  </si>
  <si>
    <t>auriacusite</t>
  </si>
  <si>
    <t>Fe3+Cu2+AsO4O</t>
  </si>
  <si>
    <t>aurichalcite</t>
  </si>
  <si>
    <t>(Zn,Cu)5(CO3)2(OH)6</t>
  </si>
  <si>
    <t>Loktevsk, Altai, Siberia, Russia</t>
  </si>
  <si>
    <t>auricupride</t>
  </si>
  <si>
    <t>Cu3Au</t>
  </si>
  <si>
    <t>Oktyabr deposit, Talnakh, Noril'sk (near), Siberia, Russia</t>
  </si>
  <si>
    <t>aurivilliusite</t>
  </si>
  <si>
    <t>Hg1+Hg2+OI</t>
  </si>
  <si>
    <t>aurorite</t>
  </si>
  <si>
    <t>(Mn,Ag,Ca)Mn3O7.3H2O</t>
  </si>
  <si>
    <t>Aurora mine, Treasure Hill, Hamilton, Nevada, USA</t>
  </si>
  <si>
    <t>aurostibite</t>
  </si>
  <si>
    <t>AuSb2</t>
  </si>
  <si>
    <t>Giant Yellowknife mine, Northwest Territories and Chesterville, Ontario, Canada</t>
  </si>
  <si>
    <t>austinite</t>
  </si>
  <si>
    <t>CaZnAsO4(OH)</t>
  </si>
  <si>
    <t>Gold Hill, Tooele Co., Utah, USA</t>
  </si>
  <si>
    <t>autunite</t>
  </si>
  <si>
    <t>Ca(UO2)2(PO4)2.10H2O</t>
  </si>
  <si>
    <t>L'Ouche d'Jau, Saint-Symphorien-de-Marmagne, Autun, Saone-et-Loire, France</t>
  </si>
  <si>
    <t>avdoninite</t>
  </si>
  <si>
    <t>K2Cu5Cl8(OH)4·H2O</t>
  </si>
  <si>
    <t>averievite</t>
  </si>
  <si>
    <t>Cu5O2(VO4)2·CuCl2</t>
  </si>
  <si>
    <t>avicennite</t>
  </si>
  <si>
    <t>Tl2O3</t>
  </si>
  <si>
    <t>Dzhuzumli, Mt. Zirabulak, Bukhara, Tadzhikistan, Russia</t>
  </si>
  <si>
    <t>avogadrite</t>
  </si>
  <si>
    <t>(K,Cs)BF4</t>
  </si>
  <si>
    <t>awaruite</t>
  </si>
  <si>
    <t>Ni3Fe</t>
  </si>
  <si>
    <t>Gorge river, New Zealand</t>
  </si>
  <si>
    <t>axinite</t>
  </si>
  <si>
    <t>Ca2(Mn,Fe,Mg)Al2BSi4O15(OH)</t>
  </si>
  <si>
    <t>axinite group</t>
  </si>
  <si>
    <t>(Ca,Fe,Mg,Mn)3 Al2 B Si4 O15 (OH)</t>
  </si>
  <si>
    <t>axinite-(Fe)</t>
  </si>
  <si>
    <t>Ca4Fe2+2Al4[B2Si8O30](OH)2</t>
  </si>
  <si>
    <t>axinite-(Mg)</t>
  </si>
  <si>
    <t>Ca4Mg2Al4[B2Si8O30](OH)2</t>
  </si>
  <si>
    <t>axinite-(Mn)</t>
  </si>
  <si>
    <t>Ca4Mn2+2Al4[B2Si8O30](OH)2</t>
  </si>
  <si>
    <t>azoproite</t>
  </si>
  <si>
    <t>(Mg,Fe)2(Fe,Ti,Mg)O2BO3</t>
  </si>
  <si>
    <t>Tazheranskiy massif, Baikal, Siberia, Russia</t>
  </si>
  <si>
    <t>azurite</t>
  </si>
  <si>
    <t>Cu3(CO3)2(OH)2</t>
  </si>
  <si>
    <t>Chessy copper mines, Chessy-les-Mines, Le Bois d'Oingt, Rhone, Rhone-Alpes,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</si>
</sst>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4"/>
      <color theme="0"/>
      <name val="Century Gothic"/>
      <family val="2"/>
      <scheme val="minor"/>
    </font>
    <font>
      <sz val="14"/>
      <color theme="0"/>
      <name val="Century Gothic"/>
      <family val="2"/>
      <scheme val="minor"/>
    </font>
    <font>
      <sz val="14"/>
      <name val="Century Gothic"/>
      <family val="2"/>
      <scheme val="minor"/>
    </font>
    <font>
      <b/>
      <sz val="14"/>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10" xfId="0" applyBorder="1" applyAlignment="1">
      <alignment horizontal="left" vertical="top" wrapText="1"/>
    </xf>
    <xf numFmtId="0" fontId="0" fillId="0" borderId="0" xfId="0" applyAlignment="1">
      <alignment horizontal="left" vertical="top"/>
    </xf>
    <xf numFmtId="0" fontId="0" fillId="0" borderId="11" xfId="0" applyBorder="1" applyAlignment="1">
      <alignment horizontal="left" vertical="top" wrapText="1"/>
    </xf>
    <xf numFmtId="0" fontId="16" fillId="0" borderId="0" xfId="0" applyFont="1" applyAlignment="1">
      <alignment horizontal="left" vertical="top"/>
    </xf>
    <xf numFmtId="0" fontId="0" fillId="0" borderId="10" xfId="0" applyFill="1" applyBorder="1" applyAlignment="1">
      <alignment horizontal="left" vertical="top" wrapText="1"/>
    </xf>
    <xf numFmtId="0" fontId="0" fillId="0" borderId="0" xfId="0" applyFill="1" applyAlignment="1">
      <alignment horizontal="left" vertical="top"/>
    </xf>
    <xf numFmtId="0" fontId="16" fillId="0" borderId="13" xfId="0" applyFont="1" applyFill="1" applyBorder="1" applyAlignment="1">
      <alignment horizontal="left" vertical="top"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0" fillId="0" borderId="16" xfId="0" applyFill="1" applyBorder="1" applyAlignment="1">
      <alignment horizontal="left" vertical="top" wrapText="1"/>
    </xf>
    <xf numFmtId="0" fontId="0" fillId="0" borderId="16" xfId="0" applyBorder="1" applyAlignment="1">
      <alignment horizontal="left" vertical="top" wrapText="1"/>
    </xf>
    <xf numFmtId="14" fontId="0" fillId="0" borderId="16" xfId="0" applyNumberFormat="1" applyBorder="1" applyAlignment="1">
      <alignment horizontal="left" vertical="top" wrapText="1"/>
    </xf>
    <xf numFmtId="0" fontId="0" fillId="0" borderId="17" xfId="0" applyBorder="1" applyAlignment="1">
      <alignment horizontal="left" vertical="top" wrapText="1"/>
    </xf>
    <xf numFmtId="3" fontId="0" fillId="0" borderId="16" xfId="0" applyNumberFormat="1" applyBorder="1" applyAlignment="1">
      <alignment horizontal="left" vertical="top" wrapText="1"/>
    </xf>
    <xf numFmtId="0" fontId="18" fillId="0" borderId="15" xfId="0" applyFont="1" applyFill="1" applyBorder="1" applyAlignment="1">
      <alignment horizontal="left" vertical="top" wrapText="1"/>
    </xf>
    <xf numFmtId="0" fontId="18" fillId="0" borderId="12" xfId="0" applyFont="1" applyFill="1" applyBorder="1" applyAlignment="1">
      <alignment horizontal="left" vertical="top" wrapText="1"/>
    </xf>
    <xf numFmtId="0" fontId="18" fillId="0" borderId="18" xfId="0" applyFont="1" applyFill="1" applyBorder="1" applyAlignment="1">
      <alignment horizontal="left" vertical="top" wrapText="1"/>
    </xf>
    <xf numFmtId="0" fontId="19" fillId="0" borderId="0" xfId="0" applyFont="1" applyFill="1" applyAlignment="1">
      <alignment horizontal="left" vertical="top"/>
    </xf>
    <xf numFmtId="0" fontId="20" fillId="0" borderId="0" xfId="0" applyFont="1" applyFill="1" applyAlignment="1">
      <alignment horizontal="left" vertical="top"/>
    </xf>
    <xf numFmtId="0" fontId="21" fillId="0" borderId="10" xfId="0" applyFont="1" applyFill="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alignment horizontal="left" vertical="top"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theme="1"/>
        <name val="Century Gothic"/>
        <family val="2"/>
        <scheme val="minor"/>
      </font>
      <alignment horizontal="left" vertical="top"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14"/>
        <color theme="0"/>
        <name val="Century Gothic"/>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505" totalsRowShown="0" headerRowDxfId="13" dataDxfId="11" headerRowBorderDxfId="12" tableBorderDxfId="10">
  <autoFilter ref="A1:J505" xr:uid="{00000000-0009-0000-0100-000001000000}"/>
  <tableColumns count="10">
    <tableColumn id="1" xr3:uid="{00000000-0010-0000-0000-000001000000}" name="Species Name" dataDxfId="9"/>
    <tableColumn id="2" xr3:uid="{00000000-0010-0000-0000-000002000000}" name="IMA Ref" dataDxfId="8"/>
    <tableColumn id="3" xr3:uid="{00000000-0010-0000-0000-000003000000}" name="Date" dataDxfId="7"/>
    <tableColumn id="4" xr3:uid="{00000000-0010-0000-0000-000004000000}" name="Naming Publication Authors" dataDxfId="6"/>
    <tableColumn id="5" xr3:uid="{00000000-0010-0000-0000-000005000000}" name="Naming Publication Reference" dataDxfId="5"/>
    <tableColumn id="6" xr3:uid="{00000000-0010-0000-0000-000006000000}" name="Type Locality " dataDxfId="4"/>
    <tableColumn id="7" xr3:uid="{00000000-0010-0000-0000-000007000000}" name="Type Specimen Repository (Claimed)" dataDxfId="3"/>
    <tableColumn id="8" xr3:uid="{00000000-0010-0000-0000-000008000000}" name="Country" dataDxfId="2"/>
    <tableColumn id="9" xr3:uid="{00000000-0010-0000-0000-000009000000}" name="Type Status" dataDxfId="1"/>
    <tableColumn id="10" xr3:uid="{00000000-0010-0000-0000-00000A000000}" name="Catalogue Entry(s)" dataDxfId="0"/>
  </tableColumns>
  <tableStyleInfo name="TableStyleMedium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05"/>
  <sheetViews>
    <sheetView showGridLines="0" tabSelected="1" topLeftCell="F1" zoomScale="70" zoomScaleNormal="70" workbookViewId="0">
      <selection activeCell="L2" sqref="L2"/>
    </sheetView>
  </sheetViews>
  <sheetFormatPr defaultColWidth="8.625" defaultRowHeight="16.5" x14ac:dyDescent="0.3"/>
  <cols>
    <col min="1" max="1" width="25.5" style="4" customWidth="1"/>
    <col min="2" max="2" width="10.25" style="2" customWidth="1"/>
    <col min="3" max="3" width="8.75" style="2" customWidth="1"/>
    <col min="4" max="4" width="29.5" style="2" customWidth="1"/>
    <col min="5" max="5" width="32.375" style="2" customWidth="1"/>
    <col min="6" max="6" width="29.375" style="2" customWidth="1"/>
    <col min="7" max="7" width="38.875" style="2" customWidth="1"/>
    <col min="8" max="8" width="10.125" style="2" customWidth="1"/>
    <col min="9" max="9" width="13.375" style="2" customWidth="1"/>
    <col min="10" max="10" width="20.375" style="2" customWidth="1"/>
    <col min="11" max="11" width="8.625" style="2"/>
    <col min="12" max="12" width="57.625" style="2" customWidth="1"/>
    <col min="13" max="16384" width="8.625" style="2"/>
  </cols>
  <sheetData>
    <row r="1" spans="1:12" s="18" customFormat="1" ht="36" x14ac:dyDescent="0.3">
      <c r="A1" s="15" t="s">
        <v>2195</v>
      </c>
      <c r="B1" s="16" t="s">
        <v>2196</v>
      </c>
      <c r="C1" s="16" t="s">
        <v>0</v>
      </c>
      <c r="D1" s="16" t="s">
        <v>2197</v>
      </c>
      <c r="E1" s="16" t="s">
        <v>2198</v>
      </c>
      <c r="F1" s="16" t="s">
        <v>2199</v>
      </c>
      <c r="G1" s="16" t="s">
        <v>2200</v>
      </c>
      <c r="H1" s="16" t="s">
        <v>1</v>
      </c>
      <c r="I1" s="16" t="s">
        <v>2201</v>
      </c>
      <c r="J1" s="17" t="s">
        <v>2202</v>
      </c>
      <c r="K1" s="19" t="s">
        <v>2204</v>
      </c>
      <c r="L1" s="20" t="s">
        <v>2</v>
      </c>
    </row>
    <row r="2" spans="1:12" s="6" customFormat="1" ht="66" x14ac:dyDescent="0.3">
      <c r="A2" s="7" t="s">
        <v>4</v>
      </c>
      <c r="B2" s="5" t="s">
        <v>3</v>
      </c>
      <c r="C2" s="5">
        <v>2017</v>
      </c>
      <c r="D2" s="5" t="s">
        <v>5</v>
      </c>
      <c r="E2" s="5" t="s">
        <v>6</v>
      </c>
      <c r="F2" s="5" t="s">
        <v>7</v>
      </c>
      <c r="G2" s="5" t="s">
        <v>8</v>
      </c>
      <c r="H2" s="5" t="s">
        <v>9</v>
      </c>
      <c r="I2" s="5" t="s">
        <v>10</v>
      </c>
      <c r="J2" s="10" t="s">
        <v>11</v>
      </c>
      <c r="K2" s="6" t="str">
        <f>_xlfn.XLOOKUP(Table1[[#This Row],[Species Name]], Sheet1!$A$2:$A$346,Sheet1!$B$2:$B$346, "")</f>
        <v/>
      </c>
      <c r="L2" s="6" t="str">
        <f>_xlfn.XLOOKUP(Table1[[#This Row],[Species Name]], Sheet1!$A$2:$A$346,Sheet1!$B$2:$B$346, "")</f>
        <v/>
      </c>
    </row>
    <row r="3" spans="1:12" ht="66" x14ac:dyDescent="0.3">
      <c r="A3" s="8" t="s">
        <v>13</v>
      </c>
      <c r="B3" s="1" t="s">
        <v>12</v>
      </c>
      <c r="C3" s="1">
        <v>1978</v>
      </c>
      <c r="D3" s="1" t="s">
        <v>14</v>
      </c>
      <c r="E3" s="1" t="s">
        <v>15</v>
      </c>
      <c r="F3" s="1" t="s">
        <v>16</v>
      </c>
      <c r="G3" s="1" t="s">
        <v>17</v>
      </c>
      <c r="H3" s="1" t="s">
        <v>18</v>
      </c>
      <c r="I3" s="1" t="s">
        <v>10</v>
      </c>
      <c r="J3" s="11" t="s">
        <v>19</v>
      </c>
      <c r="K3" s="6" t="str">
        <f>_xlfn.XLOOKUP(Table1[[#This Row],[Species Name]], Sheet1!$A$2:$A$346,Sheet1!$B$2:$B$346, "")</f>
        <v>NiC31H32N4</v>
      </c>
      <c r="L3" s="1"/>
    </row>
    <row r="4" spans="1:12" ht="66" x14ac:dyDescent="0.3">
      <c r="A4" s="8" t="s">
        <v>13</v>
      </c>
      <c r="B4" s="1" t="s">
        <v>12</v>
      </c>
      <c r="C4" s="1">
        <v>1978</v>
      </c>
      <c r="D4" s="1" t="s">
        <v>14</v>
      </c>
      <c r="E4" s="1" t="s">
        <v>15</v>
      </c>
      <c r="F4" s="1" t="s">
        <v>16</v>
      </c>
      <c r="G4" s="1" t="s">
        <v>20</v>
      </c>
      <c r="H4" s="1" t="s">
        <v>21</v>
      </c>
      <c r="I4" s="1" t="s">
        <v>22</v>
      </c>
      <c r="J4" s="11" t="s">
        <v>2138</v>
      </c>
      <c r="K4" s="6" t="str">
        <f>_xlfn.XLOOKUP(Table1[[#This Row],[Species Name]], Sheet1!$A$2:$A$346,Sheet1!$B$2:$B$346, "")</f>
        <v>NiC31H32N4</v>
      </c>
      <c r="L4" s="1"/>
    </row>
    <row r="5" spans="1:12" ht="99" x14ac:dyDescent="0.3">
      <c r="A5" s="8" t="s">
        <v>24</v>
      </c>
      <c r="B5" s="1" t="s">
        <v>23</v>
      </c>
      <c r="C5" s="1">
        <v>1994</v>
      </c>
      <c r="D5" s="1" t="s">
        <v>25</v>
      </c>
      <c r="E5" s="1" t="s">
        <v>26</v>
      </c>
      <c r="F5" s="1" t="s">
        <v>27</v>
      </c>
      <c r="G5" s="1" t="s">
        <v>28</v>
      </c>
      <c r="H5" s="1" t="s">
        <v>29</v>
      </c>
      <c r="I5" s="1" t="s">
        <v>30</v>
      </c>
      <c r="J5" s="11">
        <v>81501</v>
      </c>
      <c r="K5" s="6" t="str">
        <f>_xlfn.XLOOKUP(Table1[[#This Row],[Species Name]], Sheet1!$A$2:$A$346,Sheet1!$B$2:$B$346, "")</f>
        <v>Na26Ce6(SiO3)6(PO4)6(CO3)6(SO2)O</v>
      </c>
      <c r="L5" s="1" t="s">
        <v>31</v>
      </c>
    </row>
    <row r="6" spans="1:12" ht="33" x14ac:dyDescent="0.3">
      <c r="A6" s="8" t="s">
        <v>32</v>
      </c>
      <c r="B6" s="1"/>
      <c r="C6" s="1">
        <v>1956</v>
      </c>
      <c r="D6" s="1" t="s">
        <v>33</v>
      </c>
      <c r="E6" s="1" t="s">
        <v>34</v>
      </c>
      <c r="F6" s="1" t="s">
        <v>35</v>
      </c>
      <c r="G6" s="1" t="s">
        <v>36</v>
      </c>
      <c r="H6" s="1" t="s">
        <v>21</v>
      </c>
      <c r="I6" s="1" t="s">
        <v>22</v>
      </c>
      <c r="J6" s="11"/>
      <c r="K6" s="6" t="str">
        <f>_xlfn.XLOOKUP(Table1[[#This Row],[Species Name]], Sheet1!$A$2:$A$346,Sheet1!$B$2:$B$346, "")</f>
        <v>K(UO2)AsO4.3H2O</v>
      </c>
      <c r="L6" s="1"/>
    </row>
    <row r="7" spans="1:12" ht="49.5" x14ac:dyDescent="0.3">
      <c r="A7" s="8" t="s">
        <v>38</v>
      </c>
      <c r="B7" s="1" t="s">
        <v>37</v>
      </c>
      <c r="C7" s="1">
        <v>1985</v>
      </c>
      <c r="D7" s="1" t="s">
        <v>39</v>
      </c>
      <c r="E7" s="1" t="s">
        <v>40</v>
      </c>
      <c r="F7" s="1" t="s">
        <v>41</v>
      </c>
      <c r="G7" s="1" t="s">
        <v>20</v>
      </c>
      <c r="H7" s="1" t="s">
        <v>21</v>
      </c>
      <c r="I7" s="1" t="s">
        <v>22</v>
      </c>
      <c r="J7" s="11">
        <v>162403</v>
      </c>
      <c r="K7" s="6" t="str">
        <f>_xlfn.XLOOKUP(Table1[[#This Row],[Species Name]], Sheet1!$A$2:$A$346,Sheet1!$B$2:$B$346, "")</f>
        <v>Sn21Cl16(OH)14O6</v>
      </c>
      <c r="L7" s="1"/>
    </row>
    <row r="8" spans="1:12" ht="49.5" x14ac:dyDescent="0.3">
      <c r="A8" s="8" t="s">
        <v>38</v>
      </c>
      <c r="B8" s="1" t="s">
        <v>37</v>
      </c>
      <c r="C8" s="1">
        <v>1985</v>
      </c>
      <c r="D8" s="1" t="s">
        <v>39</v>
      </c>
      <c r="E8" s="1" t="s">
        <v>40</v>
      </c>
      <c r="F8" s="1" t="s">
        <v>41</v>
      </c>
      <c r="G8" s="1" t="s">
        <v>42</v>
      </c>
      <c r="H8" s="1" t="s">
        <v>29</v>
      </c>
      <c r="I8" s="1" t="s">
        <v>22</v>
      </c>
      <c r="J8" s="11"/>
      <c r="K8" s="6" t="str">
        <f>_xlfn.XLOOKUP(Table1[[#This Row],[Species Name]], Sheet1!$A$2:$A$346,Sheet1!$B$2:$B$346, "")</f>
        <v>Sn21Cl16(OH)14O6</v>
      </c>
      <c r="L8" s="1"/>
    </row>
    <row r="9" spans="1:12" ht="66" x14ac:dyDescent="0.3">
      <c r="A9" s="8" t="s">
        <v>44</v>
      </c>
      <c r="B9" s="1" t="s">
        <v>43</v>
      </c>
      <c r="C9" s="1">
        <v>2007</v>
      </c>
      <c r="D9" s="1" t="s">
        <v>45</v>
      </c>
      <c r="E9" s="1" t="s">
        <v>46</v>
      </c>
      <c r="F9" s="1" t="s">
        <v>47</v>
      </c>
      <c r="G9" s="1" t="s">
        <v>48</v>
      </c>
      <c r="H9" s="1" t="s">
        <v>49</v>
      </c>
      <c r="I9" s="1" t="s">
        <v>22</v>
      </c>
      <c r="J9" s="11" t="s">
        <v>50</v>
      </c>
      <c r="K9" s="6" t="str">
        <f>_xlfn.XLOOKUP(Table1[[#This Row],[Species Name]], Sheet1!$A$2:$A$346,Sheet1!$B$2:$B$346, "")</f>
        <v>Pb2SnInBiS7</v>
      </c>
      <c r="L9" s="1"/>
    </row>
    <row r="10" spans="1:12" ht="49.5" x14ac:dyDescent="0.3">
      <c r="A10" s="8" t="s">
        <v>52</v>
      </c>
      <c r="B10" s="1" t="s">
        <v>51</v>
      </c>
      <c r="C10" s="1">
        <v>1991</v>
      </c>
      <c r="D10" s="1" t="s">
        <v>53</v>
      </c>
      <c r="E10" s="1" t="s">
        <v>54</v>
      </c>
      <c r="F10" s="1" t="s">
        <v>55</v>
      </c>
      <c r="G10" s="1" t="s">
        <v>56</v>
      </c>
      <c r="H10" s="1" t="s">
        <v>57</v>
      </c>
      <c r="I10" s="1" t="s">
        <v>10</v>
      </c>
      <c r="J10" s="11" t="s">
        <v>2139</v>
      </c>
      <c r="K10" s="6" t="str">
        <f>_xlfn.XLOOKUP(Table1[[#This Row],[Species Name]], Sheet1!$A$2:$A$346,Sheet1!$B$2:$B$346, "")</f>
        <v>CuMn6O8(SiO4)</v>
      </c>
      <c r="L10" s="1"/>
    </row>
    <row r="11" spans="1:12" ht="49.5" x14ac:dyDescent="0.3">
      <c r="A11" s="8" t="s">
        <v>52</v>
      </c>
      <c r="B11" s="1" t="s">
        <v>51</v>
      </c>
      <c r="C11" s="1">
        <v>1991</v>
      </c>
      <c r="D11" s="1" t="s">
        <v>53</v>
      </c>
      <c r="E11" s="1" t="s">
        <v>54</v>
      </c>
      <c r="F11" s="1" t="s">
        <v>55</v>
      </c>
      <c r="G11" s="1" t="s">
        <v>20</v>
      </c>
      <c r="H11" s="1" t="s">
        <v>21</v>
      </c>
      <c r="I11" s="1" t="s">
        <v>22</v>
      </c>
      <c r="J11" s="11"/>
      <c r="K11" s="6" t="str">
        <f>_xlfn.XLOOKUP(Table1[[#This Row],[Species Name]], Sheet1!$A$2:$A$346,Sheet1!$B$2:$B$346, "")</f>
        <v>CuMn6O8(SiO4)</v>
      </c>
      <c r="L11" s="1"/>
    </row>
    <row r="12" spans="1:12" ht="66" x14ac:dyDescent="0.3">
      <c r="A12" s="8" t="s">
        <v>59</v>
      </c>
      <c r="B12" s="1" t="s">
        <v>58</v>
      </c>
      <c r="C12" s="1">
        <v>2017</v>
      </c>
      <c r="D12" s="1" t="s">
        <v>60</v>
      </c>
      <c r="E12" s="1" t="s">
        <v>61</v>
      </c>
      <c r="F12" s="1" t="s">
        <v>62</v>
      </c>
      <c r="G12" s="1" t="s">
        <v>63</v>
      </c>
      <c r="H12" s="1" t="s">
        <v>64</v>
      </c>
      <c r="I12" s="1" t="s">
        <v>22</v>
      </c>
      <c r="J12" s="11" t="s">
        <v>65</v>
      </c>
      <c r="K12" s="6" t="str">
        <f>_xlfn.XLOOKUP(Table1[[#This Row],[Species Name]], Sheet1!$A$2:$A$346,Sheet1!$B$2:$B$346, "")</f>
        <v>CaAl2(PO4)2F2</v>
      </c>
      <c r="L12" s="1"/>
    </row>
    <row r="13" spans="1:12" ht="49.5" x14ac:dyDescent="0.3">
      <c r="A13" s="8" t="s">
        <v>66</v>
      </c>
      <c r="B13" s="1"/>
      <c r="C13" s="1">
        <v>1855</v>
      </c>
      <c r="D13" s="1" t="s">
        <v>67</v>
      </c>
      <c r="E13" s="1" t="s">
        <v>68</v>
      </c>
      <c r="F13" s="1" t="s">
        <v>69</v>
      </c>
      <c r="G13" s="1" t="s">
        <v>70</v>
      </c>
      <c r="H13" s="1" t="s">
        <v>71</v>
      </c>
      <c r="I13" s="1" t="s">
        <v>30</v>
      </c>
      <c r="J13" s="11" t="s">
        <v>72</v>
      </c>
      <c r="K13" s="6" t="str">
        <f>_xlfn.XLOOKUP(Table1[[#This Row],[Species Name]], Sheet1!$A$2:$A$346,Sheet1!$B$2:$B$346, "")</f>
        <v>Ag2S</v>
      </c>
      <c r="L13" s="1" t="s">
        <v>73</v>
      </c>
    </row>
    <row r="14" spans="1:12" ht="49.5" x14ac:dyDescent="0.3">
      <c r="A14" s="8" t="s">
        <v>75</v>
      </c>
      <c r="B14" s="1" t="s">
        <v>74</v>
      </c>
      <c r="C14" s="1">
        <v>1975</v>
      </c>
      <c r="D14" s="1" t="s">
        <v>76</v>
      </c>
      <c r="E14" s="1" t="s">
        <v>77</v>
      </c>
      <c r="F14" s="1" t="s">
        <v>78</v>
      </c>
      <c r="G14" s="1" t="s">
        <v>48</v>
      </c>
      <c r="H14" s="1" t="s">
        <v>49</v>
      </c>
      <c r="I14" s="1" t="s">
        <v>22</v>
      </c>
      <c r="J14" s="11">
        <v>77109</v>
      </c>
      <c r="K14" s="6" t="str">
        <f>_xlfn.XLOOKUP(Table1[[#This Row],[Species Name]], Sheet1!$A$2:$A$346,Sheet1!$B$2:$B$346, "")</f>
        <v>CH3CONH2</v>
      </c>
      <c r="L14" s="1"/>
    </row>
    <row r="15" spans="1:12" ht="49.5" x14ac:dyDescent="0.3">
      <c r="A15" s="8" t="s">
        <v>75</v>
      </c>
      <c r="B15" s="1" t="s">
        <v>74</v>
      </c>
      <c r="C15" s="1">
        <v>1975</v>
      </c>
      <c r="D15" s="1" t="s">
        <v>76</v>
      </c>
      <c r="E15" s="1" t="s">
        <v>77</v>
      </c>
      <c r="F15" s="1" t="s">
        <v>78</v>
      </c>
      <c r="G15" s="1" t="s">
        <v>79</v>
      </c>
      <c r="H15" s="1" t="s">
        <v>49</v>
      </c>
      <c r="I15" s="1" t="s">
        <v>22</v>
      </c>
      <c r="J15" s="11" t="s">
        <v>80</v>
      </c>
      <c r="K15" s="6" t="str">
        <f>_xlfn.XLOOKUP(Table1[[#This Row],[Species Name]], Sheet1!$A$2:$A$346,Sheet1!$B$2:$B$346, "")</f>
        <v>CH3CONH2</v>
      </c>
      <c r="L15" s="1"/>
    </row>
    <row r="16" spans="1:12" ht="49.5" x14ac:dyDescent="0.3">
      <c r="A16" s="8" t="s">
        <v>82</v>
      </c>
      <c r="B16" s="1" t="s">
        <v>81</v>
      </c>
      <c r="C16" s="1">
        <v>2016</v>
      </c>
      <c r="D16" s="1" t="s">
        <v>83</v>
      </c>
      <c r="E16" s="1" t="s">
        <v>84</v>
      </c>
      <c r="F16" s="1" t="s">
        <v>85</v>
      </c>
      <c r="G16" s="1" t="s">
        <v>86</v>
      </c>
      <c r="H16" s="1" t="s">
        <v>87</v>
      </c>
      <c r="I16" s="1" t="s">
        <v>22</v>
      </c>
      <c r="J16" s="11">
        <v>3279</v>
      </c>
      <c r="K16" s="6" t="str">
        <f>_xlfn.XLOOKUP(Table1[[#This Row],[Species Name]], Sheet1!$A$2:$A$346,Sheet1!$B$2:$B$346, "")</f>
        <v>(Fe2+,Mn)(Ti,Fe3+,Ta)(Nb,Ta)2O8</v>
      </c>
      <c r="L16" s="1" t="s">
        <v>88</v>
      </c>
    </row>
    <row r="17" spans="1:12" ht="82.5" x14ac:dyDescent="0.3">
      <c r="A17" s="8" t="s">
        <v>89</v>
      </c>
      <c r="B17" s="1"/>
      <c r="C17" s="1">
        <v>1939</v>
      </c>
      <c r="D17" s="1" t="s">
        <v>90</v>
      </c>
      <c r="E17" s="1" t="s">
        <v>91</v>
      </c>
      <c r="F17" s="1" t="s">
        <v>92</v>
      </c>
      <c r="G17" s="1"/>
      <c r="H17" s="1"/>
      <c r="I17" s="1"/>
      <c r="J17" s="11"/>
      <c r="K17" s="6" t="str">
        <f>_xlfn.XLOOKUP(Table1[[#This Row],[Species Name]], Sheet1!$A$2:$A$346,Sheet1!$B$2:$B$346, "")</f>
        <v>FeSe</v>
      </c>
      <c r="L17" s="1"/>
    </row>
    <row r="18" spans="1:12" ht="132" x14ac:dyDescent="0.3">
      <c r="A18" s="8" t="s">
        <v>94</v>
      </c>
      <c r="B18" s="1" t="s">
        <v>93</v>
      </c>
      <c r="C18" s="1"/>
      <c r="D18" s="1" t="s">
        <v>95</v>
      </c>
      <c r="E18" s="1" t="s">
        <v>96</v>
      </c>
      <c r="F18" s="1" t="s">
        <v>97</v>
      </c>
      <c r="G18" s="1" t="s">
        <v>48</v>
      </c>
      <c r="H18" s="1" t="s">
        <v>49</v>
      </c>
      <c r="I18" s="1" t="s">
        <v>22</v>
      </c>
      <c r="J18" s="11" t="s">
        <v>98</v>
      </c>
      <c r="K18" s="6" t="str">
        <f>_xlfn.XLOOKUP(Table1[[#This Row],[Species Name]], Sheet1!$A$2:$A$346,Sheet1!$B$2:$B$346, "")</f>
        <v/>
      </c>
      <c r="L18" s="1"/>
    </row>
    <row r="19" spans="1:12" ht="49.5" x14ac:dyDescent="0.3">
      <c r="A19" s="8" t="s">
        <v>100</v>
      </c>
      <c r="B19" s="1" t="s">
        <v>99</v>
      </c>
      <c r="C19" s="1">
        <v>2019</v>
      </c>
      <c r="D19" s="1" t="s">
        <v>101</v>
      </c>
      <c r="E19" s="1" t="s">
        <v>102</v>
      </c>
      <c r="F19" s="1" t="s">
        <v>103</v>
      </c>
      <c r="G19" s="1" t="s">
        <v>104</v>
      </c>
      <c r="H19" s="1" t="s">
        <v>105</v>
      </c>
      <c r="I19" s="1" t="s">
        <v>30</v>
      </c>
      <c r="J19" s="11" t="s">
        <v>106</v>
      </c>
      <c r="K19" s="6" t="str">
        <f>_xlfn.XLOOKUP(Table1[[#This Row],[Species Name]], Sheet1!$A$2:$A$346,Sheet1!$B$2:$B$346, "")</f>
        <v>(NH4,K,Pb)8NaFe2+4(SO4)5Cl8</v>
      </c>
      <c r="L19" s="1"/>
    </row>
    <row r="20" spans="1:12" ht="49.5" x14ac:dyDescent="0.3">
      <c r="A20" s="8" t="s">
        <v>108</v>
      </c>
      <c r="B20" s="1" t="s">
        <v>107</v>
      </c>
      <c r="C20" s="1">
        <v>1794</v>
      </c>
      <c r="D20" s="1" t="s">
        <v>109</v>
      </c>
      <c r="E20" s="1" t="s">
        <v>110</v>
      </c>
      <c r="F20" s="1" t="s">
        <v>111</v>
      </c>
      <c r="G20" s="1"/>
      <c r="H20" s="1"/>
      <c r="I20" s="1"/>
      <c r="J20" s="11"/>
      <c r="K20" s="6" t="str">
        <f>_xlfn.XLOOKUP(Table1[[#This Row],[Species Name]], Sheet1!$A$2:$A$346,Sheet1!$B$2:$B$346, "")</f>
        <v>Ca2(Mg,Fe)5Si8O22(OH)2</v>
      </c>
      <c r="L20" s="1" t="s">
        <v>112</v>
      </c>
    </row>
    <row r="21" spans="1:12" ht="49.5" x14ac:dyDescent="0.3">
      <c r="A21" s="8" t="s">
        <v>114</v>
      </c>
      <c r="B21" s="1" t="s">
        <v>113</v>
      </c>
      <c r="C21" s="1">
        <v>1987</v>
      </c>
      <c r="D21" s="1" t="s">
        <v>115</v>
      </c>
      <c r="E21" s="1" t="s">
        <v>116</v>
      </c>
      <c r="F21" s="1" t="s">
        <v>117</v>
      </c>
      <c r="G21" s="1" t="s">
        <v>118</v>
      </c>
      <c r="H21" s="1" t="s">
        <v>119</v>
      </c>
      <c r="I21" s="1" t="s">
        <v>30</v>
      </c>
      <c r="J21" s="11">
        <v>1986.3779999999999</v>
      </c>
      <c r="K21" s="6" t="str">
        <f>_xlfn.XLOOKUP(Table1[[#This Row],[Species Name]], Sheet1!$A$2:$A$346,Sheet1!$B$2:$B$346, "")</f>
        <v>SrAlF4(OH).H2O</v>
      </c>
      <c r="L21" s="1" t="s">
        <v>120</v>
      </c>
    </row>
    <row r="22" spans="1:12" ht="49.5" x14ac:dyDescent="0.3">
      <c r="A22" s="8" t="s">
        <v>122</v>
      </c>
      <c r="B22" s="1" t="s">
        <v>121</v>
      </c>
      <c r="C22" s="1">
        <v>2014</v>
      </c>
      <c r="D22" s="1" t="s">
        <v>123</v>
      </c>
      <c r="E22" s="1" t="s">
        <v>124</v>
      </c>
      <c r="F22" s="1" t="s">
        <v>125</v>
      </c>
      <c r="G22" s="1" t="s">
        <v>126</v>
      </c>
      <c r="H22" s="1" t="s">
        <v>64</v>
      </c>
      <c r="I22" s="1" t="s">
        <v>22</v>
      </c>
      <c r="J22" s="11" t="s">
        <v>127</v>
      </c>
      <c r="K22" s="6" t="str">
        <f>_xlfn.XLOOKUP(Table1[[#This Row],[Species Name]], Sheet1!$A$2:$A$346,Sheet1!$B$2:$B$346, "")</f>
        <v>CaFe2+3Al6(Si5AlO18)(BO3)3(OH)3(OH)</v>
      </c>
      <c r="L22" s="1"/>
    </row>
    <row r="23" spans="1:12" ht="33" x14ac:dyDescent="0.3">
      <c r="A23" s="8" t="s">
        <v>128</v>
      </c>
      <c r="B23" s="1"/>
      <c r="C23" s="1">
        <v>1866</v>
      </c>
      <c r="D23" s="1" t="s">
        <v>129</v>
      </c>
      <c r="E23" s="1" t="s">
        <v>130</v>
      </c>
      <c r="F23" s="1" t="s">
        <v>131</v>
      </c>
      <c r="G23" s="1" t="s">
        <v>132</v>
      </c>
      <c r="H23" s="1" t="s">
        <v>133</v>
      </c>
      <c r="I23" s="1" t="s">
        <v>22</v>
      </c>
      <c r="J23" s="11">
        <v>16976</v>
      </c>
      <c r="K23" s="6" t="str">
        <f>_xlfn.XLOOKUP(Table1[[#This Row],[Species Name]], Sheet1!$A$2:$A$346,Sheet1!$B$2:$B$346, "")</f>
        <v>Zn2AsO4(OH)</v>
      </c>
      <c r="L23" s="1" t="s">
        <v>134</v>
      </c>
    </row>
    <row r="24" spans="1:12" ht="33" x14ac:dyDescent="0.3">
      <c r="A24" s="8" t="s">
        <v>128</v>
      </c>
      <c r="B24" s="1"/>
      <c r="C24" s="1">
        <v>1866</v>
      </c>
      <c r="D24" s="1" t="s">
        <v>129</v>
      </c>
      <c r="E24" s="1" t="s">
        <v>130</v>
      </c>
      <c r="F24" s="1" t="s">
        <v>131</v>
      </c>
      <c r="G24" s="1" t="s">
        <v>135</v>
      </c>
      <c r="H24" s="1" t="s">
        <v>133</v>
      </c>
      <c r="I24" s="1" t="s">
        <v>22</v>
      </c>
      <c r="J24" s="11">
        <v>66.34</v>
      </c>
      <c r="K24" s="6" t="str">
        <f>_xlfn.XLOOKUP(Table1[[#This Row],[Species Name]], Sheet1!$A$2:$A$346,Sheet1!$B$2:$B$346, "")</f>
        <v>Zn2AsO4(OH)</v>
      </c>
      <c r="L24" s="1"/>
    </row>
    <row r="25" spans="1:12" ht="82.5" x14ac:dyDescent="0.3">
      <c r="A25" s="8" t="s">
        <v>137</v>
      </c>
      <c r="B25" s="1" t="s">
        <v>136</v>
      </c>
      <c r="C25" s="1">
        <v>2000</v>
      </c>
      <c r="D25" s="1" t="s">
        <v>138</v>
      </c>
      <c r="E25" s="1" t="s">
        <v>139</v>
      </c>
      <c r="F25" s="1" t="s">
        <v>140</v>
      </c>
      <c r="G25" s="1" t="s">
        <v>28</v>
      </c>
      <c r="H25" s="1" t="s">
        <v>29</v>
      </c>
      <c r="I25" s="1" t="s">
        <v>10</v>
      </c>
      <c r="J25" s="11" t="s">
        <v>141</v>
      </c>
      <c r="K25" s="6" t="str">
        <f>_xlfn.XLOOKUP(Table1[[#This Row],[Species Name]], Sheet1!$A$2:$A$346,Sheet1!$B$2:$B$346, "")</f>
        <v>NaY(CO3)2·6H2O</v>
      </c>
      <c r="L25" s="1" t="s">
        <v>31</v>
      </c>
    </row>
    <row r="26" spans="1:12" ht="66" x14ac:dyDescent="0.3">
      <c r="A26" s="8" t="s">
        <v>143</v>
      </c>
      <c r="B26" s="1" t="s">
        <v>142</v>
      </c>
      <c r="C26" s="1">
        <v>2020</v>
      </c>
      <c r="D26" s="1" t="s">
        <v>144</v>
      </c>
      <c r="E26" s="1" t="s">
        <v>145</v>
      </c>
      <c r="F26" s="1" t="s">
        <v>146</v>
      </c>
      <c r="G26" s="1" t="s">
        <v>147</v>
      </c>
      <c r="H26" s="1" t="s">
        <v>21</v>
      </c>
      <c r="I26" s="1" t="s">
        <v>30</v>
      </c>
      <c r="J26" s="11">
        <v>67505</v>
      </c>
      <c r="K26" s="6" t="str">
        <f>_xlfn.XLOOKUP(Table1[[#This Row],[Species Name]], Sheet1!$A$2:$A$346,Sheet1!$B$2:$B$346, "")</f>
        <v/>
      </c>
      <c r="L26" s="1"/>
    </row>
    <row r="27" spans="1:12" ht="49.5" x14ac:dyDescent="0.3">
      <c r="A27" s="8" t="s">
        <v>143</v>
      </c>
      <c r="B27" s="1" t="s">
        <v>142</v>
      </c>
      <c r="C27" s="1">
        <v>2020</v>
      </c>
      <c r="D27" s="1" t="s">
        <v>144</v>
      </c>
      <c r="E27" s="1" t="s">
        <v>145</v>
      </c>
      <c r="F27" s="1" t="s">
        <v>148</v>
      </c>
      <c r="G27" s="1" t="s">
        <v>147</v>
      </c>
      <c r="H27" s="1" t="s">
        <v>21</v>
      </c>
      <c r="I27" s="1" t="s">
        <v>10</v>
      </c>
      <c r="J27" s="11" t="s">
        <v>2140</v>
      </c>
      <c r="K27" s="6" t="str">
        <f>_xlfn.XLOOKUP(Table1[[#This Row],[Species Name]], Sheet1!$A$2:$A$346,Sheet1!$B$2:$B$346, "")</f>
        <v/>
      </c>
      <c r="L27" s="1"/>
    </row>
    <row r="28" spans="1:12" ht="82.5" x14ac:dyDescent="0.3">
      <c r="A28" s="8" t="s">
        <v>150</v>
      </c>
      <c r="B28" s="1" t="s">
        <v>149</v>
      </c>
      <c r="C28" s="1">
        <v>2017</v>
      </c>
      <c r="D28" s="1" t="s">
        <v>151</v>
      </c>
      <c r="E28" s="1" t="s">
        <v>152</v>
      </c>
      <c r="F28" s="1" t="s">
        <v>153</v>
      </c>
      <c r="G28" s="1" t="s">
        <v>154</v>
      </c>
      <c r="H28" s="1" t="s">
        <v>21</v>
      </c>
      <c r="I28" s="1" t="s">
        <v>22</v>
      </c>
      <c r="J28" s="11" t="s">
        <v>155</v>
      </c>
      <c r="K28" s="6" t="str">
        <f>_xlfn.XLOOKUP(Table1[[#This Row],[Species Name]], Sheet1!$A$2:$A$346,Sheet1!$B$2:$B$346, "")</f>
        <v/>
      </c>
      <c r="L28" s="1" t="s">
        <v>156</v>
      </c>
    </row>
    <row r="29" spans="1:12" ht="49.5" x14ac:dyDescent="0.3">
      <c r="A29" s="8" t="s">
        <v>157</v>
      </c>
      <c r="B29" s="1"/>
      <c r="C29" s="1">
        <v>1891</v>
      </c>
      <c r="D29" s="1" t="s">
        <v>158</v>
      </c>
      <c r="E29" s="1" t="s">
        <v>159</v>
      </c>
      <c r="F29" s="1" t="s">
        <v>160</v>
      </c>
      <c r="G29" s="1" t="s">
        <v>161</v>
      </c>
      <c r="H29" s="1" t="s">
        <v>162</v>
      </c>
      <c r="I29" s="1" t="s">
        <v>30</v>
      </c>
      <c r="J29" s="11" t="s">
        <v>163</v>
      </c>
      <c r="K29" s="6" t="str">
        <f>_xlfn.XLOOKUP(Table1[[#This Row],[Species Name]], Sheet1!$A$2:$A$346,Sheet1!$B$2:$B$346, "")</f>
        <v>CaMgAsO4OH</v>
      </c>
      <c r="L29" s="1"/>
    </row>
    <row r="30" spans="1:12" ht="49.5" x14ac:dyDescent="0.3">
      <c r="A30" s="8" t="s">
        <v>165</v>
      </c>
      <c r="B30" s="1" t="s">
        <v>164</v>
      </c>
      <c r="C30" s="1">
        <v>1979</v>
      </c>
      <c r="D30" s="1" t="s">
        <v>166</v>
      </c>
      <c r="E30" s="1" t="s">
        <v>167</v>
      </c>
      <c r="F30" s="1" t="s">
        <v>168</v>
      </c>
      <c r="G30" s="1"/>
      <c r="H30" s="1"/>
      <c r="I30" s="1"/>
      <c r="J30" s="11"/>
      <c r="K30" s="6" t="str">
        <f>_xlfn.XLOOKUP(Table1[[#This Row],[Species Name]], Sheet1!$A$2:$A$346,Sheet1!$B$2:$B$346, "")</f>
        <v>MgB6O10.7H2O</v>
      </c>
      <c r="L30" s="1"/>
    </row>
    <row r="31" spans="1:12" ht="99" x14ac:dyDescent="0.3">
      <c r="A31" s="8" t="s">
        <v>170</v>
      </c>
      <c r="B31" s="1" t="s">
        <v>169</v>
      </c>
      <c r="C31" s="1">
        <v>2012</v>
      </c>
      <c r="D31" s="1" t="s">
        <v>171</v>
      </c>
      <c r="E31" s="1" t="s">
        <v>172</v>
      </c>
      <c r="F31" s="1" t="s">
        <v>173</v>
      </c>
      <c r="G31" s="1" t="s">
        <v>174</v>
      </c>
      <c r="H31" s="1" t="s">
        <v>175</v>
      </c>
      <c r="I31" s="1" t="s">
        <v>22</v>
      </c>
      <c r="J31" s="11" t="s">
        <v>176</v>
      </c>
      <c r="K31" s="6" t="str">
        <f>_xlfn.XLOOKUP(Table1[[#This Row],[Species Name]], Sheet1!$A$2:$A$346,Sheet1!$B$2:$B$346, "")</f>
        <v>K(UO2)(SO4)(OH)·H2O</v>
      </c>
      <c r="L31" s="1"/>
    </row>
    <row r="32" spans="1:12" ht="49.5" x14ac:dyDescent="0.3">
      <c r="A32" s="8" t="s">
        <v>178</v>
      </c>
      <c r="B32" s="1" t="s">
        <v>177</v>
      </c>
      <c r="C32" s="1">
        <v>2010</v>
      </c>
      <c r="D32" s="1" t="s">
        <v>179</v>
      </c>
      <c r="E32" s="1" t="s">
        <v>180</v>
      </c>
      <c r="F32" s="1" t="s">
        <v>181</v>
      </c>
      <c r="G32" s="1" t="s">
        <v>182</v>
      </c>
      <c r="H32" s="1" t="s">
        <v>105</v>
      </c>
      <c r="I32" s="1" t="s">
        <v>30</v>
      </c>
      <c r="J32" s="11" t="s">
        <v>183</v>
      </c>
      <c r="K32" s="6" t="str">
        <f>_xlfn.XLOOKUP(Table1[[#This Row],[Species Name]], Sheet1!$A$2:$A$346,Sheet1!$B$2:$B$346, "")</f>
        <v/>
      </c>
      <c r="L32" s="1"/>
    </row>
    <row r="33" spans="1:12" ht="66" x14ac:dyDescent="0.3">
      <c r="A33" s="8" t="s">
        <v>185</v>
      </c>
      <c r="B33" s="1" t="s">
        <v>184</v>
      </c>
      <c r="C33" s="1">
        <v>2013</v>
      </c>
      <c r="D33" s="1" t="s">
        <v>186</v>
      </c>
      <c r="E33" s="1" t="s">
        <v>187</v>
      </c>
      <c r="F33" s="1" t="s">
        <v>188</v>
      </c>
      <c r="G33" s="1" t="s">
        <v>189</v>
      </c>
      <c r="H33" s="1" t="s">
        <v>105</v>
      </c>
      <c r="I33" s="1" t="s">
        <v>22</v>
      </c>
      <c r="J33" s="11" t="s">
        <v>190</v>
      </c>
      <c r="K33" s="6" t="str">
        <f>_xlfn.XLOOKUP(Table1[[#This Row],[Species Name]], Sheet1!$A$2:$A$346,Sheet1!$B$2:$B$346, "")</f>
        <v>(NH4)4NaFe3+2(SO4)4Cl(OH)2</v>
      </c>
      <c r="L33" s="1"/>
    </row>
    <row r="34" spans="1:12" ht="66" x14ac:dyDescent="0.3">
      <c r="A34" s="8" t="s">
        <v>185</v>
      </c>
      <c r="B34" s="1" t="s">
        <v>184</v>
      </c>
      <c r="C34" s="1">
        <v>2013</v>
      </c>
      <c r="D34" s="1" t="s">
        <v>186</v>
      </c>
      <c r="E34" s="1" t="s">
        <v>187</v>
      </c>
      <c r="F34" s="1" t="s">
        <v>188</v>
      </c>
      <c r="G34" s="1" t="s">
        <v>191</v>
      </c>
      <c r="H34" s="1" t="s">
        <v>105</v>
      </c>
      <c r="I34" s="1" t="s">
        <v>10</v>
      </c>
      <c r="J34" s="11" t="s">
        <v>192</v>
      </c>
      <c r="K34" s="6" t="str">
        <f>_xlfn.XLOOKUP(Table1[[#This Row],[Species Name]], Sheet1!$A$2:$A$346,Sheet1!$B$2:$B$346, "")</f>
        <v>(NH4)4NaFe3+2(SO4)4Cl(OH)2</v>
      </c>
      <c r="L34" s="1"/>
    </row>
    <row r="35" spans="1:12" ht="66" x14ac:dyDescent="0.3">
      <c r="A35" s="8" t="s">
        <v>194</v>
      </c>
      <c r="B35" s="1" t="s">
        <v>193</v>
      </c>
      <c r="C35" s="1">
        <v>2018</v>
      </c>
      <c r="D35" s="1" t="s">
        <v>195</v>
      </c>
      <c r="E35" s="1" t="s">
        <v>196</v>
      </c>
      <c r="F35" s="1" t="s">
        <v>197</v>
      </c>
      <c r="G35" s="1" t="s">
        <v>154</v>
      </c>
      <c r="H35" s="1" t="s">
        <v>21</v>
      </c>
      <c r="I35" s="1" t="s">
        <v>22</v>
      </c>
      <c r="J35" s="11" t="s">
        <v>198</v>
      </c>
      <c r="K35" s="6" t="str">
        <f>_xlfn.XLOOKUP(Table1[[#This Row],[Species Name]], Sheet1!$A$2:$A$346,Sheet1!$B$2:$B$346, "")</f>
        <v>Ca12(Al4Mg3Si7)O32Cl6</v>
      </c>
      <c r="L35" s="1" t="s">
        <v>199</v>
      </c>
    </row>
    <row r="36" spans="1:12" ht="49.5" x14ac:dyDescent="0.3">
      <c r="A36" s="8" t="s">
        <v>201</v>
      </c>
      <c r="B36" s="1" t="s">
        <v>200</v>
      </c>
      <c r="C36" s="1">
        <v>1835</v>
      </c>
      <c r="D36" s="1" t="s">
        <v>202</v>
      </c>
      <c r="E36" s="1" t="s">
        <v>203</v>
      </c>
      <c r="F36" s="1" t="s">
        <v>204</v>
      </c>
      <c r="G36" s="1"/>
      <c r="H36" s="1"/>
      <c r="I36" s="1"/>
      <c r="J36" s="11"/>
      <c r="K36" s="6" t="str">
        <f>_xlfn.XLOOKUP(Table1[[#This Row],[Species Name]], Sheet1!$A$2:$A$346,Sheet1!$B$2:$B$346, "")</f>
        <v>NaFeSi2O6</v>
      </c>
      <c r="L36" s="1"/>
    </row>
    <row r="37" spans="1:12" ht="49.5" x14ac:dyDescent="0.3">
      <c r="A37" s="8" t="s">
        <v>201</v>
      </c>
      <c r="B37" s="1" t="s">
        <v>200</v>
      </c>
      <c r="C37" s="1">
        <v>1835</v>
      </c>
      <c r="D37" s="1" t="s">
        <v>202</v>
      </c>
      <c r="E37" s="1" t="s">
        <v>203</v>
      </c>
      <c r="F37" s="1" t="s">
        <v>205</v>
      </c>
      <c r="G37" s="1"/>
      <c r="H37" s="1"/>
      <c r="I37" s="1"/>
      <c r="J37" s="11"/>
      <c r="K37" s="6" t="str">
        <f>_xlfn.XLOOKUP(Table1[[#This Row],[Species Name]], Sheet1!$A$2:$A$346,Sheet1!$B$2:$B$346, "")</f>
        <v>NaFeSi2O6</v>
      </c>
      <c r="L37" s="1"/>
    </row>
    <row r="38" spans="1:12" ht="49.5" x14ac:dyDescent="0.3">
      <c r="A38" s="8" t="s">
        <v>207</v>
      </c>
      <c r="B38" s="1" t="s">
        <v>206</v>
      </c>
      <c r="C38" s="1">
        <v>1892</v>
      </c>
      <c r="D38" s="1" t="s">
        <v>208</v>
      </c>
      <c r="E38" s="1" t="s">
        <v>209</v>
      </c>
      <c r="F38" s="1" t="s">
        <v>49</v>
      </c>
      <c r="G38" s="1"/>
      <c r="H38" s="1"/>
      <c r="I38" s="1"/>
      <c r="J38" s="11"/>
      <c r="K38" s="6" t="str">
        <f>_xlfn.XLOOKUP(Table1[[#This Row],[Species Name]], Sheet1!$A$2:$A$346,Sheet1!$B$2:$B$346, "")</f>
        <v>(Ca,Na)(Fe3+,Mg,Fe2+)Si2O6</v>
      </c>
      <c r="L38" s="1"/>
    </row>
    <row r="39" spans="1:12" ht="33" x14ac:dyDescent="0.3">
      <c r="A39" s="8" t="s">
        <v>211</v>
      </c>
      <c r="B39" s="1" t="s">
        <v>210</v>
      </c>
      <c r="C39" s="1">
        <v>1865</v>
      </c>
      <c r="D39" s="1" t="s">
        <v>212</v>
      </c>
      <c r="E39" s="1" t="s">
        <v>213</v>
      </c>
      <c r="F39" s="1" t="s">
        <v>214</v>
      </c>
      <c r="G39" s="1" t="s">
        <v>215</v>
      </c>
      <c r="H39" s="1" t="s">
        <v>57</v>
      </c>
      <c r="I39" s="1" t="s">
        <v>22</v>
      </c>
      <c r="J39" s="11" t="s">
        <v>216</v>
      </c>
      <c r="K39" s="6" t="str">
        <f>_xlfn.XLOOKUP(Table1[[#This Row],[Species Name]], Sheet1!$A$2:$A$346,Sheet1!$B$2:$B$346, "")</f>
        <v>Na2Fe5TiSi6O20</v>
      </c>
      <c r="L39" s="1"/>
    </row>
    <row r="40" spans="1:12" ht="49.5" x14ac:dyDescent="0.3">
      <c r="A40" s="8" t="s">
        <v>217</v>
      </c>
      <c r="B40" s="1" t="s">
        <v>206</v>
      </c>
      <c r="C40" s="1">
        <v>1876</v>
      </c>
      <c r="D40" s="1" t="s">
        <v>218</v>
      </c>
      <c r="E40" s="1" t="s">
        <v>219</v>
      </c>
      <c r="F40" s="1" t="s">
        <v>220</v>
      </c>
      <c r="G40" s="1" t="s">
        <v>221</v>
      </c>
      <c r="H40" s="1" t="s">
        <v>222</v>
      </c>
      <c r="I40" s="1" t="s">
        <v>10</v>
      </c>
      <c r="J40" s="11"/>
      <c r="K40" s="6" t="str">
        <f>_xlfn.XLOOKUP(Table1[[#This Row],[Species Name]], Sheet1!$A$2:$A$346,Sheet1!$B$2:$B$346, "")</f>
        <v>(Ca,Na)6(Fe3+,Fe2+,Mg,Al)4(Al,Mg)6[Si12O36(OH)12](CO3)·12H2O</v>
      </c>
      <c r="L40" s="1"/>
    </row>
    <row r="41" spans="1:12" ht="33" x14ac:dyDescent="0.3">
      <c r="A41" s="8" t="s">
        <v>217</v>
      </c>
      <c r="B41" s="1" t="s">
        <v>206</v>
      </c>
      <c r="C41" s="1">
        <v>1988</v>
      </c>
      <c r="D41" s="1" t="s">
        <v>223</v>
      </c>
      <c r="E41" s="1" t="s">
        <v>224</v>
      </c>
      <c r="F41" s="1" t="s">
        <v>225</v>
      </c>
      <c r="G41" s="1" t="s">
        <v>132</v>
      </c>
      <c r="H41" s="1" t="s">
        <v>133</v>
      </c>
      <c r="I41" s="1" t="s">
        <v>226</v>
      </c>
      <c r="J41" s="11">
        <v>54668</v>
      </c>
      <c r="K41" s="6" t="str">
        <f>_xlfn.XLOOKUP(Table1[[#This Row],[Species Name]], Sheet1!$A$2:$A$346,Sheet1!$B$2:$B$346, "")</f>
        <v>(Ca,Na)6(Fe3+,Fe2+,Mg,Al)4(Al,Mg)6[Si12O36(OH)12](CO3)·12H2O</v>
      </c>
      <c r="L41" s="1"/>
    </row>
    <row r="42" spans="1:12" ht="49.5" x14ac:dyDescent="0.3">
      <c r="A42" s="8" t="s">
        <v>217</v>
      </c>
      <c r="B42" s="1" t="s">
        <v>206</v>
      </c>
      <c r="C42" s="1">
        <v>1988</v>
      </c>
      <c r="D42" s="1" t="s">
        <v>223</v>
      </c>
      <c r="E42" s="1" t="s">
        <v>224</v>
      </c>
      <c r="F42" s="1" t="s">
        <v>220</v>
      </c>
      <c r="G42" s="1" t="s">
        <v>221</v>
      </c>
      <c r="H42" s="1" t="s">
        <v>222</v>
      </c>
      <c r="I42" s="1" t="s">
        <v>10</v>
      </c>
      <c r="J42" s="11"/>
      <c r="K42" s="6" t="str">
        <f>_xlfn.XLOOKUP(Table1[[#This Row],[Species Name]], Sheet1!$A$2:$A$346,Sheet1!$B$2:$B$346, "")</f>
        <v>(Ca,Na)6(Fe3+,Fe2+,Mg,Al)4(Al,Mg)6[Si12O36(OH)12](CO3)·12H2O</v>
      </c>
      <c r="L42" s="1"/>
    </row>
    <row r="43" spans="1:12" ht="66" x14ac:dyDescent="0.3">
      <c r="A43" s="8" t="s">
        <v>228</v>
      </c>
      <c r="B43" s="1" t="s">
        <v>227</v>
      </c>
      <c r="C43" s="1" t="s">
        <v>229</v>
      </c>
      <c r="D43" s="1" t="s">
        <v>230</v>
      </c>
      <c r="E43" s="1" t="s">
        <v>231</v>
      </c>
      <c r="F43" s="1" t="s">
        <v>232</v>
      </c>
      <c r="G43" s="1" t="s">
        <v>17</v>
      </c>
      <c r="H43" s="1" t="s">
        <v>18</v>
      </c>
      <c r="I43" s="1" t="s">
        <v>226</v>
      </c>
      <c r="J43" s="11" t="s">
        <v>233</v>
      </c>
      <c r="K43" s="6" t="str">
        <f>_xlfn.XLOOKUP(Table1[[#This Row],[Species Name]], Sheet1!$A$2:$A$346,Sheet1!$B$2:$B$346, "")</f>
        <v>Ni8.5As3O16</v>
      </c>
      <c r="L43" s="1" t="s">
        <v>234</v>
      </c>
    </row>
    <row r="44" spans="1:12" ht="33" x14ac:dyDescent="0.3">
      <c r="A44" s="8" t="s">
        <v>228</v>
      </c>
      <c r="B44" s="1" t="s">
        <v>227</v>
      </c>
      <c r="C44" s="1">
        <v>1965</v>
      </c>
      <c r="D44" s="1" t="s">
        <v>235</v>
      </c>
      <c r="E44" s="1" t="s">
        <v>236</v>
      </c>
      <c r="F44" s="1" t="s">
        <v>237</v>
      </c>
      <c r="G44" s="1" t="s">
        <v>215</v>
      </c>
      <c r="H44" s="1" t="s">
        <v>238</v>
      </c>
      <c r="I44" s="1" t="s">
        <v>239</v>
      </c>
      <c r="J44" s="11">
        <v>10471</v>
      </c>
      <c r="K44" s="6" t="str">
        <f>_xlfn.XLOOKUP(Table1[[#This Row],[Species Name]], Sheet1!$A$2:$A$346,Sheet1!$B$2:$B$346, "")</f>
        <v>Ni8.5As3O16</v>
      </c>
      <c r="L44" s="1"/>
    </row>
    <row r="45" spans="1:12" ht="99" x14ac:dyDescent="0.3">
      <c r="A45" s="8" t="s">
        <v>241</v>
      </c>
      <c r="B45" s="1" t="s">
        <v>240</v>
      </c>
      <c r="C45" s="1">
        <v>1830</v>
      </c>
      <c r="D45" s="1" t="s">
        <v>202</v>
      </c>
      <c r="E45" s="1" t="s">
        <v>242</v>
      </c>
      <c r="F45" s="1" t="s">
        <v>243</v>
      </c>
      <c r="G45" s="1"/>
      <c r="H45" s="1"/>
      <c r="I45" s="1"/>
      <c r="J45" s="11"/>
      <c r="K45" s="6" t="str">
        <f>_xlfn.XLOOKUP(Table1[[#This Row],[Species Name]], Sheet1!$A$2:$A$346,Sheet1!$B$2:$B$346, "")</f>
        <v>(Ce,Ca,Fe,Th)(Ti,Nb)2(O,OH)6</v>
      </c>
      <c r="L45" s="1"/>
    </row>
    <row r="46" spans="1:12" ht="99" x14ac:dyDescent="0.3">
      <c r="A46" s="8" t="s">
        <v>244</v>
      </c>
      <c r="B46" s="1" t="s">
        <v>240</v>
      </c>
      <c r="C46" s="1">
        <v>1982</v>
      </c>
      <c r="D46" s="1" t="s">
        <v>245</v>
      </c>
      <c r="E46" s="1" t="s">
        <v>246</v>
      </c>
      <c r="F46" s="1" t="s">
        <v>247</v>
      </c>
      <c r="G46" s="1" t="s">
        <v>248</v>
      </c>
      <c r="H46" s="1" t="s">
        <v>249</v>
      </c>
      <c r="I46" s="1" t="s">
        <v>22</v>
      </c>
      <c r="J46" s="11" t="s">
        <v>250</v>
      </c>
      <c r="K46" s="6" t="str">
        <f>_xlfn.XLOOKUP(Table1[[#This Row],[Species Name]], Sheet1!$A$2:$A$346,Sheet1!$B$2:$B$346, "")</f>
        <v>(Nd,Ce)(Ti,Nb)2(O,OH)6</v>
      </c>
      <c r="L46" s="1"/>
    </row>
    <row r="47" spans="1:12" ht="66" x14ac:dyDescent="0.3">
      <c r="A47" s="8" t="s">
        <v>251</v>
      </c>
      <c r="B47" s="1" t="s">
        <v>240</v>
      </c>
      <c r="C47" s="1">
        <v>1906</v>
      </c>
      <c r="D47" s="1" t="s">
        <v>252</v>
      </c>
      <c r="E47" s="1" t="s">
        <v>253</v>
      </c>
      <c r="F47" s="1" t="s">
        <v>254</v>
      </c>
      <c r="G47" s="1" t="s">
        <v>255</v>
      </c>
      <c r="H47" s="1" t="s">
        <v>256</v>
      </c>
      <c r="I47" s="1" t="s">
        <v>10</v>
      </c>
      <c r="J47" s="11" t="s">
        <v>2141</v>
      </c>
      <c r="K47" s="6" t="str">
        <f>_xlfn.XLOOKUP(Table1[[#This Row],[Species Name]], Sheet1!$A$2:$A$346,Sheet1!$B$2:$B$346, "")</f>
        <v>(Y,Ca,Fe,Th)(Ti,Nb)2(O,OH)6</v>
      </c>
      <c r="L47" s="1" t="s">
        <v>257</v>
      </c>
    </row>
    <row r="48" spans="1:12" ht="49.5" x14ac:dyDescent="0.3">
      <c r="A48" s="8" t="s">
        <v>259</v>
      </c>
      <c r="B48" s="1" t="s">
        <v>258</v>
      </c>
      <c r="C48" s="1">
        <v>1968</v>
      </c>
      <c r="D48" s="1" t="s">
        <v>260</v>
      </c>
      <c r="E48" s="1" t="s">
        <v>261</v>
      </c>
      <c r="F48" s="1" t="s">
        <v>262</v>
      </c>
      <c r="G48" s="1" t="s">
        <v>132</v>
      </c>
      <c r="H48" s="1" t="s">
        <v>133</v>
      </c>
      <c r="I48" s="1" t="s">
        <v>10</v>
      </c>
      <c r="J48" s="11">
        <v>50649</v>
      </c>
      <c r="K48" s="6" t="str">
        <f>_xlfn.XLOOKUP(Table1[[#This Row],[Species Name]], Sheet1!$A$2:$A$346,Sheet1!$B$2:$B$346, "")</f>
        <v>(Na,Ca)32(Si,Al)48O96(SO4)5.3CO3Cl2.4H2O</v>
      </c>
      <c r="L48" s="1"/>
    </row>
    <row r="49" spans="1:12" ht="49.5" x14ac:dyDescent="0.3">
      <c r="A49" s="8" t="s">
        <v>259</v>
      </c>
      <c r="B49" s="1" t="s">
        <v>258</v>
      </c>
      <c r="C49" s="1">
        <v>1968</v>
      </c>
      <c r="D49" s="1" t="s">
        <v>260</v>
      </c>
      <c r="E49" s="1" t="s">
        <v>261</v>
      </c>
      <c r="F49" s="1" t="s">
        <v>262</v>
      </c>
      <c r="G49" s="1" t="s">
        <v>17</v>
      </c>
      <c r="H49" s="1" t="s">
        <v>18</v>
      </c>
      <c r="I49" s="1" t="s">
        <v>10</v>
      </c>
      <c r="J49" s="11" t="s">
        <v>263</v>
      </c>
      <c r="K49" s="6" t="str">
        <f>_xlfn.XLOOKUP(Table1[[#This Row],[Species Name]], Sheet1!$A$2:$A$346,Sheet1!$B$2:$B$346, "")</f>
        <v>(Na,Ca)32(Si,Al)48O96(SO4)5.3CO3Cl2.4H2O</v>
      </c>
      <c r="L49" s="1"/>
    </row>
    <row r="50" spans="1:12" ht="49.5" x14ac:dyDescent="0.3">
      <c r="A50" s="8" t="s">
        <v>265</v>
      </c>
      <c r="B50" s="1" t="s">
        <v>264</v>
      </c>
      <c r="C50" s="1">
        <v>2010</v>
      </c>
      <c r="D50" s="1" t="s">
        <v>266</v>
      </c>
      <c r="E50" s="1" t="s">
        <v>267</v>
      </c>
      <c r="F50" s="1" t="s">
        <v>268</v>
      </c>
      <c r="G50" s="1" t="s">
        <v>147</v>
      </c>
      <c r="H50" s="1" t="s">
        <v>21</v>
      </c>
      <c r="I50" s="1" t="s">
        <v>30</v>
      </c>
      <c r="J50" s="11">
        <v>55425</v>
      </c>
      <c r="K50" s="6" t="str">
        <f>_xlfn.XLOOKUP(Table1[[#This Row],[Species Name]], Sheet1!$A$2:$A$346,Sheet1!$B$2:$B$346, "")</f>
        <v>Al4 (PO3OH)3 (OH)6 · 3H2O</v>
      </c>
      <c r="L50" s="1"/>
    </row>
    <row r="51" spans="1:12" ht="49.5" x14ac:dyDescent="0.3">
      <c r="A51" s="8" t="s">
        <v>269</v>
      </c>
      <c r="B51" s="1"/>
      <c r="C51" s="1">
        <v>1925</v>
      </c>
      <c r="D51" s="1" t="s">
        <v>270</v>
      </c>
      <c r="E51" s="1" t="s">
        <v>271</v>
      </c>
      <c r="F51" s="1" t="s">
        <v>272</v>
      </c>
      <c r="G51" s="1" t="s">
        <v>17</v>
      </c>
      <c r="H51" s="1" t="s">
        <v>18</v>
      </c>
      <c r="I51" s="1" t="s">
        <v>10</v>
      </c>
      <c r="J51" s="11" t="s">
        <v>273</v>
      </c>
      <c r="K51" s="6" t="str">
        <f>_xlfn.XLOOKUP(Table1[[#This Row],[Species Name]], Sheet1!$A$2:$A$346,Sheet1!$B$2:$B$346, "")</f>
        <v>Ca3(SiO3)2(OH)2.2H2O</v>
      </c>
      <c r="L51" s="1" t="s">
        <v>274</v>
      </c>
    </row>
    <row r="52" spans="1:12" ht="49.5" x14ac:dyDescent="0.3">
      <c r="A52" s="8" t="s">
        <v>269</v>
      </c>
      <c r="B52" s="1"/>
      <c r="C52" s="1">
        <v>1925</v>
      </c>
      <c r="D52" s="1" t="s">
        <v>270</v>
      </c>
      <c r="E52" s="1" t="s">
        <v>275</v>
      </c>
      <c r="F52" s="1" t="s">
        <v>272</v>
      </c>
      <c r="G52" s="1" t="s">
        <v>20</v>
      </c>
      <c r="H52" s="1" t="s">
        <v>21</v>
      </c>
      <c r="I52" s="1" t="s">
        <v>22</v>
      </c>
      <c r="J52" s="11">
        <v>95237</v>
      </c>
      <c r="K52" s="6" t="str">
        <f>_xlfn.XLOOKUP(Table1[[#This Row],[Species Name]], Sheet1!$A$2:$A$346,Sheet1!$B$2:$B$346, "")</f>
        <v>Ca3(SiO3)2(OH)2.2H2O</v>
      </c>
      <c r="L52" s="1" t="s">
        <v>274</v>
      </c>
    </row>
    <row r="53" spans="1:12" ht="49.5" x14ac:dyDescent="0.3">
      <c r="A53" s="8" t="s">
        <v>277</v>
      </c>
      <c r="B53" s="1" t="s">
        <v>276</v>
      </c>
      <c r="C53" s="1">
        <v>2013</v>
      </c>
      <c r="D53" s="1" t="s">
        <v>278</v>
      </c>
      <c r="E53" s="1" t="s">
        <v>279</v>
      </c>
      <c r="F53" s="1" t="s">
        <v>280</v>
      </c>
      <c r="G53" s="1" t="s">
        <v>147</v>
      </c>
      <c r="H53" s="1" t="s">
        <v>21</v>
      </c>
      <c r="I53" s="1" t="s">
        <v>30</v>
      </c>
      <c r="J53" s="11">
        <v>63590</v>
      </c>
      <c r="K53" s="6" t="str">
        <f>_xlfn.XLOOKUP(Table1[[#This Row],[Species Name]], Sheet1!$A$2:$A$346,Sheet1!$B$2:$B$346, "")</f>
        <v>Pb3Cu2+Te6+O5(OH)2(CO3)</v>
      </c>
      <c r="L53" s="1"/>
    </row>
    <row r="54" spans="1:12" ht="33" x14ac:dyDescent="0.3">
      <c r="A54" s="8" t="s">
        <v>282</v>
      </c>
      <c r="B54" s="1" t="s">
        <v>281</v>
      </c>
      <c r="C54" s="1">
        <v>2014</v>
      </c>
      <c r="D54" s="1" t="s">
        <v>283</v>
      </c>
      <c r="E54" s="1" t="s">
        <v>284</v>
      </c>
      <c r="F54" s="1" t="s">
        <v>285</v>
      </c>
      <c r="G54" s="1" t="s">
        <v>42</v>
      </c>
      <c r="H54" s="1" t="s">
        <v>29</v>
      </c>
      <c r="I54" s="1" t="s">
        <v>22</v>
      </c>
      <c r="J54" s="11" t="s">
        <v>286</v>
      </c>
      <c r="K54" s="6" t="str">
        <f>_xlfn.XLOOKUP(Table1[[#This Row],[Species Name]], Sheet1!$A$2:$A$346,Sheet1!$B$2:$B$346, "")</f>
        <v>YCa[]2KBe3Si12O30</v>
      </c>
      <c r="L54" s="1"/>
    </row>
    <row r="55" spans="1:12" ht="82.5" x14ac:dyDescent="0.3">
      <c r="A55" s="8" t="s">
        <v>288</v>
      </c>
      <c r="B55" s="1" t="s">
        <v>287</v>
      </c>
      <c r="C55" s="1">
        <v>2004</v>
      </c>
      <c r="D55" s="1" t="s">
        <v>289</v>
      </c>
      <c r="E55" s="1" t="s">
        <v>290</v>
      </c>
      <c r="F55" s="1" t="s">
        <v>291</v>
      </c>
      <c r="G55" s="1" t="s">
        <v>292</v>
      </c>
      <c r="H55" s="1" t="s">
        <v>57</v>
      </c>
      <c r="I55" s="1" t="s">
        <v>30</v>
      </c>
      <c r="J55" s="11"/>
      <c r="K55" s="6" t="str">
        <f>_xlfn.XLOOKUP(Table1[[#This Row],[Species Name]], Sheet1!$A$2:$A$346,Sheet1!$B$2:$B$346, "")</f>
        <v>CeCu6(AsO4)3(OH)6.3H2O</v>
      </c>
      <c r="L55" s="1"/>
    </row>
    <row r="56" spans="1:12" ht="66" x14ac:dyDescent="0.3">
      <c r="A56" s="8" t="s">
        <v>294</v>
      </c>
      <c r="B56" s="1" t="s">
        <v>293</v>
      </c>
      <c r="C56" s="1">
        <v>1984</v>
      </c>
      <c r="D56" s="1" t="s">
        <v>295</v>
      </c>
      <c r="E56" s="1" t="s">
        <v>296</v>
      </c>
      <c r="F56" s="1" t="s">
        <v>297</v>
      </c>
      <c r="G56" s="1" t="s">
        <v>20</v>
      </c>
      <c r="H56" s="1" t="s">
        <v>21</v>
      </c>
      <c r="I56" s="1" t="s">
        <v>10</v>
      </c>
      <c r="J56" s="11" t="s">
        <v>2142</v>
      </c>
      <c r="K56" s="6" t="str">
        <f>_xlfn.XLOOKUP(Table1[[#This Row],[Species Name]], Sheet1!$A$2:$A$346,Sheet1!$B$2:$B$346, "")</f>
        <v>(Cu,Ca)6La(AsO4)3(OH)6.3H2O</v>
      </c>
      <c r="L56" s="1" t="s">
        <v>298</v>
      </c>
    </row>
    <row r="57" spans="1:12" ht="49.5" x14ac:dyDescent="0.3">
      <c r="A57" s="8" t="s">
        <v>294</v>
      </c>
      <c r="B57" s="1" t="s">
        <v>293</v>
      </c>
      <c r="C57" s="1">
        <v>1984</v>
      </c>
      <c r="D57" s="1" t="s">
        <v>295</v>
      </c>
      <c r="E57" s="1" t="s">
        <v>296</v>
      </c>
      <c r="F57" s="1" t="s">
        <v>299</v>
      </c>
      <c r="G57" s="1" t="s">
        <v>300</v>
      </c>
      <c r="H57" s="1" t="s">
        <v>57</v>
      </c>
      <c r="I57" s="1" t="s">
        <v>22</v>
      </c>
      <c r="J57" s="11" t="s">
        <v>301</v>
      </c>
      <c r="K57" s="6" t="str">
        <f>_xlfn.XLOOKUP(Table1[[#This Row],[Species Name]], Sheet1!$A$2:$A$346,Sheet1!$B$2:$B$346, "")</f>
        <v>(Cu,Ca)6La(AsO4)3(OH)6.3H2O</v>
      </c>
      <c r="L57" s="1"/>
    </row>
    <row r="58" spans="1:12" ht="66" x14ac:dyDescent="0.3">
      <c r="A58" s="8" t="s">
        <v>302</v>
      </c>
      <c r="B58" s="1" t="s">
        <v>240</v>
      </c>
      <c r="C58" s="1">
        <v>2011</v>
      </c>
      <c r="D58" s="1" t="s">
        <v>303</v>
      </c>
      <c r="E58" s="1" t="s">
        <v>304</v>
      </c>
      <c r="F58" s="1" t="s">
        <v>305</v>
      </c>
      <c r="G58" s="1" t="s">
        <v>48</v>
      </c>
      <c r="H58" s="1" t="s">
        <v>49</v>
      </c>
      <c r="I58" s="1" t="s">
        <v>30</v>
      </c>
      <c r="J58" s="11" t="s">
        <v>306</v>
      </c>
      <c r="K58" s="6" t="str">
        <f>_xlfn.XLOOKUP(Table1[[#This Row],[Species Name]], Sheet1!$A$2:$A$346,Sheet1!$B$2:$B$346, "")</f>
        <v>Cu2+6Nd(AsO4)3(OH)6·3H2O</v>
      </c>
      <c r="L58" s="1" t="s">
        <v>307</v>
      </c>
    </row>
    <row r="59" spans="1:12" ht="49.5" x14ac:dyDescent="0.3">
      <c r="A59" s="8" t="s">
        <v>309</v>
      </c>
      <c r="B59" s="1" t="s">
        <v>308</v>
      </c>
      <c r="C59" s="1">
        <v>1969</v>
      </c>
      <c r="D59" s="1" t="s">
        <v>310</v>
      </c>
      <c r="E59" s="1" t="s">
        <v>311</v>
      </c>
      <c r="F59" s="1" t="s">
        <v>312</v>
      </c>
      <c r="G59" s="1" t="s">
        <v>132</v>
      </c>
      <c r="H59" s="1" t="s">
        <v>133</v>
      </c>
      <c r="I59" s="1" t="s">
        <v>313</v>
      </c>
      <c r="J59" s="11" t="s">
        <v>314</v>
      </c>
      <c r="K59" s="6" t="str">
        <f>_xlfn.XLOOKUP(Table1[[#This Row],[Species Name]], Sheet1!$A$2:$A$346,Sheet1!$B$2:$B$346, "")</f>
        <v>Cu6(Y,Ca)(AsO4)3(OH)6.3H2O</v>
      </c>
      <c r="L59" s="1"/>
    </row>
    <row r="60" spans="1:12" ht="49.5" x14ac:dyDescent="0.3">
      <c r="A60" s="8" t="s">
        <v>309</v>
      </c>
      <c r="B60" s="1" t="s">
        <v>308</v>
      </c>
      <c r="C60" s="1">
        <v>1969</v>
      </c>
      <c r="D60" s="1" t="s">
        <v>315</v>
      </c>
      <c r="E60" s="1" t="s">
        <v>311</v>
      </c>
      <c r="F60" s="1" t="s">
        <v>312</v>
      </c>
      <c r="G60" s="1" t="s">
        <v>316</v>
      </c>
      <c r="H60" s="1" t="s">
        <v>317</v>
      </c>
      <c r="I60" s="1" t="s">
        <v>10</v>
      </c>
      <c r="J60" s="11"/>
      <c r="K60" s="6" t="str">
        <f>_xlfn.XLOOKUP(Table1[[#This Row],[Species Name]], Sheet1!$A$2:$A$346,Sheet1!$B$2:$B$346, "")</f>
        <v>Cu6(Y,Ca)(AsO4)3(OH)6.3H2O</v>
      </c>
      <c r="L60" s="1"/>
    </row>
    <row r="61" spans="1:12" ht="49.5" x14ac:dyDescent="0.3">
      <c r="A61" s="8" t="s">
        <v>309</v>
      </c>
      <c r="B61" s="1" t="s">
        <v>308</v>
      </c>
      <c r="C61" s="1">
        <v>1969</v>
      </c>
      <c r="D61" s="1" t="s">
        <v>315</v>
      </c>
      <c r="E61" s="1" t="s">
        <v>311</v>
      </c>
      <c r="F61" s="1" t="s">
        <v>312</v>
      </c>
      <c r="G61" s="1" t="s">
        <v>17</v>
      </c>
      <c r="H61" s="1" t="s">
        <v>18</v>
      </c>
      <c r="I61" s="1" t="s">
        <v>10</v>
      </c>
      <c r="J61" s="11" t="s">
        <v>318</v>
      </c>
      <c r="K61" s="6" t="str">
        <f>_xlfn.XLOOKUP(Table1[[#This Row],[Species Name]], Sheet1!$A$2:$A$346,Sheet1!$B$2:$B$346, "")</f>
        <v>Cu6(Y,Ca)(AsO4)3(OH)6.3H2O</v>
      </c>
      <c r="L61" s="1"/>
    </row>
    <row r="62" spans="1:12" ht="49.5" x14ac:dyDescent="0.3">
      <c r="A62" s="8" t="s">
        <v>309</v>
      </c>
      <c r="B62" s="1" t="s">
        <v>308</v>
      </c>
      <c r="C62" s="1">
        <v>1969</v>
      </c>
      <c r="D62" s="1" t="s">
        <v>315</v>
      </c>
      <c r="E62" s="1" t="s">
        <v>311</v>
      </c>
      <c r="F62" s="1" t="s">
        <v>312</v>
      </c>
      <c r="G62" s="1" t="s">
        <v>135</v>
      </c>
      <c r="H62" s="1" t="s">
        <v>133</v>
      </c>
      <c r="I62" s="1" t="s">
        <v>22</v>
      </c>
      <c r="J62" s="11" t="s">
        <v>319</v>
      </c>
      <c r="K62" s="6" t="str">
        <f>_xlfn.XLOOKUP(Table1[[#This Row],[Species Name]], Sheet1!$A$2:$A$346,Sheet1!$B$2:$B$346, "")</f>
        <v>Cu6(Y,Ca)(AsO4)3(OH)6.3H2O</v>
      </c>
      <c r="L62" s="1"/>
    </row>
    <row r="63" spans="1:12" ht="66" x14ac:dyDescent="0.3">
      <c r="A63" s="8" t="s">
        <v>321</v>
      </c>
      <c r="B63" s="1" t="s">
        <v>320</v>
      </c>
      <c r="C63" s="1">
        <v>2019</v>
      </c>
      <c r="D63" s="1" t="s">
        <v>322</v>
      </c>
      <c r="E63" s="1" t="s">
        <v>323</v>
      </c>
      <c r="F63" s="1" t="s">
        <v>324</v>
      </c>
      <c r="G63" s="1" t="s">
        <v>70</v>
      </c>
      <c r="H63" s="1" t="s">
        <v>71</v>
      </c>
      <c r="I63" s="1" t="s">
        <v>30</v>
      </c>
      <c r="J63" s="11" t="s">
        <v>325</v>
      </c>
      <c r="K63" s="6" t="str">
        <f>_xlfn.XLOOKUP(Table1[[#This Row],[Species Name]], Sheet1!$A$2:$A$346,Sheet1!$B$2:$B$346, "")</f>
        <v>Ag2MnSnS4</v>
      </c>
      <c r="L63" s="1"/>
    </row>
    <row r="64" spans="1:12" ht="82.5" x14ac:dyDescent="0.3">
      <c r="A64" s="8" t="s">
        <v>327</v>
      </c>
      <c r="B64" s="1" t="s">
        <v>326</v>
      </c>
      <c r="C64" s="1">
        <v>1976</v>
      </c>
      <c r="D64" s="1" t="s">
        <v>328</v>
      </c>
      <c r="E64" s="1" t="s">
        <v>329</v>
      </c>
      <c r="F64" s="1" t="s">
        <v>330</v>
      </c>
      <c r="G64" s="1" t="s">
        <v>17</v>
      </c>
      <c r="H64" s="1" t="s">
        <v>18</v>
      </c>
      <c r="I64" s="1" t="s">
        <v>10</v>
      </c>
      <c r="J64" s="11" t="s">
        <v>331</v>
      </c>
      <c r="K64" s="6" t="str">
        <f>_xlfn.XLOOKUP(Table1[[#This Row],[Species Name]], Sheet1!$A$2:$A$346,Sheet1!$B$2:$B$346, "")</f>
        <v>NaCa2Si4O10F</v>
      </c>
      <c r="L64" s="1" t="s">
        <v>31</v>
      </c>
    </row>
    <row r="65" spans="1:12" ht="82.5" x14ac:dyDescent="0.3">
      <c r="A65" s="8" t="s">
        <v>327</v>
      </c>
      <c r="B65" s="1" t="s">
        <v>326</v>
      </c>
      <c r="C65" s="1">
        <v>1976</v>
      </c>
      <c r="D65" s="1" t="s">
        <v>332</v>
      </c>
      <c r="E65" s="1" t="s">
        <v>329</v>
      </c>
      <c r="F65" s="1" t="s">
        <v>330</v>
      </c>
      <c r="G65" s="1" t="s">
        <v>20</v>
      </c>
      <c r="H65" s="1" t="s">
        <v>21</v>
      </c>
      <c r="I65" s="1" t="s">
        <v>10</v>
      </c>
      <c r="J65" s="11">
        <v>127007</v>
      </c>
      <c r="K65" s="6" t="str">
        <f>_xlfn.XLOOKUP(Table1[[#This Row],[Species Name]], Sheet1!$A$2:$A$346,Sheet1!$B$2:$B$346, "")</f>
        <v>NaCa2Si4O10F</v>
      </c>
      <c r="L65" s="1" t="s">
        <v>31</v>
      </c>
    </row>
    <row r="66" spans="1:12" ht="82.5" x14ac:dyDescent="0.3">
      <c r="A66" s="8" t="s">
        <v>327</v>
      </c>
      <c r="B66" s="1" t="s">
        <v>326</v>
      </c>
      <c r="C66" s="1">
        <v>1976</v>
      </c>
      <c r="D66" s="1" t="s">
        <v>332</v>
      </c>
      <c r="E66" s="1" t="s">
        <v>329</v>
      </c>
      <c r="F66" s="1" t="s">
        <v>330</v>
      </c>
      <c r="G66" s="1" t="s">
        <v>42</v>
      </c>
      <c r="H66" s="1" t="s">
        <v>29</v>
      </c>
      <c r="I66" s="1" t="s">
        <v>10</v>
      </c>
      <c r="J66" s="11" t="s">
        <v>2143</v>
      </c>
      <c r="K66" s="6" t="str">
        <f>_xlfn.XLOOKUP(Table1[[#This Row],[Species Name]], Sheet1!$A$2:$A$346,Sheet1!$B$2:$B$346, "")</f>
        <v>NaCa2Si4O10F</v>
      </c>
      <c r="L66" s="1" t="s">
        <v>31</v>
      </c>
    </row>
    <row r="67" spans="1:12" ht="33" x14ac:dyDescent="0.3">
      <c r="A67" s="8" t="s">
        <v>334</v>
      </c>
      <c r="B67" s="1" t="s">
        <v>333</v>
      </c>
      <c r="C67" s="1">
        <v>2011</v>
      </c>
      <c r="D67" s="1" t="s">
        <v>335</v>
      </c>
      <c r="E67" s="1" t="s">
        <v>336</v>
      </c>
      <c r="F67" s="1" t="s">
        <v>337</v>
      </c>
      <c r="G67" s="1" t="s">
        <v>174</v>
      </c>
      <c r="H67" s="1" t="s">
        <v>175</v>
      </c>
      <c r="I67" s="1" t="s">
        <v>30</v>
      </c>
      <c r="J67" s="11" t="s">
        <v>338</v>
      </c>
      <c r="K67" s="6" t="str">
        <f>_xlfn.XLOOKUP(Table1[[#This Row],[Species Name]], Sheet1!$A$2:$A$346,Sheet1!$B$2:$B$346, "")</f>
        <v>K4(UO2)(CO3)3</v>
      </c>
      <c r="L67" s="1"/>
    </row>
    <row r="68" spans="1:12" ht="49.5" x14ac:dyDescent="0.3">
      <c r="A68" s="8" t="s">
        <v>340</v>
      </c>
      <c r="B68" s="1" t="s">
        <v>339</v>
      </c>
      <c r="C68" s="1">
        <v>1972</v>
      </c>
      <c r="D68" s="1" t="s">
        <v>341</v>
      </c>
      <c r="E68" s="1" t="s">
        <v>342</v>
      </c>
      <c r="F68" s="1" t="s">
        <v>343</v>
      </c>
      <c r="G68" s="1" t="s">
        <v>132</v>
      </c>
      <c r="H68" s="1" t="s">
        <v>133</v>
      </c>
      <c r="I68" s="1" t="s">
        <v>10</v>
      </c>
      <c r="J68" s="11">
        <v>50647</v>
      </c>
      <c r="K68" s="6" t="str">
        <f>_xlfn.XLOOKUP(Table1[[#This Row],[Species Name]], Sheet1!$A$2:$A$346,Sheet1!$B$2:$B$346, "")</f>
        <v>(K2,Ca,Sr)(UO2)3O4.4H2O</v>
      </c>
      <c r="L68" s="1"/>
    </row>
    <row r="69" spans="1:12" ht="49.5" x14ac:dyDescent="0.3">
      <c r="A69" s="8" t="s">
        <v>340</v>
      </c>
      <c r="B69" s="1" t="s">
        <v>339</v>
      </c>
      <c r="C69" s="1">
        <v>1972</v>
      </c>
      <c r="D69" s="1" t="s">
        <v>341</v>
      </c>
      <c r="E69" s="1" t="s">
        <v>342</v>
      </c>
      <c r="F69" s="1" t="s">
        <v>343</v>
      </c>
      <c r="G69" s="1" t="s">
        <v>20</v>
      </c>
      <c r="H69" s="1" t="s">
        <v>21</v>
      </c>
      <c r="I69" s="1" t="s">
        <v>22</v>
      </c>
      <c r="J69" s="11" t="s">
        <v>344</v>
      </c>
      <c r="K69" s="6" t="str">
        <f>_xlfn.XLOOKUP(Table1[[#This Row],[Species Name]], Sheet1!$A$2:$A$346,Sheet1!$B$2:$B$346, "")</f>
        <v>(K2,Ca,Sr)(UO2)3O4.4H2O</v>
      </c>
      <c r="L69" s="1"/>
    </row>
    <row r="70" spans="1:12" ht="49.5" x14ac:dyDescent="0.3">
      <c r="A70" s="8" t="s">
        <v>340</v>
      </c>
      <c r="B70" s="1" t="s">
        <v>339</v>
      </c>
      <c r="C70" s="1">
        <v>1972</v>
      </c>
      <c r="D70" s="1" t="s">
        <v>341</v>
      </c>
      <c r="E70" s="1" t="s">
        <v>342</v>
      </c>
      <c r="F70" s="1" t="s">
        <v>343</v>
      </c>
      <c r="G70" s="1" t="s">
        <v>345</v>
      </c>
      <c r="H70" s="1" t="s">
        <v>133</v>
      </c>
      <c r="I70" s="1" t="s">
        <v>22</v>
      </c>
      <c r="J70" s="11" t="s">
        <v>346</v>
      </c>
      <c r="K70" s="6" t="str">
        <f>_xlfn.XLOOKUP(Table1[[#This Row],[Species Name]], Sheet1!$A$2:$A$346,Sheet1!$B$2:$B$346, "")</f>
        <v>(K2,Ca,Sr)(UO2)3O4.4H2O</v>
      </c>
      <c r="L70" s="1"/>
    </row>
    <row r="71" spans="1:12" ht="33" x14ac:dyDescent="0.3">
      <c r="A71" s="8" t="s">
        <v>347</v>
      </c>
      <c r="B71" s="1"/>
      <c r="C71" s="1">
        <v>1891</v>
      </c>
      <c r="D71" s="1" t="s">
        <v>348</v>
      </c>
      <c r="E71" s="1" t="s">
        <v>349</v>
      </c>
      <c r="F71" s="1" t="s">
        <v>350</v>
      </c>
      <c r="G71" s="1"/>
      <c r="H71" s="1"/>
      <c r="I71" s="1"/>
      <c r="J71" s="11"/>
      <c r="K71" s="6" t="str">
        <f>_xlfn.XLOOKUP(Table1[[#This Row],[Species Name]], Sheet1!$A$2:$A$346,Sheet1!$B$2:$B$346, "")</f>
        <v>Ag4SeS</v>
      </c>
      <c r="L71" s="1"/>
    </row>
    <row r="72" spans="1:12" ht="49.5" x14ac:dyDescent="0.3">
      <c r="A72" s="8" t="s">
        <v>352</v>
      </c>
      <c r="B72" s="1" t="s">
        <v>351</v>
      </c>
      <c r="C72" s="1">
        <v>1998</v>
      </c>
      <c r="D72" s="1" t="s">
        <v>353</v>
      </c>
      <c r="E72" s="1" t="s">
        <v>354</v>
      </c>
      <c r="F72" s="1" t="s">
        <v>355</v>
      </c>
      <c r="G72" s="1"/>
      <c r="H72" s="1"/>
      <c r="I72" s="1"/>
      <c r="J72" s="11"/>
      <c r="K72" s="6" t="str">
        <f>_xlfn.XLOOKUP(Table1[[#This Row],[Species Name]], Sheet1!$A$2:$A$346,Sheet1!$B$2:$B$346, "")</f>
        <v>(Fe,Zn)Al6(PO4)4(OH)8.4H2O</v>
      </c>
      <c r="L72" s="1"/>
    </row>
    <row r="73" spans="1:12" ht="49.5" x14ac:dyDescent="0.3">
      <c r="A73" s="8" t="s">
        <v>356</v>
      </c>
      <c r="B73" s="1"/>
      <c r="C73" s="1">
        <v>1935</v>
      </c>
      <c r="D73" s="1" t="s">
        <v>357</v>
      </c>
      <c r="E73" s="1" t="s">
        <v>358</v>
      </c>
      <c r="F73" s="1" t="s">
        <v>359</v>
      </c>
      <c r="G73" s="1" t="s">
        <v>17</v>
      </c>
      <c r="H73" s="1" t="s">
        <v>18</v>
      </c>
      <c r="I73" s="1" t="s">
        <v>10</v>
      </c>
      <c r="J73" s="11" t="s">
        <v>360</v>
      </c>
      <c r="K73" s="6" t="str">
        <f>_xlfn.XLOOKUP(Table1[[#This Row],[Species Name]], Sheet1!$A$2:$A$346,Sheet1!$B$2:$B$346, "")</f>
        <v>NiSeO3.2H2O</v>
      </c>
      <c r="L73" s="1"/>
    </row>
    <row r="74" spans="1:12" ht="66" x14ac:dyDescent="0.3">
      <c r="A74" s="8" t="s">
        <v>362</v>
      </c>
      <c r="B74" s="1" t="s">
        <v>361</v>
      </c>
      <c r="C74" s="1">
        <v>2016</v>
      </c>
      <c r="D74" s="1" t="s">
        <v>363</v>
      </c>
      <c r="E74" s="1" t="s">
        <v>364</v>
      </c>
      <c r="F74" s="1" t="s">
        <v>365</v>
      </c>
      <c r="G74" s="1" t="s">
        <v>366</v>
      </c>
      <c r="H74" s="1" t="s">
        <v>21</v>
      </c>
      <c r="I74" s="1" t="s">
        <v>22</v>
      </c>
      <c r="J74" s="11" t="s">
        <v>367</v>
      </c>
      <c r="K74" s="6" t="str">
        <f>_xlfn.XLOOKUP(Table1[[#This Row],[Species Name]], Sheet1!$A$2:$A$346,Sheet1!$B$2:$B$346, "")</f>
        <v>Fe2SiO4</v>
      </c>
      <c r="L74" s="1"/>
    </row>
    <row r="75" spans="1:12" ht="82.5" x14ac:dyDescent="0.3">
      <c r="A75" s="8" t="s">
        <v>368</v>
      </c>
      <c r="B75" s="1"/>
      <c r="C75" s="1">
        <v>1843</v>
      </c>
      <c r="D75" s="1" t="s">
        <v>369</v>
      </c>
      <c r="E75" s="1" t="s">
        <v>370</v>
      </c>
      <c r="F75" s="1" t="s">
        <v>371</v>
      </c>
      <c r="G75" s="1"/>
      <c r="H75" s="1"/>
      <c r="I75" s="1"/>
      <c r="J75" s="11"/>
      <c r="K75" s="6" t="str">
        <f>_xlfn.XLOOKUP(Table1[[#This Row],[Species Name]], Sheet1!$A$2:$A$346,Sheet1!$B$2:$B$346, "")</f>
        <v>CuPbBiS3</v>
      </c>
      <c r="L75" s="1"/>
    </row>
    <row r="76" spans="1:12" ht="49.5" x14ac:dyDescent="0.3">
      <c r="A76" s="8" t="s">
        <v>373</v>
      </c>
      <c r="B76" s="1" t="s">
        <v>372</v>
      </c>
      <c r="C76" s="1">
        <v>2010</v>
      </c>
      <c r="D76" s="1" t="s">
        <v>374</v>
      </c>
      <c r="E76" s="1" t="s">
        <v>375</v>
      </c>
      <c r="F76" s="1" t="s">
        <v>376</v>
      </c>
      <c r="G76" s="1" t="s">
        <v>182</v>
      </c>
      <c r="H76" s="1" t="s">
        <v>105</v>
      </c>
      <c r="I76" s="1" t="s">
        <v>30</v>
      </c>
      <c r="J76" s="11" t="s">
        <v>377</v>
      </c>
      <c r="K76" s="6" t="str">
        <f>_xlfn.XLOOKUP(Table1[[#This Row],[Species Name]], Sheet1!$A$2:$A$346,Sheet1!$B$2:$B$346, "")</f>
        <v>Na2(Na2Bi)(SO4)3Cl</v>
      </c>
      <c r="L76" s="1"/>
    </row>
    <row r="77" spans="1:12" ht="66" x14ac:dyDescent="0.3">
      <c r="A77" s="8" t="s">
        <v>379</v>
      </c>
      <c r="B77" s="1" t="s">
        <v>378</v>
      </c>
      <c r="C77" s="1"/>
      <c r="D77" s="1" t="s">
        <v>380</v>
      </c>
      <c r="E77" s="1" t="s">
        <v>381</v>
      </c>
      <c r="F77" s="1" t="s">
        <v>382</v>
      </c>
      <c r="G77" s="1" t="s">
        <v>383</v>
      </c>
      <c r="H77" s="1" t="s">
        <v>384</v>
      </c>
      <c r="I77" s="1" t="s">
        <v>22</v>
      </c>
      <c r="J77" s="11" t="s">
        <v>385</v>
      </c>
      <c r="K77" s="6" t="str">
        <f>_xlfn.XLOOKUP(Table1[[#This Row],[Species Name]], Sheet1!$A$2:$A$346,Sheet1!$B$2:$B$346, "")</f>
        <v/>
      </c>
      <c r="L77" s="1"/>
    </row>
    <row r="78" spans="1:12" ht="33" x14ac:dyDescent="0.3">
      <c r="A78" s="8" t="s">
        <v>386</v>
      </c>
      <c r="B78" s="1"/>
      <c r="C78" s="1">
        <v>1958</v>
      </c>
      <c r="D78" s="1" t="s">
        <v>387</v>
      </c>
      <c r="E78" s="1" t="s">
        <v>388</v>
      </c>
      <c r="F78" s="1" t="s">
        <v>389</v>
      </c>
      <c r="G78" s="1" t="s">
        <v>20</v>
      </c>
      <c r="H78" s="1" t="s">
        <v>21</v>
      </c>
      <c r="I78" s="1" t="s">
        <v>22</v>
      </c>
      <c r="J78" s="11">
        <v>113220</v>
      </c>
      <c r="K78" s="6" t="str">
        <f>_xlfn.XLOOKUP(Table1[[#This Row],[Species Name]], Sheet1!$A$2:$A$346,Sheet1!$B$2:$B$346, "")</f>
        <v>(K,Na)Cu7AlSi9O24(OH)6.3H2O</v>
      </c>
      <c r="L78" s="1"/>
    </row>
    <row r="79" spans="1:12" ht="33" x14ac:dyDescent="0.3">
      <c r="A79" s="8" t="s">
        <v>391</v>
      </c>
      <c r="B79" s="1" t="s">
        <v>390</v>
      </c>
      <c r="C79" s="1">
        <v>1961</v>
      </c>
      <c r="D79" s="1" t="s">
        <v>392</v>
      </c>
      <c r="E79" s="1" t="s">
        <v>393</v>
      </c>
      <c r="F79" s="1" t="s">
        <v>394</v>
      </c>
      <c r="G79" s="1" t="s">
        <v>395</v>
      </c>
      <c r="H79" s="1" t="s">
        <v>64</v>
      </c>
      <c r="I79" s="1" t="s">
        <v>22</v>
      </c>
      <c r="J79" s="11"/>
      <c r="K79" s="6" t="str">
        <f>_xlfn.XLOOKUP(Table1[[#This Row],[Species Name]], Sheet1!$A$2:$A$346,Sheet1!$B$2:$B$346, "")</f>
        <v>(Fe3+,Ni2+)8(OH,O)16Cl1.25·nH2O</v>
      </c>
      <c r="L79" s="1" t="s">
        <v>396</v>
      </c>
    </row>
    <row r="80" spans="1:12" ht="33" x14ac:dyDescent="0.3">
      <c r="A80" s="8" t="s">
        <v>398</v>
      </c>
      <c r="B80" s="1" t="s">
        <v>397</v>
      </c>
      <c r="C80" s="1">
        <v>2010</v>
      </c>
      <c r="D80" s="1" t="s">
        <v>399</v>
      </c>
      <c r="E80" s="1" t="s">
        <v>400</v>
      </c>
      <c r="F80" s="1" t="s">
        <v>401</v>
      </c>
      <c r="G80" s="1" t="s">
        <v>402</v>
      </c>
      <c r="H80" s="1" t="s">
        <v>57</v>
      </c>
      <c r="I80" s="1" t="s">
        <v>30</v>
      </c>
      <c r="J80" s="11" t="s">
        <v>2144</v>
      </c>
      <c r="K80" s="6" t="str">
        <f>_xlfn.XLOOKUP(Table1[[#This Row],[Species Name]], Sheet1!$A$2:$A$346,Sheet1!$B$2:$B$346, "")</f>
        <v>TiO2</v>
      </c>
      <c r="L80" s="1"/>
    </row>
    <row r="81" spans="1:12" ht="66" x14ac:dyDescent="0.3">
      <c r="A81" s="8" t="s">
        <v>404</v>
      </c>
      <c r="B81" s="1" t="s">
        <v>403</v>
      </c>
      <c r="C81" s="1">
        <v>1971</v>
      </c>
      <c r="D81" s="1" t="s">
        <v>405</v>
      </c>
      <c r="E81" s="1" t="s">
        <v>406</v>
      </c>
      <c r="F81" s="1" t="s">
        <v>407</v>
      </c>
      <c r="G81" s="1" t="s">
        <v>408</v>
      </c>
      <c r="H81" s="1" t="s">
        <v>409</v>
      </c>
      <c r="I81" s="1" t="s">
        <v>22</v>
      </c>
      <c r="J81" s="11" t="s">
        <v>2145</v>
      </c>
      <c r="K81" s="6" t="str">
        <f>_xlfn.XLOOKUP(Table1[[#This Row],[Species Name]], Sheet1!$A$2:$A$346,Sheet1!$B$2:$B$346, "")</f>
        <v>(Mn[II])9Al2Si8O24(OH)8</v>
      </c>
      <c r="L81" s="1"/>
    </row>
    <row r="82" spans="1:12" ht="66" x14ac:dyDescent="0.3">
      <c r="A82" s="8" t="s">
        <v>404</v>
      </c>
      <c r="B82" s="1" t="s">
        <v>403</v>
      </c>
      <c r="C82" s="1">
        <v>1971</v>
      </c>
      <c r="D82" s="1" t="s">
        <v>405</v>
      </c>
      <c r="E82" s="1" t="s">
        <v>406</v>
      </c>
      <c r="F82" s="1" t="s">
        <v>410</v>
      </c>
      <c r="G82" s="1" t="s">
        <v>411</v>
      </c>
      <c r="H82" s="1" t="s">
        <v>409</v>
      </c>
      <c r="I82" s="1" t="s">
        <v>30</v>
      </c>
      <c r="J82" s="11" t="s">
        <v>412</v>
      </c>
      <c r="K82" s="6" t="str">
        <f>_xlfn.XLOOKUP(Table1[[#This Row],[Species Name]], Sheet1!$A$2:$A$346,Sheet1!$B$2:$B$346, "")</f>
        <v>(Mn[II])9Al2Si8O24(OH)8</v>
      </c>
      <c r="L82" s="1"/>
    </row>
    <row r="83" spans="1:12" ht="66" x14ac:dyDescent="0.3">
      <c r="A83" s="8" t="s">
        <v>404</v>
      </c>
      <c r="B83" s="1" t="s">
        <v>403</v>
      </c>
      <c r="C83" s="1">
        <v>1971</v>
      </c>
      <c r="D83" s="1" t="s">
        <v>405</v>
      </c>
      <c r="E83" s="1" t="s">
        <v>406</v>
      </c>
      <c r="F83" s="1" t="s">
        <v>410</v>
      </c>
      <c r="G83" s="1" t="s">
        <v>20</v>
      </c>
      <c r="H83" s="1" t="s">
        <v>21</v>
      </c>
      <c r="I83" s="1" t="s">
        <v>22</v>
      </c>
      <c r="J83" s="11" t="s">
        <v>2146</v>
      </c>
      <c r="K83" s="6" t="str">
        <f>_xlfn.XLOOKUP(Table1[[#This Row],[Species Name]], Sheet1!$A$2:$A$346,Sheet1!$B$2:$B$346, "")</f>
        <v>(Mn[II])9Al2Si8O24(OH)8</v>
      </c>
      <c r="L83" s="1"/>
    </row>
    <row r="84" spans="1:12" ht="49.5" x14ac:dyDescent="0.3">
      <c r="A84" s="8" t="s">
        <v>414</v>
      </c>
      <c r="B84" s="1" t="s">
        <v>413</v>
      </c>
      <c r="C84" s="1">
        <v>1970</v>
      </c>
      <c r="D84" s="1" t="s">
        <v>415</v>
      </c>
      <c r="E84" s="1" t="s">
        <v>416</v>
      </c>
      <c r="F84" s="1" t="s">
        <v>417</v>
      </c>
      <c r="G84" s="1" t="s">
        <v>48</v>
      </c>
      <c r="H84" s="1" t="s">
        <v>49</v>
      </c>
      <c r="I84" s="1" t="s">
        <v>22</v>
      </c>
      <c r="J84" s="11">
        <v>72120</v>
      </c>
      <c r="K84" s="6" t="str">
        <f>_xlfn.XLOOKUP(Table1[[#This Row],[Species Name]], Sheet1!$A$2:$A$346,Sheet1!$B$2:$B$346, "")</f>
        <v>(Al2O3)4.H2O</v>
      </c>
      <c r="L84" s="1" t="s">
        <v>418</v>
      </c>
    </row>
    <row r="85" spans="1:12" ht="33" x14ac:dyDescent="0.3">
      <c r="A85" s="8" t="s">
        <v>419</v>
      </c>
      <c r="B85" s="1"/>
      <c r="C85" s="1">
        <v>1884</v>
      </c>
      <c r="D85" s="1" t="s">
        <v>420</v>
      </c>
      <c r="E85" s="1" t="s">
        <v>421</v>
      </c>
      <c r="F85" s="1" t="s">
        <v>422</v>
      </c>
      <c r="G85" s="1"/>
      <c r="H85" s="1"/>
      <c r="I85" s="1"/>
      <c r="J85" s="11"/>
      <c r="K85" s="6" t="str">
        <f>_xlfn.XLOOKUP(Table1[[#This Row],[Species Name]], Sheet1!$A$2:$A$346,Sheet1!$B$2:$B$346, "")</f>
        <v>Ca2MgSi2O7</v>
      </c>
      <c r="L85" s="1"/>
    </row>
    <row r="86" spans="1:12" ht="49.5" x14ac:dyDescent="0.3">
      <c r="A86" s="8" t="s">
        <v>424</v>
      </c>
      <c r="B86" s="1" t="s">
        <v>423</v>
      </c>
      <c r="C86" s="1">
        <v>1987</v>
      </c>
      <c r="D86" s="1" t="s">
        <v>425</v>
      </c>
      <c r="E86" s="1" t="s">
        <v>426</v>
      </c>
      <c r="F86" s="1" t="s">
        <v>427</v>
      </c>
      <c r="G86" s="1" t="s">
        <v>79</v>
      </c>
      <c r="H86" s="1" t="s">
        <v>49</v>
      </c>
      <c r="I86" s="1" t="s">
        <v>22</v>
      </c>
      <c r="J86" s="11" t="s">
        <v>428</v>
      </c>
      <c r="K86" s="6" t="str">
        <f>_xlfn.XLOOKUP(Table1[[#This Row],[Species Name]], Sheet1!$A$2:$A$346,Sheet1!$B$2:$B$346, "")</f>
        <v>epsilon-MnO2</v>
      </c>
      <c r="L86" s="1" t="s">
        <v>429</v>
      </c>
    </row>
    <row r="87" spans="1:12" ht="66" x14ac:dyDescent="0.3">
      <c r="A87" s="8" t="s">
        <v>431</v>
      </c>
      <c r="B87" s="1" t="s">
        <v>430</v>
      </c>
      <c r="C87" s="1">
        <v>1999</v>
      </c>
      <c r="D87" s="1" t="s">
        <v>432</v>
      </c>
      <c r="E87" s="1" t="s">
        <v>433</v>
      </c>
      <c r="F87" s="1" t="s">
        <v>434</v>
      </c>
      <c r="G87" s="1" t="s">
        <v>395</v>
      </c>
      <c r="H87" s="1" t="s">
        <v>64</v>
      </c>
      <c r="I87" s="1" t="s">
        <v>22</v>
      </c>
      <c r="J87" s="11" t="s">
        <v>435</v>
      </c>
      <c r="K87" s="6" t="str">
        <f>_xlfn.XLOOKUP(Table1[[#This Row],[Species Name]], Sheet1!$A$2:$A$346,Sheet1!$B$2:$B$346, "")</f>
        <v>MgSiO3</v>
      </c>
      <c r="L87" s="1" t="s">
        <v>436</v>
      </c>
    </row>
    <row r="88" spans="1:12" ht="115.5" x14ac:dyDescent="0.3">
      <c r="A88" s="8" t="s">
        <v>438</v>
      </c>
      <c r="B88" s="1" t="s">
        <v>437</v>
      </c>
      <c r="C88" s="1">
        <v>2012</v>
      </c>
      <c r="D88" s="1" t="s">
        <v>439</v>
      </c>
      <c r="E88" s="1" t="s">
        <v>440</v>
      </c>
      <c r="F88" s="1" t="s">
        <v>441</v>
      </c>
      <c r="G88" s="1" t="s">
        <v>48</v>
      </c>
      <c r="H88" s="1" t="s">
        <v>49</v>
      </c>
      <c r="I88" s="1" t="s">
        <v>22</v>
      </c>
      <c r="J88" s="11" t="s">
        <v>442</v>
      </c>
      <c r="K88" s="6" t="str">
        <f>_xlfn.XLOOKUP(Table1[[#This Row],[Species Name]], Sheet1!$A$2:$A$346,Sheet1!$B$2:$B$346, "")</f>
        <v>Ca4[Si2O5(OH)2](OH)4·5H2O</v>
      </c>
      <c r="L88" s="1"/>
    </row>
    <row r="89" spans="1:12" ht="82.5" x14ac:dyDescent="0.3">
      <c r="A89" s="8" t="s">
        <v>444</v>
      </c>
      <c r="B89" s="1" t="s">
        <v>443</v>
      </c>
      <c r="C89" s="1">
        <v>2020</v>
      </c>
      <c r="D89" s="1" t="s">
        <v>445</v>
      </c>
      <c r="E89" s="1" t="s">
        <v>446</v>
      </c>
      <c r="F89" s="1" t="s">
        <v>447</v>
      </c>
      <c r="G89" s="1" t="s">
        <v>48</v>
      </c>
      <c r="H89" s="1" t="s">
        <v>49</v>
      </c>
      <c r="I89" s="1" t="s">
        <v>448</v>
      </c>
      <c r="J89" s="11">
        <v>96260</v>
      </c>
      <c r="K89" s="6" t="str">
        <f>_xlfn.XLOOKUP(Table1[[#This Row],[Species Name]], Sheet1!$A$2:$A$346,Sheet1!$B$2:$B$346, "")</f>
        <v/>
      </c>
      <c r="L89" s="1"/>
    </row>
    <row r="90" spans="1:12" ht="49.5" x14ac:dyDescent="0.3">
      <c r="A90" s="8" t="s">
        <v>449</v>
      </c>
      <c r="B90" s="1"/>
      <c r="C90" s="1">
        <v>1922</v>
      </c>
      <c r="D90" s="1" t="s">
        <v>450</v>
      </c>
      <c r="E90" s="1" t="s">
        <v>451</v>
      </c>
      <c r="F90" s="1" t="s">
        <v>452</v>
      </c>
      <c r="G90" s="1" t="s">
        <v>20</v>
      </c>
      <c r="H90" s="1" t="s">
        <v>21</v>
      </c>
      <c r="I90" s="1" t="s">
        <v>10</v>
      </c>
      <c r="J90" s="11" t="s">
        <v>453</v>
      </c>
      <c r="K90" s="6" t="str">
        <f>_xlfn.XLOOKUP(Table1[[#This Row],[Species Name]], Sheet1!$A$2:$A$346,Sheet1!$B$2:$B$346, "")</f>
        <v>(Mn,Mg)5(AsO4)2(OH)4.4H2O</v>
      </c>
      <c r="L90" s="1"/>
    </row>
    <row r="91" spans="1:12" ht="33" x14ac:dyDescent="0.3">
      <c r="A91" s="8" t="s">
        <v>454</v>
      </c>
      <c r="B91" s="1" t="s">
        <v>210</v>
      </c>
      <c r="C91" s="1">
        <v>1962</v>
      </c>
      <c r="D91" s="1" t="s">
        <v>455</v>
      </c>
      <c r="E91" s="1" t="s">
        <v>456</v>
      </c>
      <c r="F91" s="1" t="s">
        <v>457</v>
      </c>
      <c r="G91" s="1" t="s">
        <v>20</v>
      </c>
      <c r="H91" s="1" t="s">
        <v>21</v>
      </c>
      <c r="I91" s="1" t="s">
        <v>22</v>
      </c>
      <c r="J91" s="11">
        <v>160056</v>
      </c>
      <c r="K91" s="6" t="str">
        <f>_xlfn.XLOOKUP(Table1[[#This Row],[Species Name]], Sheet1!$A$2:$A$346,Sheet1!$B$2:$B$346, "")</f>
        <v>MgB6O7(OH)6.2H2O</v>
      </c>
      <c r="L91" s="1" t="s">
        <v>418</v>
      </c>
    </row>
    <row r="92" spans="1:12" ht="66" x14ac:dyDescent="0.3">
      <c r="A92" s="8" t="s">
        <v>459</v>
      </c>
      <c r="B92" s="1" t="s">
        <v>458</v>
      </c>
      <c r="C92" s="1">
        <v>1968</v>
      </c>
      <c r="D92" s="1" t="s">
        <v>460</v>
      </c>
      <c r="E92" s="1" t="s">
        <v>461</v>
      </c>
      <c r="F92" s="1" t="s">
        <v>462</v>
      </c>
      <c r="G92" s="1" t="s">
        <v>132</v>
      </c>
      <c r="H92" s="1" t="s">
        <v>133</v>
      </c>
      <c r="I92" s="1" t="s">
        <v>10</v>
      </c>
      <c r="J92" s="11">
        <v>50655</v>
      </c>
      <c r="K92" s="6" t="str">
        <f>_xlfn.XLOOKUP(Table1[[#This Row],[Species Name]], Sheet1!$A$2:$A$346,Sheet1!$B$2:$B$346, "")</f>
        <v>Cu6Hg3As5S12</v>
      </c>
      <c r="L92" s="1" t="s">
        <v>418</v>
      </c>
    </row>
    <row r="93" spans="1:12" ht="66" x14ac:dyDescent="0.3">
      <c r="A93" s="8" t="s">
        <v>459</v>
      </c>
      <c r="B93" s="1" t="s">
        <v>458</v>
      </c>
      <c r="C93" s="1">
        <v>1968</v>
      </c>
      <c r="D93" s="1" t="s">
        <v>460</v>
      </c>
      <c r="E93" s="1" t="s">
        <v>461</v>
      </c>
      <c r="F93" s="1" t="s">
        <v>462</v>
      </c>
      <c r="G93" s="1" t="s">
        <v>463</v>
      </c>
      <c r="H93" s="1" t="s">
        <v>49</v>
      </c>
      <c r="I93" s="1" t="s">
        <v>22</v>
      </c>
      <c r="J93" s="11" t="s">
        <v>464</v>
      </c>
      <c r="K93" s="6" t="str">
        <f>_xlfn.XLOOKUP(Table1[[#This Row],[Species Name]], Sheet1!$A$2:$A$346,Sheet1!$B$2:$B$346, "")</f>
        <v>Cu6Hg3As5S12</v>
      </c>
      <c r="L93" s="1" t="s">
        <v>418</v>
      </c>
    </row>
    <row r="94" spans="1:12" ht="33" x14ac:dyDescent="0.3">
      <c r="A94" s="8" t="s">
        <v>465</v>
      </c>
      <c r="B94" s="1"/>
      <c r="C94" s="1">
        <v>1832</v>
      </c>
      <c r="D94" s="1" t="s">
        <v>466</v>
      </c>
      <c r="E94" s="1" t="s">
        <v>467</v>
      </c>
      <c r="F94" s="1" t="s">
        <v>468</v>
      </c>
      <c r="G94" s="1"/>
      <c r="H94" s="1"/>
      <c r="I94" s="1"/>
      <c r="J94" s="11"/>
      <c r="K94" s="6" t="str">
        <f>_xlfn.XLOOKUP(Table1[[#This Row],[Species Name]], Sheet1!$A$2:$A$346,Sheet1!$B$2:$B$346, "")</f>
        <v>?-MnS</v>
      </c>
      <c r="L94" s="1"/>
    </row>
    <row r="95" spans="1:12" ht="49.5" x14ac:dyDescent="0.3">
      <c r="A95" s="8" t="s">
        <v>470</v>
      </c>
      <c r="B95" s="1" t="s">
        <v>469</v>
      </c>
      <c r="C95" s="1">
        <v>1986</v>
      </c>
      <c r="D95" s="1" t="s">
        <v>471</v>
      </c>
      <c r="E95" s="1" t="s">
        <v>472</v>
      </c>
      <c r="F95" s="1" t="s">
        <v>473</v>
      </c>
      <c r="G95" s="1" t="s">
        <v>48</v>
      </c>
      <c r="H95" s="1" t="s">
        <v>49</v>
      </c>
      <c r="I95" s="1" t="s">
        <v>22</v>
      </c>
      <c r="J95" s="11" t="s">
        <v>474</v>
      </c>
      <c r="K95" s="6" t="str">
        <f>_xlfn.XLOOKUP(Table1[[#This Row],[Species Name]], Sheet1!$A$2:$A$346,Sheet1!$B$2:$B$346, "")</f>
        <v>As8S9</v>
      </c>
      <c r="L95" s="1" t="s">
        <v>475</v>
      </c>
    </row>
    <row r="96" spans="1:12" ht="49.5" x14ac:dyDescent="0.3">
      <c r="A96" s="8" t="s">
        <v>470</v>
      </c>
      <c r="B96" s="1" t="s">
        <v>469</v>
      </c>
      <c r="C96" s="1">
        <v>1986</v>
      </c>
      <c r="D96" s="1" t="s">
        <v>471</v>
      </c>
      <c r="E96" s="1" t="s">
        <v>472</v>
      </c>
      <c r="F96" s="1" t="s">
        <v>473</v>
      </c>
      <c r="G96" s="1" t="s">
        <v>476</v>
      </c>
      <c r="H96" s="1" t="s">
        <v>49</v>
      </c>
      <c r="I96" s="1"/>
      <c r="J96" s="11"/>
      <c r="K96" s="6" t="str">
        <f>_xlfn.XLOOKUP(Table1[[#This Row],[Species Name]], Sheet1!$A$2:$A$346,Sheet1!$B$2:$B$346, "")</f>
        <v>As8S9</v>
      </c>
      <c r="L96" s="1" t="s">
        <v>475</v>
      </c>
    </row>
    <row r="97" spans="1:12" ht="66" x14ac:dyDescent="0.3">
      <c r="A97" s="8" t="s">
        <v>477</v>
      </c>
      <c r="B97" s="1"/>
      <c r="C97" s="1">
        <v>1909</v>
      </c>
      <c r="D97" s="1" t="s">
        <v>478</v>
      </c>
      <c r="E97" s="1" t="s">
        <v>479</v>
      </c>
      <c r="F97" s="1" t="s">
        <v>480</v>
      </c>
      <c r="G97" s="1" t="s">
        <v>481</v>
      </c>
      <c r="H97" s="1" t="s">
        <v>21</v>
      </c>
      <c r="I97" s="1" t="s">
        <v>10</v>
      </c>
      <c r="J97" s="11" t="s">
        <v>2147</v>
      </c>
      <c r="K97" s="6" t="str">
        <f>_xlfn.XLOOKUP(Table1[[#This Row],[Species Name]], Sheet1!$A$2:$A$346,Sheet1!$B$2:$B$346, "")</f>
        <v>PbSiO3</v>
      </c>
      <c r="L97" s="1"/>
    </row>
    <row r="98" spans="1:12" ht="49.5" x14ac:dyDescent="0.3">
      <c r="A98" s="8" t="s">
        <v>483</v>
      </c>
      <c r="B98" s="1" t="s">
        <v>482</v>
      </c>
      <c r="C98" s="1">
        <v>1994</v>
      </c>
      <c r="D98" s="1" t="s">
        <v>484</v>
      </c>
      <c r="E98" s="1" t="s">
        <v>485</v>
      </c>
      <c r="F98" s="1" t="s">
        <v>486</v>
      </c>
      <c r="G98" s="1" t="s">
        <v>79</v>
      </c>
      <c r="H98" s="1" t="s">
        <v>49</v>
      </c>
      <c r="I98" s="1" t="s">
        <v>22</v>
      </c>
      <c r="J98" s="11"/>
      <c r="K98" s="6" t="str">
        <f>_xlfn.XLOOKUP(Table1[[#This Row],[Species Name]], Sheet1!$A$2:$A$346,Sheet1!$B$2:$B$346, "")</f>
        <v>AlAsO4</v>
      </c>
      <c r="L98" s="1" t="s">
        <v>487</v>
      </c>
    </row>
    <row r="99" spans="1:12" ht="82.5" x14ac:dyDescent="0.3">
      <c r="A99" s="8" t="s">
        <v>489</v>
      </c>
      <c r="B99" s="1" t="s">
        <v>488</v>
      </c>
      <c r="C99" s="1">
        <v>2016</v>
      </c>
      <c r="D99" s="1" t="s">
        <v>490</v>
      </c>
      <c r="E99" s="1" t="s">
        <v>491</v>
      </c>
      <c r="F99" s="1" t="s">
        <v>492</v>
      </c>
      <c r="G99" s="1" t="s">
        <v>493</v>
      </c>
      <c r="H99" s="1" t="s">
        <v>105</v>
      </c>
      <c r="I99" s="1" t="s">
        <v>10</v>
      </c>
      <c r="J99" s="11" t="s">
        <v>494</v>
      </c>
      <c r="K99" s="6" t="str">
        <f>_xlfn.XLOOKUP(Table1[[#This Row],[Species Name]], Sheet1!$A$2:$A$346,Sheet1!$B$2:$B$346, "")</f>
        <v/>
      </c>
      <c r="L99" s="1" t="s">
        <v>495</v>
      </c>
    </row>
    <row r="100" spans="1:12" ht="82.5" x14ac:dyDescent="0.3">
      <c r="A100" s="8" t="s">
        <v>489</v>
      </c>
      <c r="B100" s="1" t="s">
        <v>488</v>
      </c>
      <c r="C100" s="1">
        <v>2016</v>
      </c>
      <c r="D100" s="1" t="s">
        <v>490</v>
      </c>
      <c r="E100" s="1" t="s">
        <v>491</v>
      </c>
      <c r="F100" s="1" t="s">
        <v>492</v>
      </c>
      <c r="G100" s="1" t="s">
        <v>496</v>
      </c>
      <c r="H100" s="1" t="s">
        <v>497</v>
      </c>
      <c r="I100" s="1" t="s">
        <v>10</v>
      </c>
      <c r="J100" s="11">
        <v>20393</v>
      </c>
      <c r="K100" s="6" t="str">
        <f>_xlfn.XLOOKUP(Table1[[#This Row],[Species Name]], Sheet1!$A$2:$A$346,Sheet1!$B$2:$B$346, "")</f>
        <v/>
      </c>
      <c r="L100" s="1" t="s">
        <v>498</v>
      </c>
    </row>
    <row r="101" spans="1:12" ht="33" x14ac:dyDescent="0.3">
      <c r="A101" s="8" t="s">
        <v>499</v>
      </c>
      <c r="B101" s="1"/>
      <c r="C101" s="1">
        <v>1815</v>
      </c>
      <c r="D101" s="1" t="s">
        <v>500</v>
      </c>
      <c r="E101" s="1" t="s">
        <v>501</v>
      </c>
      <c r="F101" s="1" t="s">
        <v>502</v>
      </c>
      <c r="G101" s="1" t="s">
        <v>135</v>
      </c>
      <c r="H101" s="1" t="s">
        <v>133</v>
      </c>
      <c r="I101" s="1" t="s">
        <v>10</v>
      </c>
      <c r="J101" s="11" t="s">
        <v>2148</v>
      </c>
      <c r="K101" s="6" t="str">
        <f>_xlfn.XLOOKUP(Table1[[#This Row],[Species Name]], Sheet1!$A$2:$A$346,Sheet1!$B$2:$B$346, "")</f>
        <v>NaAlSi3O8</v>
      </c>
      <c r="L101" s="1"/>
    </row>
    <row r="102" spans="1:12" ht="49.5" x14ac:dyDescent="0.3">
      <c r="A102" s="8" t="s">
        <v>504</v>
      </c>
      <c r="B102" s="1" t="s">
        <v>503</v>
      </c>
      <c r="C102" s="1">
        <v>1984</v>
      </c>
      <c r="D102" s="1" t="s">
        <v>505</v>
      </c>
      <c r="E102" s="1" t="s">
        <v>506</v>
      </c>
      <c r="F102" s="1" t="s">
        <v>69</v>
      </c>
      <c r="G102" s="1" t="s">
        <v>70</v>
      </c>
      <c r="H102" s="1" t="s">
        <v>71</v>
      </c>
      <c r="I102" s="1" t="s">
        <v>30</v>
      </c>
      <c r="J102" s="11" t="s">
        <v>507</v>
      </c>
      <c r="K102" s="6" t="str">
        <f>_xlfn.XLOOKUP(Table1[[#This Row],[Species Name]], Sheet1!$A$2:$A$346,Sheet1!$B$2:$B$346, "")</f>
        <v>Ca4Mg(UO2)2(CO3)6F2.17H2O</v>
      </c>
      <c r="L102" s="1"/>
    </row>
    <row r="103" spans="1:12" ht="49.5" x14ac:dyDescent="0.3">
      <c r="A103" s="8" t="s">
        <v>509</v>
      </c>
      <c r="B103" s="1" t="s">
        <v>508</v>
      </c>
      <c r="C103" s="1">
        <v>2014</v>
      </c>
      <c r="D103" s="1" t="s">
        <v>510</v>
      </c>
      <c r="E103" s="1" t="s">
        <v>511</v>
      </c>
      <c r="F103" s="1" t="s">
        <v>512</v>
      </c>
      <c r="G103" s="1" t="s">
        <v>513</v>
      </c>
      <c r="H103" s="1" t="s">
        <v>514</v>
      </c>
      <c r="I103" s="1" t="s">
        <v>10</v>
      </c>
      <c r="J103" s="11" t="s">
        <v>2149</v>
      </c>
      <c r="K103" s="6" t="str">
        <f>_xlfn.XLOOKUP(Table1[[#This Row],[Species Name]], Sheet1!$A$2:$A$346,Sheet1!$B$2:$B$346, "")</f>
        <v>Ag8GeTe2S4</v>
      </c>
      <c r="L103" s="1"/>
    </row>
    <row r="104" spans="1:12" ht="49.5" x14ac:dyDescent="0.3">
      <c r="A104" s="8" t="s">
        <v>509</v>
      </c>
      <c r="B104" s="1" t="s">
        <v>508</v>
      </c>
      <c r="C104" s="1">
        <v>2014</v>
      </c>
      <c r="D104" s="1" t="s">
        <v>510</v>
      </c>
      <c r="E104" s="1" t="s">
        <v>511</v>
      </c>
      <c r="F104" s="1" t="s">
        <v>512</v>
      </c>
      <c r="G104" s="1" t="s">
        <v>515</v>
      </c>
      <c r="H104" s="1" t="s">
        <v>57</v>
      </c>
      <c r="I104" s="1" t="s">
        <v>10</v>
      </c>
      <c r="J104" s="11" t="s">
        <v>2150</v>
      </c>
      <c r="K104" s="6" t="str">
        <f>_xlfn.XLOOKUP(Table1[[#This Row],[Species Name]], Sheet1!$A$2:$A$346,Sheet1!$B$2:$B$346, "")</f>
        <v>Ag8GeTe2S4</v>
      </c>
      <c r="L104" s="1"/>
    </row>
    <row r="105" spans="1:12" ht="82.5" x14ac:dyDescent="0.3">
      <c r="A105" s="8" t="s">
        <v>517</v>
      </c>
      <c r="B105" s="1" t="s">
        <v>516</v>
      </c>
      <c r="C105" s="1">
        <v>2020</v>
      </c>
      <c r="D105" s="1" t="s">
        <v>518</v>
      </c>
      <c r="E105" s="1" t="s">
        <v>519</v>
      </c>
      <c r="F105" s="1" t="s">
        <v>520</v>
      </c>
      <c r="G105" s="1" t="s">
        <v>521</v>
      </c>
      <c r="H105" s="1" t="s">
        <v>57</v>
      </c>
      <c r="I105" s="1" t="s">
        <v>30</v>
      </c>
      <c r="J105" s="11" t="s">
        <v>522</v>
      </c>
      <c r="K105" s="6" t="str">
        <f>_xlfn.XLOOKUP(Table1[[#This Row],[Species Name]], Sheet1!$A$2:$A$346,Sheet1!$B$2:$B$346, "")</f>
        <v/>
      </c>
      <c r="L105" s="1"/>
    </row>
    <row r="106" spans="1:12" ht="82.5" x14ac:dyDescent="0.3">
      <c r="A106" s="8" t="s">
        <v>517</v>
      </c>
      <c r="B106" s="1" t="s">
        <v>516</v>
      </c>
      <c r="C106" s="1">
        <v>2020</v>
      </c>
      <c r="D106" s="1" t="s">
        <v>518</v>
      </c>
      <c r="E106" s="1" t="s">
        <v>519</v>
      </c>
      <c r="F106" s="1" t="s">
        <v>520</v>
      </c>
      <c r="G106" s="1" t="s">
        <v>523</v>
      </c>
      <c r="H106" s="1" t="s">
        <v>256</v>
      </c>
      <c r="I106" s="1" t="s">
        <v>30</v>
      </c>
      <c r="J106" s="11" t="s">
        <v>524</v>
      </c>
      <c r="K106" s="6" t="str">
        <f>_xlfn.XLOOKUP(Table1[[#This Row],[Species Name]], Sheet1!$A$2:$A$346,Sheet1!$B$2:$B$346, "")</f>
        <v/>
      </c>
      <c r="L106" s="1"/>
    </row>
    <row r="107" spans="1:12" ht="82.5" x14ac:dyDescent="0.3">
      <c r="A107" s="8" t="s">
        <v>517</v>
      </c>
      <c r="B107" s="1" t="s">
        <v>516</v>
      </c>
      <c r="C107" s="1">
        <v>2020</v>
      </c>
      <c r="D107" s="1" t="s">
        <v>518</v>
      </c>
      <c r="E107" s="1" t="s">
        <v>519</v>
      </c>
      <c r="F107" s="1" t="s">
        <v>525</v>
      </c>
      <c r="G107" s="1" t="s">
        <v>147</v>
      </c>
      <c r="H107" s="1" t="s">
        <v>21</v>
      </c>
      <c r="I107" s="1" t="s">
        <v>10</v>
      </c>
      <c r="J107" s="11">
        <v>73568</v>
      </c>
      <c r="K107" s="6" t="str">
        <f>_xlfn.XLOOKUP(Table1[[#This Row],[Species Name]], Sheet1!$A$2:$A$346,Sheet1!$B$2:$B$346, "")</f>
        <v/>
      </c>
      <c r="L107" s="1" t="s">
        <v>526</v>
      </c>
    </row>
    <row r="108" spans="1:12" ht="49.5" x14ac:dyDescent="0.3">
      <c r="A108" s="8" t="s">
        <v>528</v>
      </c>
      <c r="B108" s="1" t="s">
        <v>527</v>
      </c>
      <c r="C108" s="1">
        <v>2012</v>
      </c>
      <c r="D108" s="1" t="s">
        <v>529</v>
      </c>
      <c r="E108" s="1" t="s">
        <v>530</v>
      </c>
      <c r="F108" s="1" t="s">
        <v>531</v>
      </c>
      <c r="G108" s="1" t="s">
        <v>147</v>
      </c>
      <c r="H108" s="1" t="s">
        <v>21</v>
      </c>
      <c r="I108" s="1" t="s">
        <v>22</v>
      </c>
      <c r="J108" s="11" t="s">
        <v>532</v>
      </c>
      <c r="K108" s="6" t="str">
        <f>_xlfn.XLOOKUP(Table1[[#This Row],[Species Name]], Sheet1!$A$2:$A$346,Sheet1!$B$2:$B$346, "")</f>
        <v>K3Fe3+Ti4+(SO4)4O(H2O)2</v>
      </c>
      <c r="L108" s="1"/>
    </row>
    <row r="109" spans="1:12" ht="82.5" x14ac:dyDescent="0.3">
      <c r="A109" s="8" t="s">
        <v>534</v>
      </c>
      <c r="B109" s="1" t="s">
        <v>533</v>
      </c>
      <c r="C109" s="1">
        <v>1981</v>
      </c>
      <c r="D109" s="1" t="s">
        <v>535</v>
      </c>
      <c r="E109" s="1" t="s">
        <v>536</v>
      </c>
      <c r="F109" s="1" t="s">
        <v>537</v>
      </c>
      <c r="G109" s="1" t="s">
        <v>538</v>
      </c>
      <c r="H109" s="1" t="s">
        <v>384</v>
      </c>
      <c r="I109" s="1" t="s">
        <v>22</v>
      </c>
      <c r="J109" s="11" t="s">
        <v>2151</v>
      </c>
      <c r="K109" s="6" t="str">
        <f>_xlfn.XLOOKUP(Table1[[#This Row],[Species Name]], Sheet1!$A$2:$A$346,Sheet1!$B$2:$B$346, "")</f>
        <v>(Mg,Ca)5Al12(PO4)8(OH)22.32H2O</v>
      </c>
      <c r="L109" s="1"/>
    </row>
    <row r="110" spans="1:12" ht="33" x14ac:dyDescent="0.3">
      <c r="A110" s="8" t="s">
        <v>540</v>
      </c>
      <c r="B110" s="1" t="s">
        <v>539</v>
      </c>
      <c r="C110" s="1">
        <v>2015</v>
      </c>
      <c r="D110" s="1" t="s">
        <v>541</v>
      </c>
      <c r="E110" s="1" t="s">
        <v>542</v>
      </c>
      <c r="F110" s="1" t="s">
        <v>543</v>
      </c>
      <c r="G110" s="1" t="s">
        <v>383</v>
      </c>
      <c r="H110" s="1" t="s">
        <v>384</v>
      </c>
      <c r="I110" s="1" t="s">
        <v>22</v>
      </c>
      <c r="J110" s="11" t="s">
        <v>544</v>
      </c>
      <c r="K110" s="6" t="str">
        <f>_xlfn.XLOOKUP(Table1[[#This Row],[Species Name]], Sheet1!$A$2:$A$346,Sheet1!$B$2:$B$346, "")</f>
        <v>(Cd,Ca)(Cu,Zn)4(SO4)2(OH)6·3H2O</v>
      </c>
      <c r="L110" s="1"/>
    </row>
    <row r="111" spans="1:12" ht="49.5" x14ac:dyDescent="0.3">
      <c r="A111" s="8" t="s">
        <v>546</v>
      </c>
      <c r="B111" s="1" t="s">
        <v>545</v>
      </c>
      <c r="C111" s="1">
        <v>2010</v>
      </c>
      <c r="D111" s="1" t="s">
        <v>547</v>
      </c>
      <c r="E111" s="1" t="s">
        <v>548</v>
      </c>
      <c r="F111" s="1" t="s">
        <v>549</v>
      </c>
      <c r="G111" s="1" t="s">
        <v>48</v>
      </c>
      <c r="H111" s="1" t="s">
        <v>49</v>
      </c>
      <c r="I111" s="1" t="s">
        <v>22</v>
      </c>
      <c r="J111" s="11" t="s">
        <v>550</v>
      </c>
      <c r="K111" s="6" t="str">
        <f>_xlfn.XLOOKUP(Table1[[#This Row],[Species Name]], Sheet1!$A$2:$A$346,Sheet1!$B$2:$B$346, "")</f>
        <v>KLi3Ca7Sn2(SiO3)12F2</v>
      </c>
      <c r="L111" s="1"/>
    </row>
    <row r="112" spans="1:12" ht="49.5" x14ac:dyDescent="0.3">
      <c r="A112" s="8" t="s">
        <v>552</v>
      </c>
      <c r="B112" s="1" t="s">
        <v>551</v>
      </c>
      <c r="C112" s="1">
        <v>1978</v>
      </c>
      <c r="D112" s="1" t="s">
        <v>553</v>
      </c>
      <c r="E112" s="1" t="s">
        <v>554</v>
      </c>
      <c r="F112" s="1" t="s">
        <v>555</v>
      </c>
      <c r="G112" s="1" t="s">
        <v>556</v>
      </c>
      <c r="H112" s="1" t="s">
        <v>49</v>
      </c>
      <c r="I112" s="1" t="s">
        <v>22</v>
      </c>
      <c r="J112" s="11">
        <v>79060</v>
      </c>
      <c r="K112" s="6" t="str">
        <f>_xlfn.XLOOKUP(Table1[[#This Row],[Species Name]], Sheet1!$A$2:$A$346,Sheet1!$B$2:$B$346, "")</f>
        <v>PbBi2Te2S2</v>
      </c>
      <c r="L112" s="1" t="s">
        <v>418</v>
      </c>
    </row>
    <row r="113" spans="1:12" ht="148.5" x14ac:dyDescent="0.3">
      <c r="A113" s="8" t="s">
        <v>558</v>
      </c>
      <c r="B113" s="1" t="s">
        <v>557</v>
      </c>
      <c r="C113" s="1">
        <v>2019</v>
      </c>
      <c r="D113" s="1" t="s">
        <v>559</v>
      </c>
      <c r="E113" s="1" t="s">
        <v>560</v>
      </c>
      <c r="F113" s="1" t="s">
        <v>561</v>
      </c>
      <c r="G113" s="1" t="s">
        <v>79</v>
      </c>
      <c r="H113" s="1" t="s">
        <v>49</v>
      </c>
      <c r="I113" s="1" t="s">
        <v>22</v>
      </c>
      <c r="J113" s="11" t="s">
        <v>562</v>
      </c>
      <c r="K113" s="6" t="str">
        <f>_xlfn.XLOOKUP(Table1[[#This Row],[Species Name]], Sheet1!$A$2:$A$346,Sheet1!$B$2:$B$346, "")</f>
        <v/>
      </c>
      <c r="L113" s="1"/>
    </row>
    <row r="114" spans="1:12" ht="49.5" x14ac:dyDescent="0.3">
      <c r="A114" s="8" t="s">
        <v>563</v>
      </c>
      <c r="B114" s="1" t="s">
        <v>545</v>
      </c>
      <c r="C114" s="1">
        <v>2010</v>
      </c>
      <c r="D114" s="1" t="s">
        <v>564</v>
      </c>
      <c r="E114" s="1" t="s">
        <v>548</v>
      </c>
      <c r="F114" s="1" t="s">
        <v>565</v>
      </c>
      <c r="G114" s="1" t="s">
        <v>48</v>
      </c>
      <c r="H114" s="1" t="s">
        <v>49</v>
      </c>
      <c r="I114" s="1" t="s">
        <v>30</v>
      </c>
      <c r="J114" s="11"/>
      <c r="K114" s="6" t="str">
        <f>_xlfn.XLOOKUP(Table1[[#This Row],[Species Name]], Sheet1!$A$2:$A$346,Sheet1!$B$2:$B$346, "")</f>
        <v/>
      </c>
      <c r="L114" s="1"/>
    </row>
    <row r="115" spans="1:12" ht="82.5" x14ac:dyDescent="0.3">
      <c r="A115" s="8" t="s">
        <v>567</v>
      </c>
      <c r="B115" s="1" t="s">
        <v>566</v>
      </c>
      <c r="C115" s="1">
        <v>2019</v>
      </c>
      <c r="D115" s="1" t="s">
        <v>568</v>
      </c>
      <c r="E115" s="1" t="s">
        <v>569</v>
      </c>
      <c r="F115" s="1" t="s">
        <v>570</v>
      </c>
      <c r="G115" s="1" t="s">
        <v>48</v>
      </c>
      <c r="H115" s="1" t="s">
        <v>49</v>
      </c>
      <c r="I115" s="1" t="s">
        <v>22</v>
      </c>
      <c r="J115" s="11">
        <v>95005</v>
      </c>
      <c r="K115" s="6" t="str">
        <f>_xlfn.XLOOKUP(Table1[[#This Row],[Species Name]], Sheet1!$A$2:$A$346,Sheet1!$B$2:$B$346, "")</f>
        <v/>
      </c>
      <c r="L115" s="1"/>
    </row>
    <row r="116" spans="1:12" ht="82.5" x14ac:dyDescent="0.3">
      <c r="A116" s="8" t="s">
        <v>572</v>
      </c>
      <c r="B116" s="1" t="s">
        <v>571</v>
      </c>
      <c r="C116" s="1"/>
      <c r="D116" s="1" t="s">
        <v>573</v>
      </c>
      <c r="E116" s="1" t="s">
        <v>574</v>
      </c>
      <c r="F116" s="1" t="s">
        <v>575</v>
      </c>
      <c r="G116" s="1" t="s">
        <v>48</v>
      </c>
      <c r="H116" s="1" t="s">
        <v>49</v>
      </c>
      <c r="I116" s="1" t="s">
        <v>22</v>
      </c>
      <c r="J116" s="11" t="s">
        <v>576</v>
      </c>
      <c r="K116" s="6" t="str">
        <f>_xlfn.XLOOKUP(Table1[[#This Row],[Species Name]], Sheet1!$A$2:$A$346,Sheet1!$B$2:$B$346, "")</f>
        <v/>
      </c>
      <c r="L116" s="1"/>
    </row>
    <row r="117" spans="1:12" ht="82.5" x14ac:dyDescent="0.3">
      <c r="A117" s="8" t="s">
        <v>578</v>
      </c>
      <c r="B117" s="1" t="s">
        <v>577</v>
      </c>
      <c r="C117" s="1"/>
      <c r="D117" s="1" t="s">
        <v>579</v>
      </c>
      <c r="E117" s="1" t="s">
        <v>580</v>
      </c>
      <c r="F117" s="1" t="s">
        <v>581</v>
      </c>
      <c r="G117" s="1" t="s">
        <v>582</v>
      </c>
      <c r="H117" s="1" t="s">
        <v>49</v>
      </c>
      <c r="I117" s="1" t="s">
        <v>22</v>
      </c>
      <c r="J117" s="11" t="s">
        <v>583</v>
      </c>
      <c r="K117" s="6" t="str">
        <f>_xlfn.XLOOKUP(Table1[[#This Row],[Species Name]], Sheet1!$A$2:$A$346,Sheet1!$B$2:$B$346, "")</f>
        <v/>
      </c>
      <c r="L117" s="1"/>
    </row>
    <row r="118" spans="1:12" ht="33" x14ac:dyDescent="0.3">
      <c r="A118" s="8" t="s">
        <v>585</v>
      </c>
      <c r="B118" s="1" t="s">
        <v>584</v>
      </c>
      <c r="C118" s="1">
        <v>2009</v>
      </c>
      <c r="D118" s="1" t="s">
        <v>586</v>
      </c>
      <c r="E118" s="1" t="s">
        <v>587</v>
      </c>
      <c r="F118" s="1" t="s">
        <v>588</v>
      </c>
      <c r="G118" s="1" t="s">
        <v>255</v>
      </c>
      <c r="H118" s="1" t="s">
        <v>256</v>
      </c>
      <c r="I118" s="1" t="s">
        <v>30</v>
      </c>
      <c r="J118" s="11">
        <v>42108</v>
      </c>
      <c r="K118" s="6" t="str">
        <f>_xlfn.XLOOKUP(Table1[[#This Row],[Species Name]], Sheet1!$A$2:$A$346,Sheet1!$B$2:$B$346, "")</f>
        <v>NaCa2Be3Si4O13(OH)·2H2O</v>
      </c>
      <c r="L118" s="1"/>
    </row>
    <row r="119" spans="1:12" ht="33" x14ac:dyDescent="0.3">
      <c r="A119" s="8" t="s">
        <v>585</v>
      </c>
      <c r="B119" s="1" t="s">
        <v>584</v>
      </c>
      <c r="C119" s="1">
        <v>2009</v>
      </c>
      <c r="D119" s="1" t="s">
        <v>586</v>
      </c>
      <c r="E119" s="1" t="s">
        <v>587</v>
      </c>
      <c r="F119" s="1" t="s">
        <v>588</v>
      </c>
      <c r="G119" s="1" t="s">
        <v>28</v>
      </c>
      <c r="H119" s="1" t="s">
        <v>29</v>
      </c>
      <c r="I119" s="1" t="s">
        <v>448</v>
      </c>
      <c r="J119" s="11" t="s">
        <v>589</v>
      </c>
      <c r="K119" s="6" t="str">
        <f>_xlfn.XLOOKUP(Table1[[#This Row],[Species Name]], Sheet1!$A$2:$A$346,Sheet1!$B$2:$B$346, "")</f>
        <v>NaCa2Be3Si4O13(OH)·2H2O</v>
      </c>
      <c r="L119" s="1"/>
    </row>
    <row r="120" spans="1:12" ht="115.5" x14ac:dyDescent="0.3">
      <c r="A120" s="8" t="s">
        <v>591</v>
      </c>
      <c r="B120" s="1" t="s">
        <v>590</v>
      </c>
      <c r="C120" s="1">
        <v>1981</v>
      </c>
      <c r="D120" s="1" t="s">
        <v>592</v>
      </c>
      <c r="E120" s="1" t="s">
        <v>593</v>
      </c>
      <c r="F120" s="1" t="s">
        <v>594</v>
      </c>
      <c r="G120" s="1" t="s">
        <v>20</v>
      </c>
      <c r="H120" s="1" t="s">
        <v>21</v>
      </c>
      <c r="I120" s="1" t="s">
        <v>22</v>
      </c>
      <c r="J120" s="11" t="s">
        <v>2152</v>
      </c>
      <c r="K120" s="6" t="str">
        <f>_xlfn.XLOOKUP(Table1[[#This Row],[Species Name]], Sheet1!$A$2:$A$346,Sheet1!$B$2:$B$346, "")</f>
        <v>Ba5(PO4)3Cl</v>
      </c>
      <c r="L120" s="1"/>
    </row>
    <row r="121" spans="1:12" ht="49.5" x14ac:dyDescent="0.3">
      <c r="A121" s="8" t="s">
        <v>596</v>
      </c>
      <c r="B121" s="1" t="s">
        <v>595</v>
      </c>
      <c r="C121" s="1">
        <v>2015</v>
      </c>
      <c r="D121" s="1" t="s">
        <v>597</v>
      </c>
      <c r="E121" s="1" t="s">
        <v>598</v>
      </c>
      <c r="F121" s="1" t="s">
        <v>599</v>
      </c>
      <c r="G121" s="1" t="s">
        <v>147</v>
      </c>
      <c r="H121" s="1" t="s">
        <v>21</v>
      </c>
      <c r="I121" s="1" t="s">
        <v>10</v>
      </c>
      <c r="J121" s="11" t="s">
        <v>600</v>
      </c>
      <c r="K121" s="6">
        <f>_xlfn.XLOOKUP(Table1[[#This Row],[Species Name]], Sheet1!$A$2:$A$346,Sheet1!$B$2:$B$346, "")</f>
        <v>0</v>
      </c>
      <c r="L121" s="1"/>
    </row>
    <row r="122" spans="1:12" ht="49.5" x14ac:dyDescent="0.3">
      <c r="A122" s="8" t="s">
        <v>596</v>
      </c>
      <c r="B122" s="1" t="s">
        <v>595</v>
      </c>
      <c r="C122" s="1">
        <v>2016</v>
      </c>
      <c r="D122" s="1" t="s">
        <v>597</v>
      </c>
      <c r="E122" s="1" t="s">
        <v>601</v>
      </c>
      <c r="F122" s="1" t="s">
        <v>599</v>
      </c>
      <c r="G122" s="1" t="s">
        <v>538</v>
      </c>
      <c r="H122" s="1" t="s">
        <v>384</v>
      </c>
      <c r="I122" s="1" t="s">
        <v>10</v>
      </c>
      <c r="J122" s="11" t="s">
        <v>602</v>
      </c>
      <c r="K122" s="6">
        <f>_xlfn.XLOOKUP(Table1[[#This Row],[Species Name]], Sheet1!$A$2:$A$346,Sheet1!$B$2:$B$346, "")</f>
        <v>0</v>
      </c>
      <c r="L122" s="1"/>
    </row>
    <row r="123" spans="1:12" ht="49.5" x14ac:dyDescent="0.3">
      <c r="A123" s="8" t="s">
        <v>604</v>
      </c>
      <c r="B123" s="1" t="s">
        <v>603</v>
      </c>
      <c r="C123" s="1">
        <v>2010</v>
      </c>
      <c r="D123" s="1" t="s">
        <v>605</v>
      </c>
      <c r="E123" s="1" t="s">
        <v>606</v>
      </c>
      <c r="F123" s="1" t="s">
        <v>607</v>
      </c>
      <c r="G123" s="1" t="s">
        <v>608</v>
      </c>
      <c r="H123" s="1" t="s">
        <v>87</v>
      </c>
      <c r="I123" s="1" t="s">
        <v>22</v>
      </c>
      <c r="J123" s="11" t="s">
        <v>609</v>
      </c>
      <c r="K123" s="6" t="str">
        <f>_xlfn.XLOOKUP(Table1[[#This Row],[Species Name]], Sheet1!$A$2:$A$346,Sheet1!$B$2:$B$346, "")</f>
        <v>Ca4B16O16(OH)24·19H2O</v>
      </c>
      <c r="L123" s="1"/>
    </row>
    <row r="124" spans="1:12" ht="66" x14ac:dyDescent="0.3">
      <c r="A124" s="8" t="s">
        <v>610</v>
      </c>
      <c r="B124" s="1"/>
      <c r="C124" s="1">
        <v>1857</v>
      </c>
      <c r="D124" s="1" t="s">
        <v>611</v>
      </c>
      <c r="E124" s="1" t="s">
        <v>612</v>
      </c>
      <c r="F124" s="1" t="s">
        <v>613</v>
      </c>
      <c r="G124" s="1"/>
      <c r="H124" s="1"/>
      <c r="I124" s="1"/>
      <c r="J124" s="11"/>
      <c r="K124" s="6" t="str">
        <f>_xlfn.XLOOKUP(Table1[[#This Row],[Species Name]], Sheet1!$A$2:$A$346,Sheet1!$B$2:$B$346, "")</f>
        <v>Cu6As</v>
      </c>
      <c r="L124" s="1"/>
    </row>
    <row r="125" spans="1:12" ht="99" x14ac:dyDescent="0.3">
      <c r="A125" s="8" t="s">
        <v>615</v>
      </c>
      <c r="B125" s="1" t="s">
        <v>614</v>
      </c>
      <c r="C125" s="1"/>
      <c r="D125" s="1" t="s">
        <v>616</v>
      </c>
      <c r="E125" s="1" t="s">
        <v>617</v>
      </c>
      <c r="F125" s="1" t="s">
        <v>618</v>
      </c>
      <c r="G125" s="1" t="s">
        <v>28</v>
      </c>
      <c r="H125" s="1" t="s">
        <v>29</v>
      </c>
      <c r="I125" s="1" t="s">
        <v>22</v>
      </c>
      <c r="J125" s="11" t="s">
        <v>619</v>
      </c>
      <c r="K125" s="6" t="str">
        <f>_xlfn.XLOOKUP(Table1[[#This Row],[Species Name]], Sheet1!$A$2:$A$346,Sheet1!$B$2:$B$346, "")</f>
        <v/>
      </c>
      <c r="L125" s="1"/>
    </row>
    <row r="126" spans="1:12" ht="49.5" x14ac:dyDescent="0.3">
      <c r="A126" s="8" t="s">
        <v>620</v>
      </c>
      <c r="B126" s="1"/>
      <c r="C126" s="1">
        <v>1969</v>
      </c>
      <c r="D126" s="1" t="s">
        <v>621</v>
      </c>
      <c r="E126" s="1" t="s">
        <v>622</v>
      </c>
      <c r="F126" s="1" t="s">
        <v>623</v>
      </c>
      <c r="G126" s="1"/>
      <c r="H126" s="1"/>
      <c r="I126" s="1"/>
      <c r="J126" s="11"/>
      <c r="K126" s="6" t="str">
        <f>_xlfn.XLOOKUP(Table1[[#This Row],[Species Name]], Sheet1!$A$2:$A$346,Sheet1!$B$2:$B$346, "")</f>
        <v>Ca0.2Mg6(Si,Al)8O20(OH)4.4H2O</v>
      </c>
      <c r="L126" s="1"/>
    </row>
    <row r="127" spans="1:12" ht="99" x14ac:dyDescent="0.3">
      <c r="A127" s="8" t="s">
        <v>625</v>
      </c>
      <c r="B127" s="1" t="s">
        <v>624</v>
      </c>
      <c r="C127" s="1">
        <v>2002</v>
      </c>
      <c r="D127" s="1" t="s">
        <v>626</v>
      </c>
      <c r="E127" s="1" t="s">
        <v>627</v>
      </c>
      <c r="F127" s="1" t="s">
        <v>628</v>
      </c>
      <c r="G127" s="1" t="s">
        <v>629</v>
      </c>
      <c r="H127" s="1" t="s">
        <v>49</v>
      </c>
      <c r="I127" s="1" t="s">
        <v>30</v>
      </c>
      <c r="J127" s="11" t="s">
        <v>630</v>
      </c>
      <c r="K127" s="6" t="str">
        <f>_xlfn.XLOOKUP(Table1[[#This Row],[Species Name]], Sheet1!$A$2:$A$346,Sheet1!$B$2:$B$346, "")</f>
        <v>(Fe,Ni)2P</v>
      </c>
      <c r="L127" s="1"/>
    </row>
    <row r="128" spans="1:12" ht="49.5" x14ac:dyDescent="0.3">
      <c r="A128" s="8" t="s">
        <v>632</v>
      </c>
      <c r="B128" s="1" t="s">
        <v>631</v>
      </c>
      <c r="C128" s="1">
        <v>1884</v>
      </c>
      <c r="D128" s="1" t="s">
        <v>633</v>
      </c>
      <c r="E128" s="1" t="s">
        <v>634</v>
      </c>
      <c r="F128" s="1" t="s">
        <v>635</v>
      </c>
      <c r="G128" s="1" t="s">
        <v>161</v>
      </c>
      <c r="H128" s="1" t="s">
        <v>162</v>
      </c>
      <c r="I128" s="1" t="s">
        <v>30</v>
      </c>
      <c r="J128" s="11" t="s">
        <v>636</v>
      </c>
      <c r="K128" s="6" t="str">
        <f>_xlfn.XLOOKUP(Table1[[#This Row],[Species Name]], Sheet1!$A$2:$A$346,Sheet1!$B$2:$B$346, "")</f>
        <v>Mn7(AsO4)2(OH)8</v>
      </c>
      <c r="L128" s="1"/>
    </row>
    <row r="129" spans="1:12" ht="66" x14ac:dyDescent="0.3">
      <c r="A129" s="8" t="s">
        <v>637</v>
      </c>
      <c r="B129" s="1" t="s">
        <v>240</v>
      </c>
      <c r="C129" s="1">
        <v>1810</v>
      </c>
      <c r="D129" s="1" t="s">
        <v>638</v>
      </c>
      <c r="E129" s="1" t="s">
        <v>639</v>
      </c>
      <c r="F129" s="1" t="s">
        <v>640</v>
      </c>
      <c r="G129" s="1" t="s">
        <v>17</v>
      </c>
      <c r="H129" s="1" t="s">
        <v>18</v>
      </c>
      <c r="I129" s="1" t="s">
        <v>10</v>
      </c>
      <c r="J129" s="11">
        <v>94377</v>
      </c>
      <c r="K129" s="6" t="str">
        <f>_xlfn.XLOOKUP(Table1[[#This Row],[Species Name]], Sheet1!$A$2:$A$346,Sheet1!$B$2:$B$346, "")</f>
        <v>Ca(Ce,La)(Al,Fe,Cr,V)3(SiO4)3(OH)</v>
      </c>
      <c r="L129" s="1" t="s">
        <v>641</v>
      </c>
    </row>
    <row r="130" spans="1:12" ht="66" x14ac:dyDescent="0.3">
      <c r="A130" s="8" t="s">
        <v>637</v>
      </c>
      <c r="B130" s="1" t="s">
        <v>240</v>
      </c>
      <c r="C130" s="1">
        <v>1810</v>
      </c>
      <c r="D130" s="1" t="s">
        <v>638</v>
      </c>
      <c r="E130" s="1" t="s">
        <v>639</v>
      </c>
      <c r="F130" s="1" t="s">
        <v>642</v>
      </c>
      <c r="G130" s="1" t="s">
        <v>643</v>
      </c>
      <c r="H130" s="1" t="s">
        <v>57</v>
      </c>
      <c r="I130" s="1" t="s">
        <v>22</v>
      </c>
      <c r="J130" s="11" t="s">
        <v>644</v>
      </c>
      <c r="K130" s="6" t="str">
        <f>_xlfn.XLOOKUP(Table1[[#This Row],[Species Name]], Sheet1!$A$2:$A$346,Sheet1!$B$2:$B$346, "")</f>
        <v>Ca(Ce,La)(Al,Fe,Cr,V)3(SiO4)3(OH)</v>
      </c>
      <c r="L130" s="1" t="s">
        <v>641</v>
      </c>
    </row>
    <row r="131" spans="1:12" ht="49.5" x14ac:dyDescent="0.3">
      <c r="A131" s="8" t="s">
        <v>646</v>
      </c>
      <c r="B131" s="1" t="s">
        <v>645</v>
      </c>
      <c r="C131" s="1">
        <v>2006</v>
      </c>
      <c r="D131" s="1" t="s">
        <v>647</v>
      </c>
      <c r="E131" s="1" t="s">
        <v>648</v>
      </c>
      <c r="F131" s="1" t="s">
        <v>649</v>
      </c>
      <c r="G131" s="1" t="s">
        <v>650</v>
      </c>
      <c r="H131" s="1" t="s">
        <v>105</v>
      </c>
      <c r="I131" s="1" t="s">
        <v>22</v>
      </c>
      <c r="J131" s="11">
        <v>10478</v>
      </c>
      <c r="K131" s="6" t="str">
        <f>_xlfn.XLOOKUP(Table1[[#This Row],[Species Name]], Sheet1!$A$2:$A$346,Sheet1!$B$2:$B$346, "")</f>
        <v>(Ca,La)2(Al,Fe,V)3(SiO4)3(OH)</v>
      </c>
      <c r="L131" s="1"/>
    </row>
    <row r="132" spans="1:12" ht="66" x14ac:dyDescent="0.3">
      <c r="A132" s="8" t="s">
        <v>652</v>
      </c>
      <c r="B132" s="1" t="s">
        <v>651</v>
      </c>
      <c r="C132" s="1">
        <v>2012</v>
      </c>
      <c r="D132" s="1" t="s">
        <v>653</v>
      </c>
      <c r="E132" s="1" t="s">
        <v>654</v>
      </c>
      <c r="F132" s="1" t="s">
        <v>655</v>
      </c>
      <c r="G132" s="1" t="s">
        <v>174</v>
      </c>
      <c r="H132" s="1" t="s">
        <v>175</v>
      </c>
      <c r="I132" s="1" t="s">
        <v>22</v>
      </c>
      <c r="J132" s="11" t="s">
        <v>656</v>
      </c>
      <c r="K132" s="6" t="str">
        <f>_xlfn.XLOOKUP(Table1[[#This Row],[Species Name]], Sheet1!$A$2:$A$346,Sheet1!$B$2:$B$346, "")</f>
        <v>CaNdAl2Fe2+(Si2O7)(SiO4)O(OH)</v>
      </c>
      <c r="L132" s="1"/>
    </row>
    <row r="133" spans="1:12" ht="33" x14ac:dyDescent="0.3">
      <c r="A133" s="8" t="s">
        <v>658</v>
      </c>
      <c r="B133" s="1" t="s">
        <v>657</v>
      </c>
      <c r="C133" s="1">
        <v>1949</v>
      </c>
      <c r="D133" s="1" t="s">
        <v>659</v>
      </c>
      <c r="E133" s="1" t="s">
        <v>660</v>
      </c>
      <c r="F133" s="1" t="s">
        <v>661</v>
      </c>
      <c r="G133" s="1"/>
      <c r="H133" s="1"/>
      <c r="I133" s="1"/>
      <c r="J133" s="11"/>
      <c r="K133" s="6" t="str">
        <f>_xlfn.XLOOKUP(Table1[[#This Row],[Species Name]], Sheet1!$A$2:$A$346,Sheet1!$B$2:$B$346, "")</f>
        <v>Ca(Y,La,Ce)(Al,Fe)3(SiO4)3(OH)</v>
      </c>
      <c r="L133" s="1"/>
    </row>
    <row r="134" spans="1:12" ht="49.5" x14ac:dyDescent="0.3">
      <c r="A134" s="8" t="s">
        <v>663</v>
      </c>
      <c r="B134" s="1" t="s">
        <v>662</v>
      </c>
      <c r="C134" s="1">
        <v>2006</v>
      </c>
      <c r="D134" s="1" t="s">
        <v>664</v>
      </c>
      <c r="E134" s="1" t="s">
        <v>665</v>
      </c>
      <c r="F134" s="1" t="s">
        <v>666</v>
      </c>
      <c r="G134" s="1" t="s">
        <v>70</v>
      </c>
      <c r="H134" s="1" t="s">
        <v>71</v>
      </c>
      <c r="I134" s="1" t="s">
        <v>22</v>
      </c>
      <c r="J134" s="11"/>
      <c r="K134" s="6" t="str">
        <f>_xlfn.XLOOKUP(Table1[[#This Row],[Species Name]], Sheet1!$A$2:$A$346,Sheet1!$B$2:$B$346, "")</f>
        <v>Fe3+3(PO4)2(OH)3·5H2O</v>
      </c>
      <c r="L134" s="1"/>
    </row>
    <row r="135" spans="1:12" ht="66" x14ac:dyDescent="0.3">
      <c r="A135" s="8" t="s">
        <v>668</v>
      </c>
      <c r="B135" s="1" t="s">
        <v>667</v>
      </c>
      <c r="C135" s="1"/>
      <c r="D135" s="1" t="s">
        <v>669</v>
      </c>
      <c r="E135" s="1" t="s">
        <v>670</v>
      </c>
      <c r="F135" s="1" t="s">
        <v>671</v>
      </c>
      <c r="G135" s="1" t="s">
        <v>147</v>
      </c>
      <c r="H135" s="1" t="s">
        <v>21</v>
      </c>
      <c r="I135" s="1" t="s">
        <v>22</v>
      </c>
      <c r="J135" s="11">
        <v>74491</v>
      </c>
      <c r="K135" s="6" t="str">
        <f>_xlfn.XLOOKUP(Table1[[#This Row],[Species Name]], Sheet1!$A$2:$A$346,Sheet1!$B$2:$B$346, "")</f>
        <v/>
      </c>
      <c r="L135" s="1" t="s">
        <v>672</v>
      </c>
    </row>
    <row r="136" spans="1:12" ht="66" x14ac:dyDescent="0.3">
      <c r="A136" s="8" t="s">
        <v>674</v>
      </c>
      <c r="B136" s="1" t="s">
        <v>673</v>
      </c>
      <c r="C136" s="1">
        <v>1950</v>
      </c>
      <c r="D136" s="1" t="s">
        <v>675</v>
      </c>
      <c r="E136" s="1" t="s">
        <v>676</v>
      </c>
      <c r="F136" s="1" t="s">
        <v>677</v>
      </c>
      <c r="G136" s="1" t="s">
        <v>678</v>
      </c>
      <c r="H136" s="1" t="s">
        <v>29</v>
      </c>
      <c r="I136" s="1" t="s">
        <v>226</v>
      </c>
      <c r="J136" s="11" t="s">
        <v>2153</v>
      </c>
      <c r="K136" s="6" t="str">
        <f>_xlfn.XLOOKUP(Table1[[#This Row],[Species Name]], Sheet1!$A$2:$A$346,Sheet1!$B$2:$B$346, "")</f>
        <v>epsilon-Ag1-xSbx</v>
      </c>
      <c r="L136" s="1"/>
    </row>
    <row r="137" spans="1:12" ht="66" x14ac:dyDescent="0.3">
      <c r="A137" s="8" t="s">
        <v>674</v>
      </c>
      <c r="B137" s="1" t="s">
        <v>673</v>
      </c>
      <c r="C137" s="1">
        <v>1950</v>
      </c>
      <c r="D137" s="1" t="s">
        <v>675</v>
      </c>
      <c r="E137" s="1" t="s">
        <v>676</v>
      </c>
      <c r="F137" s="1" t="s">
        <v>677</v>
      </c>
      <c r="G137" s="1" t="s">
        <v>20</v>
      </c>
      <c r="H137" s="1" t="s">
        <v>21</v>
      </c>
      <c r="I137" s="1" t="s">
        <v>226</v>
      </c>
      <c r="J137" s="11">
        <v>135409</v>
      </c>
      <c r="K137" s="6" t="str">
        <f>_xlfn.XLOOKUP(Table1[[#This Row],[Species Name]], Sheet1!$A$2:$A$346,Sheet1!$B$2:$B$346, "")</f>
        <v>epsilon-Ag1-xSbx</v>
      </c>
      <c r="L137" s="1"/>
    </row>
    <row r="138" spans="1:12" ht="49.5" x14ac:dyDescent="0.3">
      <c r="A138" s="8" t="s">
        <v>679</v>
      </c>
      <c r="B138" s="1"/>
      <c r="C138" s="1">
        <v>1932</v>
      </c>
      <c r="D138" s="1" t="s">
        <v>680</v>
      </c>
      <c r="E138" s="1" t="s">
        <v>681</v>
      </c>
      <c r="F138" s="1" t="s">
        <v>682</v>
      </c>
      <c r="G138" s="1"/>
      <c r="H138" s="1"/>
      <c r="I138" s="1"/>
      <c r="J138" s="11"/>
      <c r="K138" s="6" t="str">
        <f>_xlfn.XLOOKUP(Table1[[#This Row],[Species Name]], Sheet1!$A$2:$A$346,Sheet1!$B$2:$B$346, "")</f>
        <v>Mn5(SiO4)2(OH)2</v>
      </c>
      <c r="L138" s="1"/>
    </row>
    <row r="139" spans="1:12" ht="66" x14ac:dyDescent="0.3">
      <c r="A139" s="8" t="s">
        <v>684</v>
      </c>
      <c r="B139" s="1" t="s">
        <v>683</v>
      </c>
      <c r="C139" s="1">
        <v>2014</v>
      </c>
      <c r="D139" s="1" t="s">
        <v>685</v>
      </c>
      <c r="E139" s="1" t="s">
        <v>686</v>
      </c>
      <c r="F139" s="1" t="s">
        <v>687</v>
      </c>
      <c r="G139" s="1" t="s">
        <v>20</v>
      </c>
      <c r="H139" s="1" t="s">
        <v>21</v>
      </c>
      <c r="I139" s="1" t="s">
        <v>30</v>
      </c>
      <c r="J139" s="11" t="s">
        <v>688</v>
      </c>
      <c r="K139" s="6" t="str">
        <f>_xlfn.XLOOKUP(Table1[[#This Row],[Species Name]], Sheet1!$A$2:$A$346,Sheet1!$B$2:$B$346, "")</f>
        <v>Sc4Zr3O12</v>
      </c>
      <c r="L139" s="1" t="s">
        <v>689</v>
      </c>
    </row>
    <row r="140" spans="1:12" ht="66" x14ac:dyDescent="0.3">
      <c r="A140" s="8" t="s">
        <v>691</v>
      </c>
      <c r="B140" s="1" t="s">
        <v>690</v>
      </c>
      <c r="C140" s="1">
        <v>2005</v>
      </c>
      <c r="D140" s="1" t="s">
        <v>692</v>
      </c>
      <c r="E140" s="1" t="s">
        <v>693</v>
      </c>
      <c r="F140" s="1" t="s">
        <v>694</v>
      </c>
      <c r="G140" s="1" t="s">
        <v>695</v>
      </c>
      <c r="H140" s="1" t="s">
        <v>49</v>
      </c>
      <c r="I140" s="1" t="s">
        <v>22</v>
      </c>
      <c r="J140" s="11"/>
      <c r="K140" s="6" t="str">
        <f>_xlfn.XLOOKUP(Table1[[#This Row],[Species Name]], Sheet1!$A$2:$A$346,Sheet1!$B$2:$B$346, "")</f>
        <v>Cu1+Cu2+5PbO2(SeO3)2Cl5</v>
      </c>
      <c r="L140" s="1" t="s">
        <v>696</v>
      </c>
    </row>
    <row r="141" spans="1:12" ht="49.5" x14ac:dyDescent="0.3">
      <c r="A141" s="8" t="s">
        <v>697</v>
      </c>
      <c r="B141" s="1"/>
      <c r="C141" s="1">
        <v>1866</v>
      </c>
      <c r="D141" s="1" t="s">
        <v>698</v>
      </c>
      <c r="E141" s="1" t="s">
        <v>699</v>
      </c>
      <c r="F141" s="1" t="s">
        <v>700</v>
      </c>
      <c r="G141" s="1"/>
      <c r="H141" s="1"/>
      <c r="I141" s="1"/>
      <c r="J141" s="11"/>
      <c r="K141" s="6" t="str">
        <f>_xlfn.XLOOKUP(Table1[[#This Row],[Species Name]], Sheet1!$A$2:$A$346,Sheet1!$B$2:$B$346, "")</f>
        <v>(Co,Fe)AsS</v>
      </c>
      <c r="L141" s="1"/>
    </row>
    <row r="142" spans="1:12" ht="49.5" x14ac:dyDescent="0.3">
      <c r="A142" s="8" t="s">
        <v>701</v>
      </c>
      <c r="B142" s="1"/>
      <c r="C142" s="1">
        <v>1816</v>
      </c>
      <c r="D142" s="1" t="s">
        <v>702</v>
      </c>
      <c r="E142" s="1" t="s">
        <v>703</v>
      </c>
      <c r="F142" s="1" t="s">
        <v>704</v>
      </c>
      <c r="G142" s="1" t="s">
        <v>215</v>
      </c>
      <c r="H142" s="1" t="s">
        <v>57</v>
      </c>
      <c r="I142" s="1" t="s">
        <v>22</v>
      </c>
      <c r="J142" s="11" t="s">
        <v>705</v>
      </c>
      <c r="K142" s="6" t="str">
        <f>_xlfn.XLOOKUP(Table1[[#This Row],[Species Name]], Sheet1!$A$2:$A$346,Sheet1!$B$2:$B$346, "")</f>
        <v>Al2O3,SiO2,H2O</v>
      </c>
      <c r="L142" s="1"/>
    </row>
    <row r="143" spans="1:12" ht="49.5" x14ac:dyDescent="0.3">
      <c r="A143" s="8" t="s">
        <v>701</v>
      </c>
      <c r="B143" s="1"/>
      <c r="C143" s="1">
        <v>1816</v>
      </c>
      <c r="D143" s="1" t="s">
        <v>702</v>
      </c>
      <c r="E143" s="1" t="s">
        <v>703</v>
      </c>
      <c r="F143" s="1" t="s">
        <v>704</v>
      </c>
      <c r="G143" s="1" t="s">
        <v>135</v>
      </c>
      <c r="H143" s="1" t="s">
        <v>133</v>
      </c>
      <c r="I143" s="1" t="s">
        <v>10</v>
      </c>
      <c r="J143" s="11" t="s">
        <v>706</v>
      </c>
      <c r="K143" s="6" t="str">
        <f>_xlfn.XLOOKUP(Table1[[#This Row],[Species Name]], Sheet1!$A$2:$A$346,Sheet1!$B$2:$B$346, "")</f>
        <v>Al2O3,SiO2,H2O</v>
      </c>
      <c r="L143" s="1"/>
    </row>
    <row r="144" spans="1:12" ht="66" x14ac:dyDescent="0.3">
      <c r="A144" s="8" t="s">
        <v>708</v>
      </c>
      <c r="B144" s="1" t="s">
        <v>707</v>
      </c>
      <c r="C144" s="1">
        <v>2007</v>
      </c>
      <c r="D144" s="1" t="s">
        <v>709</v>
      </c>
      <c r="E144" s="1" t="s">
        <v>710</v>
      </c>
      <c r="F144" s="1" t="s">
        <v>711</v>
      </c>
      <c r="G144" s="1" t="s">
        <v>48</v>
      </c>
      <c r="H144" s="1" t="s">
        <v>49</v>
      </c>
      <c r="I144" s="1" t="s">
        <v>30</v>
      </c>
      <c r="J144" s="11" t="s">
        <v>712</v>
      </c>
      <c r="K144" s="6" t="str">
        <f>_xlfn.XLOOKUP(Table1[[#This Row],[Species Name]], Sheet1!$A$2:$A$346,Sheet1!$B$2:$B$346, "")</f>
        <v>(Na,K,Ca)24(Na,Ca)4Ca4(Si,Al)48O96(SO4)4(SO3,CO3)2(OH,Cl)2·4(H2O,OH)</v>
      </c>
      <c r="L144" s="1"/>
    </row>
    <row r="145" spans="1:12" ht="49.5" x14ac:dyDescent="0.3">
      <c r="A145" s="8" t="s">
        <v>714</v>
      </c>
      <c r="B145" s="1" t="s">
        <v>713</v>
      </c>
      <c r="C145" s="1">
        <v>1990</v>
      </c>
      <c r="D145" s="1" t="s">
        <v>715</v>
      </c>
      <c r="E145" s="1" t="s">
        <v>716</v>
      </c>
      <c r="F145" s="1" t="s">
        <v>717</v>
      </c>
      <c r="G145" s="1" t="s">
        <v>48</v>
      </c>
      <c r="H145" s="1" t="s">
        <v>49</v>
      </c>
      <c r="I145" s="1" t="s">
        <v>22</v>
      </c>
      <c r="J145" s="11" t="s">
        <v>474</v>
      </c>
      <c r="K145" s="6" t="str">
        <f>_xlfn.XLOOKUP(Table1[[#This Row],[Species Name]], Sheet1!$A$2:$A$346,Sheet1!$B$2:$B$346, "")</f>
        <v>Na19(Ca,Mn)6(Ti,Nb)3Si26O74Cl.2H2O</v>
      </c>
      <c r="L145" s="1" t="s">
        <v>718</v>
      </c>
    </row>
    <row r="146" spans="1:12" ht="49.5" x14ac:dyDescent="0.3">
      <c r="A146" s="8" t="s">
        <v>714</v>
      </c>
      <c r="B146" s="1" t="s">
        <v>713</v>
      </c>
      <c r="C146" s="1">
        <v>1990</v>
      </c>
      <c r="D146" s="1" t="s">
        <v>715</v>
      </c>
      <c r="E146" s="1" t="s">
        <v>716</v>
      </c>
      <c r="F146" s="1" t="s">
        <v>717</v>
      </c>
      <c r="G146" s="1" t="s">
        <v>79</v>
      </c>
      <c r="H146" s="1" t="s">
        <v>49</v>
      </c>
      <c r="I146" s="1" t="s">
        <v>22</v>
      </c>
      <c r="J146" s="12">
        <v>33971</v>
      </c>
      <c r="K146" s="6" t="str">
        <f>_xlfn.XLOOKUP(Table1[[#This Row],[Species Name]], Sheet1!$A$2:$A$346,Sheet1!$B$2:$B$346, "")</f>
        <v>Na19(Ca,Mn)6(Ti,Nb)3Si26O74Cl.2H2O</v>
      </c>
      <c r="L146" s="1" t="s">
        <v>718</v>
      </c>
    </row>
    <row r="147" spans="1:12" ht="49.5" x14ac:dyDescent="0.3">
      <c r="A147" s="8" t="s">
        <v>714</v>
      </c>
      <c r="B147" s="1" t="s">
        <v>713</v>
      </c>
      <c r="C147" s="1">
        <v>1990</v>
      </c>
      <c r="D147" s="1" t="s">
        <v>715</v>
      </c>
      <c r="E147" s="1" t="s">
        <v>716</v>
      </c>
      <c r="F147" s="1" t="s">
        <v>717</v>
      </c>
      <c r="G147" s="1" t="s">
        <v>17</v>
      </c>
      <c r="H147" s="1" t="s">
        <v>18</v>
      </c>
      <c r="I147" s="1" t="s">
        <v>30</v>
      </c>
      <c r="J147" s="11" t="s">
        <v>2154</v>
      </c>
      <c r="K147" s="6" t="str">
        <f>_xlfn.XLOOKUP(Table1[[#This Row],[Species Name]], Sheet1!$A$2:$A$346,Sheet1!$B$2:$B$346, "")</f>
        <v>Na19(Ca,Mn)6(Ti,Nb)3Si26O74Cl.2H2O</v>
      </c>
      <c r="L147" s="1" t="s">
        <v>718</v>
      </c>
    </row>
    <row r="148" spans="1:12" ht="49.5" x14ac:dyDescent="0.3">
      <c r="A148" s="8" t="s">
        <v>714</v>
      </c>
      <c r="B148" s="1" t="s">
        <v>713</v>
      </c>
      <c r="C148" s="1">
        <v>1990</v>
      </c>
      <c r="D148" s="1" t="s">
        <v>715</v>
      </c>
      <c r="E148" s="1" t="s">
        <v>716</v>
      </c>
      <c r="F148" s="1" t="s">
        <v>717</v>
      </c>
      <c r="G148" s="1" t="s">
        <v>719</v>
      </c>
      <c r="H148" s="1" t="s">
        <v>720</v>
      </c>
      <c r="I148" s="1" t="s">
        <v>22</v>
      </c>
      <c r="J148" s="11" t="s">
        <v>2155</v>
      </c>
      <c r="K148" s="6" t="str">
        <f>_xlfn.XLOOKUP(Table1[[#This Row],[Species Name]], Sheet1!$A$2:$A$346,Sheet1!$B$2:$B$346, "")</f>
        <v>Na19(Ca,Mn)6(Ti,Nb)3Si26O74Cl.2H2O</v>
      </c>
      <c r="L148" s="1"/>
    </row>
    <row r="149" spans="1:12" ht="33" x14ac:dyDescent="0.3">
      <c r="A149" s="8" t="s">
        <v>722</v>
      </c>
      <c r="B149" s="1" t="s">
        <v>721</v>
      </c>
      <c r="C149" s="1">
        <v>1848</v>
      </c>
      <c r="D149" s="1" t="s">
        <v>723</v>
      </c>
      <c r="E149" s="1" t="s">
        <v>724</v>
      </c>
      <c r="F149" s="1" t="s">
        <v>725</v>
      </c>
      <c r="G149" s="1"/>
      <c r="H149" s="1"/>
      <c r="I149" s="1"/>
      <c r="J149" s="11"/>
      <c r="K149" s="6" t="str">
        <f>_xlfn.XLOOKUP(Table1[[#This Row],[Species Name]], Sheet1!$A$2:$A$346,Sheet1!$B$2:$B$346, "")</f>
        <v>(Na,Ca)2(Mn,Mg,Fe)Fe2(PO4)3</v>
      </c>
      <c r="L149" s="1"/>
    </row>
    <row r="150" spans="1:12" ht="33" x14ac:dyDescent="0.3">
      <c r="A150" s="8" t="s">
        <v>727</v>
      </c>
      <c r="B150" s="1"/>
      <c r="C150" s="1" t="s">
        <v>726</v>
      </c>
      <c r="D150" s="1" t="s">
        <v>728</v>
      </c>
      <c r="E150" s="1" t="s">
        <v>729</v>
      </c>
      <c r="F150" s="1" t="s">
        <v>730</v>
      </c>
      <c r="G150" s="1"/>
      <c r="H150" s="1"/>
      <c r="I150" s="1"/>
      <c r="J150" s="11"/>
      <c r="K150" s="6" t="str">
        <f>_xlfn.XLOOKUP(Table1[[#This Row],[Species Name]], Sheet1!$A$2:$A$346,Sheet1!$B$2:$B$346, "")</f>
        <v>Fe3Al2(SiO4)3</v>
      </c>
      <c r="L150" s="1" t="s">
        <v>731</v>
      </c>
    </row>
    <row r="151" spans="1:12" ht="49.5" x14ac:dyDescent="0.3">
      <c r="A151" s="8" t="s">
        <v>733</v>
      </c>
      <c r="B151" s="1" t="s">
        <v>732</v>
      </c>
      <c r="C151" s="1">
        <v>2004</v>
      </c>
      <c r="D151" s="1" t="s">
        <v>734</v>
      </c>
      <c r="E151" s="1" t="s">
        <v>735</v>
      </c>
      <c r="F151" s="1" t="s">
        <v>736</v>
      </c>
      <c r="G151" s="1" t="s">
        <v>70</v>
      </c>
      <c r="H151" s="1" t="s">
        <v>71</v>
      </c>
      <c r="I151" s="1" t="s">
        <v>22</v>
      </c>
      <c r="J151" s="11" t="s">
        <v>737</v>
      </c>
      <c r="K151" s="6" t="str">
        <f>_xlfn.XLOOKUP(Table1[[#This Row],[Species Name]], Sheet1!$A$2:$A$346,Sheet1!$B$2:$B$346, "")</f>
        <v>K([],Na)2(Mn,Fe,Mg)2(Be,Al)3Si12O30</v>
      </c>
      <c r="L151" s="1"/>
    </row>
    <row r="152" spans="1:12" ht="165" x14ac:dyDescent="0.3">
      <c r="A152" s="8" t="s">
        <v>739</v>
      </c>
      <c r="B152" s="1" t="s">
        <v>738</v>
      </c>
      <c r="C152" s="1">
        <v>2015</v>
      </c>
      <c r="D152" s="1" t="s">
        <v>740</v>
      </c>
      <c r="E152" s="1" t="s">
        <v>741</v>
      </c>
      <c r="F152" s="1" t="s">
        <v>742</v>
      </c>
      <c r="G152" s="1" t="s">
        <v>743</v>
      </c>
      <c r="H152" s="1" t="s">
        <v>744</v>
      </c>
      <c r="I152" s="1" t="s">
        <v>22</v>
      </c>
      <c r="J152" s="11" t="s">
        <v>745</v>
      </c>
      <c r="K152" s="6" t="str">
        <f>_xlfn.XLOOKUP(Table1[[#This Row],[Species Name]], Sheet1!$A$2:$A$346,Sheet1!$B$2:$B$346, "")</f>
        <v>PbZn2(Mn,Y)(Ti,Fe3+)18O37(OH,O)</v>
      </c>
      <c r="L152" s="1"/>
    </row>
    <row r="153" spans="1:12" ht="49.5" x14ac:dyDescent="0.3">
      <c r="A153" s="8" t="s">
        <v>747</v>
      </c>
      <c r="B153" s="1" t="s">
        <v>746</v>
      </c>
      <c r="C153" s="1">
        <v>2014</v>
      </c>
      <c r="D153" s="1" t="s">
        <v>748</v>
      </c>
      <c r="E153" s="1" t="s">
        <v>749</v>
      </c>
      <c r="F153" s="1" t="s">
        <v>750</v>
      </c>
      <c r="G153" s="1" t="s">
        <v>751</v>
      </c>
      <c r="H153" s="1" t="s">
        <v>105</v>
      </c>
      <c r="I153" s="1" t="s">
        <v>30</v>
      </c>
      <c r="J153" s="11" t="s">
        <v>752</v>
      </c>
      <c r="K153" s="6" t="str">
        <f>_xlfn.XLOOKUP(Table1[[#This Row],[Species Name]], Sheet1!$A$2:$A$346,Sheet1!$B$2:$B$346, "")</f>
        <v>PbZn2(Mn,Y)(Ti,Fe3+)18O37(OH,O)</v>
      </c>
      <c r="L153" s="1"/>
    </row>
    <row r="154" spans="1:12" ht="66" x14ac:dyDescent="0.3">
      <c r="A154" s="8" t="s">
        <v>754</v>
      </c>
      <c r="B154" s="1" t="s">
        <v>753</v>
      </c>
      <c r="C154" s="1">
        <v>2017</v>
      </c>
      <c r="D154" s="1" t="s">
        <v>755</v>
      </c>
      <c r="E154" s="1" t="s">
        <v>756</v>
      </c>
      <c r="F154" s="1" t="s">
        <v>757</v>
      </c>
      <c r="G154" s="1" t="s">
        <v>147</v>
      </c>
      <c r="H154" s="1" t="s">
        <v>21</v>
      </c>
      <c r="I154" s="1" t="s">
        <v>30</v>
      </c>
      <c r="J154" s="11">
        <v>66288</v>
      </c>
      <c r="K154" s="6">
        <f>_xlfn.XLOOKUP(Table1[[#This Row],[Species Name]], Sheet1!$A$2:$A$346,Sheet1!$B$2:$B$346, "")</f>
        <v>0</v>
      </c>
      <c r="L154" s="1"/>
    </row>
    <row r="155" spans="1:12" ht="49.5" x14ac:dyDescent="0.3">
      <c r="A155" s="8" t="s">
        <v>759</v>
      </c>
      <c r="B155" s="1" t="s">
        <v>758</v>
      </c>
      <c r="C155" s="1">
        <v>2006</v>
      </c>
      <c r="D155" s="1" t="s">
        <v>760</v>
      </c>
      <c r="E155" s="1" t="s">
        <v>761</v>
      </c>
      <c r="F155" s="1" t="s">
        <v>762</v>
      </c>
      <c r="G155" s="1" t="s">
        <v>28</v>
      </c>
      <c r="H155" s="1" t="s">
        <v>29</v>
      </c>
      <c r="I155" s="1" t="s">
        <v>30</v>
      </c>
      <c r="J155" s="11" t="s">
        <v>763</v>
      </c>
      <c r="K155" s="6" t="str">
        <f>_xlfn.XLOOKUP(Table1[[#This Row],[Species Name]], Sheet1!$A$2:$A$346,Sheet1!$B$2:$B$346, "")</f>
        <v>(Mg,Cu2+)SO4·7H2O</v>
      </c>
      <c r="L155" s="1" t="s">
        <v>764</v>
      </c>
    </row>
    <row r="156" spans="1:12" ht="49.5" x14ac:dyDescent="0.3">
      <c r="A156" s="8" t="s">
        <v>766</v>
      </c>
      <c r="B156" s="1" t="s">
        <v>765</v>
      </c>
      <c r="C156" s="1">
        <v>2003</v>
      </c>
      <c r="D156" s="1" t="s">
        <v>767</v>
      </c>
      <c r="E156" s="1" t="s">
        <v>768</v>
      </c>
      <c r="F156" s="1" t="s">
        <v>769</v>
      </c>
      <c r="G156" s="1" t="s">
        <v>48</v>
      </c>
      <c r="H156" s="1" t="s">
        <v>49</v>
      </c>
      <c r="I156" s="1" t="s">
        <v>22</v>
      </c>
      <c r="J156" s="11"/>
      <c r="K156" s="6" t="str">
        <f>_xlfn.XLOOKUP(Table1[[#This Row],[Species Name]], Sheet1!$A$2:$A$346,Sheet1!$B$2:$B$346, "")</f>
        <v>NaSrKZn(Ti,Nb)4(Si4O12)2(O,OH)4·7H2O</v>
      </c>
      <c r="L156" s="1"/>
    </row>
    <row r="157" spans="1:12" ht="66" x14ac:dyDescent="0.3">
      <c r="A157" s="8" t="s">
        <v>770</v>
      </c>
      <c r="B157" s="1"/>
      <c r="C157" s="1">
        <v>1841</v>
      </c>
      <c r="D157" s="1" t="s">
        <v>771</v>
      </c>
      <c r="E157" s="1" t="s">
        <v>772</v>
      </c>
      <c r="F157" s="1" t="s">
        <v>773</v>
      </c>
      <c r="G157" s="1" t="s">
        <v>215</v>
      </c>
      <c r="H157" s="1" t="s">
        <v>57</v>
      </c>
      <c r="I157" s="1" t="s">
        <v>10</v>
      </c>
      <c r="J157" s="11">
        <v>15818</v>
      </c>
      <c r="K157" s="6" t="str">
        <f>_xlfn.XLOOKUP(Table1[[#This Row],[Species Name]], Sheet1!$A$2:$A$346,Sheet1!$B$2:$B$346, "")</f>
        <v>BaCa(CO3)2</v>
      </c>
      <c r="L157" s="1"/>
    </row>
    <row r="158" spans="1:12" ht="66" x14ac:dyDescent="0.3">
      <c r="A158" s="8" t="s">
        <v>770</v>
      </c>
      <c r="B158" s="1"/>
      <c r="C158" s="1">
        <v>1841</v>
      </c>
      <c r="D158" s="1" t="s">
        <v>771</v>
      </c>
      <c r="E158" s="1" t="s">
        <v>772</v>
      </c>
      <c r="F158" s="1" t="s">
        <v>774</v>
      </c>
      <c r="G158" s="1" t="s">
        <v>215</v>
      </c>
      <c r="H158" s="1" t="s">
        <v>57</v>
      </c>
      <c r="I158" s="1" t="s">
        <v>10</v>
      </c>
      <c r="J158" s="11">
        <v>15818</v>
      </c>
      <c r="K158" s="6" t="str">
        <f>_xlfn.XLOOKUP(Table1[[#This Row],[Species Name]], Sheet1!$A$2:$A$346,Sheet1!$B$2:$B$346, "")</f>
        <v>BaCa(CO3)2</v>
      </c>
      <c r="L158" s="1"/>
    </row>
    <row r="159" spans="1:12" ht="66" x14ac:dyDescent="0.3">
      <c r="A159" s="8" t="s">
        <v>775</v>
      </c>
      <c r="B159" s="1"/>
      <c r="C159" s="1">
        <v>1845</v>
      </c>
      <c r="D159" s="1" t="s">
        <v>776</v>
      </c>
      <c r="E159" s="1" t="s">
        <v>777</v>
      </c>
      <c r="F159" s="1" t="s">
        <v>778</v>
      </c>
      <c r="G159" s="1"/>
      <c r="H159" s="1"/>
      <c r="I159" s="1"/>
      <c r="J159" s="11"/>
      <c r="K159" s="6" t="str">
        <f>_xlfn.XLOOKUP(Table1[[#This Row],[Species Name]], Sheet1!$A$2:$A$346,Sheet1!$B$2:$B$346, "")</f>
        <v>PbTe</v>
      </c>
      <c r="L159" s="1"/>
    </row>
    <row r="160" spans="1:12" ht="49.5" x14ac:dyDescent="0.3">
      <c r="A160" s="8" t="s">
        <v>780</v>
      </c>
      <c r="B160" s="1" t="s">
        <v>779</v>
      </c>
      <c r="C160" s="1"/>
      <c r="D160" s="1" t="s">
        <v>781</v>
      </c>
      <c r="E160" s="1" t="s">
        <v>782</v>
      </c>
      <c r="F160" s="1" t="s">
        <v>783</v>
      </c>
      <c r="G160" s="1" t="s">
        <v>784</v>
      </c>
      <c r="H160" s="1" t="s">
        <v>21</v>
      </c>
      <c r="I160" s="1" t="s">
        <v>22</v>
      </c>
      <c r="J160" s="11" t="s">
        <v>785</v>
      </c>
      <c r="K160" s="6" t="str">
        <f>_xlfn.XLOOKUP(Table1[[#This Row],[Species Name]], Sheet1!$A$2:$A$346,Sheet1!$B$2:$B$346, "")</f>
        <v/>
      </c>
      <c r="L160" s="1"/>
    </row>
    <row r="161" spans="1:12" ht="33" x14ac:dyDescent="0.3">
      <c r="A161" s="8" t="s">
        <v>787</v>
      </c>
      <c r="B161" s="1" t="s">
        <v>786</v>
      </c>
      <c r="C161" s="1">
        <v>1975</v>
      </c>
      <c r="D161" s="1" t="s">
        <v>788</v>
      </c>
      <c r="E161" s="1" t="s">
        <v>789</v>
      </c>
      <c r="F161" s="1" t="s">
        <v>790</v>
      </c>
      <c r="G161" s="1" t="s">
        <v>255</v>
      </c>
      <c r="H161" s="1" t="s">
        <v>256</v>
      </c>
      <c r="I161" s="1" t="s">
        <v>30</v>
      </c>
      <c r="J161" s="11">
        <v>21978</v>
      </c>
      <c r="K161" s="6" t="str">
        <f>_xlfn.XLOOKUP(Table1[[#This Row],[Species Name]], Sheet1!$A$2:$A$346,Sheet1!$B$2:$B$346, "")</f>
        <v>Mg2PO4(OH,F,O)</v>
      </c>
      <c r="L161" s="1"/>
    </row>
    <row r="162" spans="1:12" ht="33" x14ac:dyDescent="0.3">
      <c r="A162" s="8" t="s">
        <v>792</v>
      </c>
      <c r="B162" s="1" t="s">
        <v>791</v>
      </c>
      <c r="C162" s="1">
        <v>1987</v>
      </c>
      <c r="D162" s="1" t="s">
        <v>793</v>
      </c>
      <c r="E162" s="1" t="s">
        <v>794</v>
      </c>
      <c r="F162" s="1" t="s">
        <v>795</v>
      </c>
      <c r="G162" s="1" t="s">
        <v>796</v>
      </c>
      <c r="H162" s="1" t="s">
        <v>497</v>
      </c>
      <c r="I162" s="1" t="s">
        <v>30</v>
      </c>
      <c r="J162" s="11" t="s">
        <v>2156</v>
      </c>
      <c r="K162" s="6" t="str">
        <f>_xlfn.XLOOKUP(Table1[[#This Row],[Species Name]], Sheet1!$A$2:$A$346,Sheet1!$B$2:$B$346, "")</f>
        <v>AlTh(UO2)7(PO4)4O2(OH)5.15H2O</v>
      </c>
      <c r="L162" s="1"/>
    </row>
    <row r="163" spans="1:12" ht="33" x14ac:dyDescent="0.3">
      <c r="A163" s="8" t="s">
        <v>792</v>
      </c>
      <c r="B163" s="1" t="s">
        <v>791</v>
      </c>
      <c r="C163" s="1">
        <v>1987</v>
      </c>
      <c r="D163" s="1" t="s">
        <v>793</v>
      </c>
      <c r="E163" s="1" t="s">
        <v>794</v>
      </c>
      <c r="F163" s="1" t="s">
        <v>795</v>
      </c>
      <c r="G163" s="1" t="s">
        <v>719</v>
      </c>
      <c r="H163" s="1" t="s">
        <v>720</v>
      </c>
      <c r="I163" s="1" t="s">
        <v>22</v>
      </c>
      <c r="J163" s="11" t="s">
        <v>2157</v>
      </c>
      <c r="K163" s="6" t="str">
        <f>_xlfn.XLOOKUP(Table1[[#This Row],[Species Name]], Sheet1!$A$2:$A$346,Sheet1!$B$2:$B$346, "")</f>
        <v>AlTh(UO2)7(PO4)4O2(OH)5.15H2O</v>
      </c>
      <c r="L163" s="1"/>
    </row>
    <row r="164" spans="1:12" ht="49.5" x14ac:dyDescent="0.3">
      <c r="A164" s="8" t="s">
        <v>798</v>
      </c>
      <c r="B164" s="1" t="s">
        <v>797</v>
      </c>
      <c r="C164" s="1">
        <v>1994</v>
      </c>
      <c r="D164" s="1" t="s">
        <v>799</v>
      </c>
      <c r="E164" s="1" t="s">
        <v>800</v>
      </c>
      <c r="F164" s="1" t="s">
        <v>801</v>
      </c>
      <c r="G164" s="1" t="s">
        <v>48</v>
      </c>
      <c r="H164" s="1" t="s">
        <v>49</v>
      </c>
      <c r="I164" s="1" t="s">
        <v>22</v>
      </c>
      <c r="J164" s="11" t="s">
        <v>802</v>
      </c>
      <c r="K164" s="6" t="str">
        <f>_xlfn.XLOOKUP(Table1[[#This Row],[Species Name]], Sheet1!$A$2:$A$346,Sheet1!$B$2:$B$346, "")</f>
        <v>Na3K6Ti2Al2Si8O26Cl3</v>
      </c>
      <c r="L164" s="1" t="s">
        <v>803</v>
      </c>
    </row>
    <row r="165" spans="1:12" ht="49.5" x14ac:dyDescent="0.3">
      <c r="A165" s="8" t="s">
        <v>798</v>
      </c>
      <c r="B165" s="1" t="s">
        <v>797</v>
      </c>
      <c r="C165" s="1">
        <v>1994</v>
      </c>
      <c r="D165" s="1" t="s">
        <v>799</v>
      </c>
      <c r="E165" s="1" t="s">
        <v>800</v>
      </c>
      <c r="F165" s="1" t="s">
        <v>801</v>
      </c>
      <c r="G165" s="1" t="s">
        <v>804</v>
      </c>
      <c r="H165" s="1" t="s">
        <v>105</v>
      </c>
      <c r="I165" s="1" t="s">
        <v>22</v>
      </c>
      <c r="J165" s="11"/>
      <c r="K165" s="6" t="str">
        <f>_xlfn.XLOOKUP(Table1[[#This Row],[Species Name]], Sheet1!$A$2:$A$346,Sheet1!$B$2:$B$346, "")</f>
        <v>Na3K6Ti2Al2Si8O26Cl3</v>
      </c>
      <c r="L165" s="1" t="s">
        <v>803</v>
      </c>
    </row>
    <row r="166" spans="1:12" ht="49.5" x14ac:dyDescent="0.3">
      <c r="A166" s="8" t="s">
        <v>806</v>
      </c>
      <c r="B166" s="1" t="s">
        <v>805</v>
      </c>
      <c r="C166" s="1">
        <v>1951</v>
      </c>
      <c r="D166" s="1" t="s">
        <v>807</v>
      </c>
      <c r="E166" s="1" t="s">
        <v>808</v>
      </c>
      <c r="F166" s="1" t="s">
        <v>809</v>
      </c>
      <c r="G166" s="1"/>
      <c r="H166" s="1"/>
      <c r="I166" s="1"/>
      <c r="J166" s="11"/>
      <c r="K166" s="6" t="str">
        <f>_xlfn.XLOOKUP(Table1[[#This Row],[Species Name]], Sheet1!$A$2:$A$346,Sheet1!$B$2:$B$346, "")</f>
        <v>Na3K6Ti2Al2Si8O26Cl3</v>
      </c>
      <c r="L166" s="1" t="s">
        <v>810</v>
      </c>
    </row>
    <row r="167" spans="1:12" ht="33" x14ac:dyDescent="0.3">
      <c r="A167" s="8" t="s">
        <v>811</v>
      </c>
      <c r="B167" s="1" t="s">
        <v>805</v>
      </c>
      <c r="C167" s="1">
        <v>1951</v>
      </c>
      <c r="D167" s="1" t="s">
        <v>807</v>
      </c>
      <c r="E167" s="1" t="s">
        <v>812</v>
      </c>
      <c r="F167" s="1" t="s">
        <v>813</v>
      </c>
      <c r="G167" s="1"/>
      <c r="H167" s="1"/>
      <c r="I167" s="1"/>
      <c r="J167" s="11"/>
      <c r="K167" s="6" t="str">
        <f>_xlfn.XLOOKUP(Table1[[#This Row],[Species Name]], Sheet1!$A$2:$A$346,Sheet1!$B$2:$B$346, "")</f>
        <v>Na3K6Ti2Al2Si8O26Cl3</v>
      </c>
      <c r="L167" s="1"/>
    </row>
    <row r="168" spans="1:12" ht="66" x14ac:dyDescent="0.3">
      <c r="A168" s="8" t="s">
        <v>814</v>
      </c>
      <c r="B168" s="1"/>
      <c r="C168" s="1">
        <v>1805</v>
      </c>
      <c r="D168" s="1" t="s">
        <v>815</v>
      </c>
      <c r="E168" s="1" t="s">
        <v>816</v>
      </c>
      <c r="F168" s="1" t="s">
        <v>817</v>
      </c>
      <c r="G168" s="1"/>
      <c r="H168" s="1"/>
      <c r="I168" s="1"/>
      <c r="J168" s="11"/>
      <c r="K168" s="6" t="str">
        <f>_xlfn.XLOOKUP(Table1[[#This Row],[Species Name]], Sheet1!$A$2:$A$346,Sheet1!$B$2:$B$346, "")</f>
        <v>Al2SO4(OH)4.7H2O</v>
      </c>
      <c r="L168" s="1"/>
    </row>
    <row r="169" spans="1:12" ht="82.5" x14ac:dyDescent="0.3">
      <c r="A169" s="8" t="s">
        <v>819</v>
      </c>
      <c r="B169" s="1" t="s">
        <v>818</v>
      </c>
      <c r="C169" s="1">
        <v>1984</v>
      </c>
      <c r="D169" s="1" t="s">
        <v>820</v>
      </c>
      <c r="E169" s="1" t="s">
        <v>821</v>
      </c>
      <c r="F169" s="1" t="s">
        <v>822</v>
      </c>
      <c r="G169" s="1" t="s">
        <v>823</v>
      </c>
      <c r="H169" s="1" t="s">
        <v>49</v>
      </c>
      <c r="I169" s="1" t="s">
        <v>10</v>
      </c>
      <c r="J169" s="11"/>
      <c r="K169" s="6" t="str">
        <f>_xlfn.XLOOKUP(Table1[[#This Row],[Species Name]], Sheet1!$A$2:$A$346,Sheet1!$B$2:$B$346, "")</f>
        <v>Al</v>
      </c>
      <c r="L169" s="1"/>
    </row>
    <row r="170" spans="1:12" ht="49.5" x14ac:dyDescent="0.3">
      <c r="A170" s="8" t="s">
        <v>824</v>
      </c>
      <c r="B170" s="1"/>
      <c r="C170" s="1">
        <v>2007</v>
      </c>
      <c r="D170" s="1" t="s">
        <v>825</v>
      </c>
      <c r="E170" s="1" t="s">
        <v>826</v>
      </c>
      <c r="F170" s="1" t="s">
        <v>827</v>
      </c>
      <c r="G170" s="1" t="s">
        <v>828</v>
      </c>
      <c r="H170" s="1" t="s">
        <v>105</v>
      </c>
      <c r="I170" s="1" t="s">
        <v>30</v>
      </c>
      <c r="J170" s="11" t="s">
        <v>829</v>
      </c>
      <c r="K170" s="6" t="str">
        <f>_xlfn.XLOOKUP(Table1[[#This Row],[Species Name]], Sheet1!$A$2:$A$346,Sheet1!$B$2:$B$346, "")</f>
        <v/>
      </c>
      <c r="L170" s="1"/>
    </row>
    <row r="171" spans="1:12" ht="99" x14ac:dyDescent="0.3">
      <c r="A171" s="8" t="s">
        <v>831</v>
      </c>
      <c r="B171" s="1" t="s">
        <v>830</v>
      </c>
      <c r="C171" s="1"/>
      <c r="D171" s="1" t="s">
        <v>832</v>
      </c>
      <c r="E171" s="1" t="s">
        <v>617</v>
      </c>
      <c r="F171" s="1" t="s">
        <v>833</v>
      </c>
      <c r="G171" s="1" t="s">
        <v>20</v>
      </c>
      <c r="H171" s="1" t="s">
        <v>21</v>
      </c>
      <c r="I171" s="1" t="s">
        <v>22</v>
      </c>
      <c r="J171" s="11" t="s">
        <v>834</v>
      </c>
      <c r="K171" s="6" t="str">
        <f>_xlfn.XLOOKUP(Table1[[#This Row],[Species Name]], Sheet1!$A$2:$A$346,Sheet1!$B$2:$B$346, "")</f>
        <v/>
      </c>
      <c r="L171" s="1" t="s">
        <v>835</v>
      </c>
    </row>
    <row r="172" spans="1:12" ht="99" x14ac:dyDescent="0.3">
      <c r="A172" s="8" t="s">
        <v>831</v>
      </c>
      <c r="B172" s="1" t="s">
        <v>830</v>
      </c>
      <c r="C172" s="1"/>
      <c r="D172" s="1" t="s">
        <v>832</v>
      </c>
      <c r="E172" s="1" t="s">
        <v>617</v>
      </c>
      <c r="F172" s="1" t="s">
        <v>833</v>
      </c>
      <c r="G172" s="1" t="s">
        <v>481</v>
      </c>
      <c r="H172" s="1" t="s">
        <v>21</v>
      </c>
      <c r="I172" s="1" t="s">
        <v>22</v>
      </c>
      <c r="J172" s="11">
        <v>134790</v>
      </c>
      <c r="K172" s="6" t="str">
        <f>_xlfn.XLOOKUP(Table1[[#This Row],[Species Name]], Sheet1!$A$2:$A$346,Sheet1!$B$2:$B$346, "")</f>
        <v/>
      </c>
      <c r="L172" s="1" t="s">
        <v>835</v>
      </c>
    </row>
    <row r="173" spans="1:12" ht="99" x14ac:dyDescent="0.3">
      <c r="A173" s="8" t="s">
        <v>831</v>
      </c>
      <c r="B173" s="1" t="s">
        <v>830</v>
      </c>
      <c r="C173" s="1"/>
      <c r="D173" s="1" t="s">
        <v>832</v>
      </c>
      <c r="E173" s="1" t="s">
        <v>617</v>
      </c>
      <c r="F173" s="1" t="s">
        <v>833</v>
      </c>
      <c r="G173" s="1" t="s">
        <v>48</v>
      </c>
      <c r="H173" s="1" t="s">
        <v>49</v>
      </c>
      <c r="I173" s="1" t="s">
        <v>22</v>
      </c>
      <c r="J173" s="11">
        <v>93533</v>
      </c>
      <c r="K173" s="6" t="str">
        <f>_xlfn.XLOOKUP(Table1[[#This Row],[Species Name]], Sheet1!$A$2:$A$346,Sheet1!$B$2:$B$346, "")</f>
        <v/>
      </c>
      <c r="L173" s="1" t="s">
        <v>835</v>
      </c>
    </row>
    <row r="174" spans="1:12" ht="132" x14ac:dyDescent="0.3">
      <c r="A174" s="8" t="s">
        <v>836</v>
      </c>
      <c r="B174" s="1" t="s">
        <v>200</v>
      </c>
      <c r="C174" s="1">
        <v>1998</v>
      </c>
      <c r="D174" s="1" t="s">
        <v>837</v>
      </c>
      <c r="E174" s="1" t="s">
        <v>838</v>
      </c>
      <c r="F174" s="1" t="s">
        <v>839</v>
      </c>
      <c r="G174" s="1"/>
      <c r="H174" s="1"/>
      <c r="I174" s="1"/>
      <c r="J174" s="11"/>
      <c r="K174" s="6" t="str">
        <f>_xlfn.XLOOKUP(Table1[[#This Row],[Species Name]], Sheet1!$A$2:$A$346,Sheet1!$B$2:$B$346, "")</f>
        <v>KMgAlSi4O10(OH)2</v>
      </c>
      <c r="L174" s="1"/>
    </row>
    <row r="175" spans="1:12" ht="132" x14ac:dyDescent="0.3">
      <c r="A175" s="8" t="s">
        <v>836</v>
      </c>
      <c r="B175" s="1" t="s">
        <v>200</v>
      </c>
      <c r="C175" s="1">
        <v>1998</v>
      </c>
      <c r="D175" s="1" t="s">
        <v>837</v>
      </c>
      <c r="E175" s="1" t="s">
        <v>838</v>
      </c>
      <c r="F175" s="1" t="s">
        <v>840</v>
      </c>
      <c r="G175" s="1"/>
      <c r="H175" s="1"/>
      <c r="I175" s="1"/>
      <c r="J175" s="11"/>
      <c r="K175" s="6" t="str">
        <f>_xlfn.XLOOKUP(Table1[[#This Row],[Species Name]], Sheet1!$A$2:$A$346,Sheet1!$B$2:$B$346, "")</f>
        <v>KMgAlSi4O10(OH)2</v>
      </c>
      <c r="L175" s="1"/>
    </row>
    <row r="176" spans="1:12" ht="49.5" x14ac:dyDescent="0.3">
      <c r="A176" s="8" t="s">
        <v>842</v>
      </c>
      <c r="B176" s="1" t="s">
        <v>841</v>
      </c>
      <c r="C176" s="1">
        <v>2009</v>
      </c>
      <c r="D176" s="1" t="s">
        <v>843</v>
      </c>
      <c r="E176" s="1" t="s">
        <v>844</v>
      </c>
      <c r="F176" s="1" t="s">
        <v>845</v>
      </c>
      <c r="G176" s="1" t="s">
        <v>846</v>
      </c>
      <c r="H176" s="1" t="s">
        <v>105</v>
      </c>
      <c r="I176" s="1" t="s">
        <v>30</v>
      </c>
      <c r="J176" s="11" t="s">
        <v>847</v>
      </c>
      <c r="K176" s="6" t="str">
        <f>_xlfn.XLOOKUP(Table1[[#This Row],[Species Name]], Sheet1!$A$2:$A$346,Sheet1!$B$2:$B$346, "")</f>
        <v>(Ce,Ca)9Al(SiO4)3(SiO3OH)4(OH)3</v>
      </c>
      <c r="L176" s="1"/>
    </row>
    <row r="177" spans="1:12" ht="49.5" x14ac:dyDescent="0.3">
      <c r="A177" s="8" t="s">
        <v>842</v>
      </c>
      <c r="B177" s="1" t="s">
        <v>841</v>
      </c>
      <c r="C177" s="1">
        <v>2009</v>
      </c>
      <c r="D177" s="1" t="s">
        <v>843</v>
      </c>
      <c r="E177" s="1" t="s">
        <v>844</v>
      </c>
      <c r="F177" s="1" t="s">
        <v>848</v>
      </c>
      <c r="G177" s="1" t="s">
        <v>846</v>
      </c>
      <c r="H177" s="1" t="s">
        <v>105</v>
      </c>
      <c r="I177" s="1" t="s">
        <v>10</v>
      </c>
      <c r="J177" s="11" t="s">
        <v>849</v>
      </c>
      <c r="K177" s="6" t="str">
        <f>_xlfn.XLOOKUP(Table1[[#This Row],[Species Name]], Sheet1!$A$2:$A$346,Sheet1!$B$2:$B$346, "")</f>
        <v>(Ce,Ca)9Al(SiO4)3(SiO3OH)4(OH)3</v>
      </c>
      <c r="L177" s="1" t="s">
        <v>850</v>
      </c>
    </row>
    <row r="178" spans="1:12" ht="49.5" x14ac:dyDescent="0.3">
      <c r="A178" s="8" t="s">
        <v>851</v>
      </c>
      <c r="B178" s="1"/>
      <c r="C178" s="1">
        <v>1947</v>
      </c>
      <c r="D178" s="1" t="s">
        <v>852</v>
      </c>
      <c r="E178" s="1" t="s">
        <v>853</v>
      </c>
      <c r="F178" s="1" t="s">
        <v>854</v>
      </c>
      <c r="G178" s="1" t="s">
        <v>20</v>
      </c>
      <c r="H178" s="1" t="s">
        <v>21</v>
      </c>
      <c r="I178" s="1" t="s">
        <v>22</v>
      </c>
      <c r="J178" s="11">
        <v>93834</v>
      </c>
      <c r="K178" s="6" t="str">
        <f>_xlfn.XLOOKUP(Table1[[#This Row],[Species Name]], Sheet1!$A$2:$A$346,Sheet1!$B$2:$B$346, "")</f>
        <v>(Al,Mg)Fe4(SO4)6(OH,O)2.20H2O</v>
      </c>
      <c r="L178" s="1" t="s">
        <v>855</v>
      </c>
    </row>
    <row r="179" spans="1:12" ht="49.5" x14ac:dyDescent="0.3">
      <c r="A179" s="8" t="s">
        <v>851</v>
      </c>
      <c r="B179" s="1"/>
      <c r="C179" s="1">
        <v>1947</v>
      </c>
      <c r="D179" s="1" t="s">
        <v>852</v>
      </c>
      <c r="E179" s="1" t="s">
        <v>853</v>
      </c>
      <c r="F179" s="1" t="s">
        <v>856</v>
      </c>
      <c r="G179" s="1" t="s">
        <v>20</v>
      </c>
      <c r="H179" s="1" t="s">
        <v>21</v>
      </c>
      <c r="I179" s="1" t="s">
        <v>22</v>
      </c>
      <c r="J179" s="11">
        <v>103544</v>
      </c>
      <c r="K179" s="6" t="str">
        <f>_xlfn.XLOOKUP(Table1[[#This Row],[Species Name]], Sheet1!$A$2:$A$346,Sheet1!$B$2:$B$346, "")</f>
        <v>(Al,Mg)Fe4(SO4)6(OH,O)2.20H2O</v>
      </c>
      <c r="L179" s="1" t="s">
        <v>857</v>
      </c>
    </row>
    <row r="180" spans="1:12" ht="49.5" x14ac:dyDescent="0.3">
      <c r="A180" s="8" t="s">
        <v>859</v>
      </c>
      <c r="B180" s="1" t="s">
        <v>858</v>
      </c>
      <c r="C180" s="1">
        <v>2010</v>
      </c>
      <c r="D180" s="1" t="s">
        <v>860</v>
      </c>
      <c r="E180" s="1" t="s">
        <v>861</v>
      </c>
      <c r="F180" s="1" t="s">
        <v>862</v>
      </c>
      <c r="G180" s="1" t="s">
        <v>182</v>
      </c>
      <c r="H180" s="1" t="s">
        <v>105</v>
      </c>
      <c r="I180" s="1" t="s">
        <v>22</v>
      </c>
      <c r="J180" s="11" t="s">
        <v>863</v>
      </c>
      <c r="K180" s="6" t="str">
        <f>_xlfn.XLOOKUP(Table1[[#This Row],[Species Name]], Sheet1!$A$2:$A$346,Sheet1!$B$2:$B$346, "")</f>
        <v>NaAl(SO4)2·12H2O</v>
      </c>
      <c r="L180" s="1"/>
    </row>
    <row r="181" spans="1:12" ht="49.5" x14ac:dyDescent="0.3">
      <c r="A181" s="8" t="s">
        <v>865</v>
      </c>
      <c r="B181" s="1" t="s">
        <v>864</v>
      </c>
      <c r="C181" s="1">
        <v>2004</v>
      </c>
      <c r="D181" s="1" t="s">
        <v>866</v>
      </c>
      <c r="E181" s="1" t="s">
        <v>867</v>
      </c>
      <c r="F181" s="1" t="s">
        <v>868</v>
      </c>
      <c r="G181" s="1" t="s">
        <v>515</v>
      </c>
      <c r="H181" s="1" t="s">
        <v>57</v>
      </c>
      <c r="I181" s="1" t="s">
        <v>22</v>
      </c>
      <c r="J181" s="11">
        <v>25164</v>
      </c>
      <c r="K181" s="6" t="str">
        <f>_xlfn.XLOOKUP(Table1[[#This Row],[Species Name]], Sheet1!$A$2:$A$346,Sheet1!$B$2:$B$346, "")</f>
        <v>NaAl(SO4)2·12H2O</v>
      </c>
      <c r="L181" s="1" t="s">
        <v>869</v>
      </c>
    </row>
    <row r="182" spans="1:12" ht="33" x14ac:dyDescent="0.3">
      <c r="A182" s="8" t="s">
        <v>871</v>
      </c>
      <c r="B182" s="1" t="s">
        <v>870</v>
      </c>
      <c r="C182" s="1">
        <v>2013</v>
      </c>
      <c r="D182" s="1" t="s">
        <v>101</v>
      </c>
      <c r="E182" s="1" t="s">
        <v>872</v>
      </c>
      <c r="F182" s="1" t="s">
        <v>873</v>
      </c>
      <c r="G182" s="1" t="s">
        <v>104</v>
      </c>
      <c r="H182" s="1" t="s">
        <v>105</v>
      </c>
      <c r="I182" s="1" t="s">
        <v>30</v>
      </c>
      <c r="J182" s="11" t="s">
        <v>874</v>
      </c>
      <c r="K182" s="6" t="str">
        <f>_xlfn.XLOOKUP(Table1[[#This Row],[Species Name]], Sheet1!$A$2:$A$346,Sheet1!$B$2:$B$346, "")</f>
        <v>NaAl(SO4)2·12H2O</v>
      </c>
      <c r="L182" s="1"/>
    </row>
    <row r="183" spans="1:12" ht="66" x14ac:dyDescent="0.3">
      <c r="A183" s="8" t="s">
        <v>876</v>
      </c>
      <c r="B183" s="1" t="s">
        <v>875</v>
      </c>
      <c r="C183" s="1">
        <v>2020</v>
      </c>
      <c r="D183" s="1" t="s">
        <v>877</v>
      </c>
      <c r="E183" s="1" t="s">
        <v>878</v>
      </c>
      <c r="F183" s="1" t="s">
        <v>879</v>
      </c>
      <c r="G183" s="1" t="s">
        <v>126</v>
      </c>
      <c r="H183" s="1" t="s">
        <v>64</v>
      </c>
      <c r="I183" s="1" t="s">
        <v>30</v>
      </c>
      <c r="J183" s="11" t="s">
        <v>880</v>
      </c>
      <c r="K183" s="6" t="str">
        <f>_xlfn.XLOOKUP(Table1[[#This Row],[Species Name]], Sheet1!$A$2:$A$346,Sheet1!$B$2:$B$346, "")</f>
        <v/>
      </c>
      <c r="L183" s="1"/>
    </row>
    <row r="184" spans="1:12" ht="49.5" x14ac:dyDescent="0.3">
      <c r="A184" s="8" t="s">
        <v>882</v>
      </c>
      <c r="B184" s="1" t="s">
        <v>881</v>
      </c>
      <c r="C184" s="1">
        <v>2009</v>
      </c>
      <c r="D184" s="1" t="s">
        <v>883</v>
      </c>
      <c r="E184" s="1" t="s">
        <v>884</v>
      </c>
      <c r="F184" s="1" t="s">
        <v>885</v>
      </c>
      <c r="G184" s="1" t="s">
        <v>629</v>
      </c>
      <c r="H184" s="1" t="s">
        <v>49</v>
      </c>
      <c r="I184" s="1" t="s">
        <v>10</v>
      </c>
      <c r="J184" s="11" t="s">
        <v>886</v>
      </c>
      <c r="K184" s="6" t="str">
        <f>_xlfn.XLOOKUP(Table1[[#This Row],[Species Name]], Sheet1!$A$2:$A$346,Sheet1!$B$2:$B$346, "")</f>
        <v>NaAl(SO4)2·12H2O</v>
      </c>
      <c r="L184" s="1" t="s">
        <v>887</v>
      </c>
    </row>
    <row r="185" spans="1:12" ht="49.5" x14ac:dyDescent="0.3">
      <c r="A185" s="8" t="s">
        <v>882</v>
      </c>
      <c r="B185" s="1" t="s">
        <v>881</v>
      </c>
      <c r="C185" s="1">
        <v>2009</v>
      </c>
      <c r="D185" s="1" t="s">
        <v>883</v>
      </c>
      <c r="E185" s="1" t="s">
        <v>884</v>
      </c>
      <c r="F185" s="1" t="s">
        <v>885</v>
      </c>
      <c r="G185" s="1" t="s">
        <v>48</v>
      </c>
      <c r="H185" s="1" t="s">
        <v>49</v>
      </c>
      <c r="I185" s="1" t="s">
        <v>10</v>
      </c>
      <c r="J185" s="11" t="s">
        <v>888</v>
      </c>
      <c r="K185" s="6" t="str">
        <f>_xlfn.XLOOKUP(Table1[[#This Row],[Species Name]], Sheet1!$A$2:$A$346,Sheet1!$B$2:$B$346, "")</f>
        <v>NaAl(SO4)2·12H2O</v>
      </c>
      <c r="L185" s="1" t="s">
        <v>889</v>
      </c>
    </row>
    <row r="186" spans="1:12" ht="132" x14ac:dyDescent="0.3">
      <c r="A186" s="8" t="s">
        <v>891</v>
      </c>
      <c r="B186" s="1" t="s">
        <v>890</v>
      </c>
      <c r="C186" s="1">
        <v>2019</v>
      </c>
      <c r="D186" s="1" t="s">
        <v>892</v>
      </c>
      <c r="E186" s="1" t="s">
        <v>893</v>
      </c>
      <c r="F186" s="1" t="s">
        <v>894</v>
      </c>
      <c r="G186" s="1" t="s">
        <v>48</v>
      </c>
      <c r="H186" s="1" t="s">
        <v>49</v>
      </c>
      <c r="I186" s="1" t="s">
        <v>22</v>
      </c>
      <c r="J186" s="11">
        <v>95906</v>
      </c>
      <c r="K186" s="6" t="str">
        <f>_xlfn.XLOOKUP(Table1[[#This Row],[Species Name]], Sheet1!$A$2:$A$346,Sheet1!$B$2:$B$346, "")</f>
        <v/>
      </c>
      <c r="L186" s="1"/>
    </row>
    <row r="187" spans="1:12" ht="49.5" x14ac:dyDescent="0.3">
      <c r="A187" s="8" t="s">
        <v>895</v>
      </c>
      <c r="B187" s="1" t="s">
        <v>631</v>
      </c>
      <c r="C187" s="1">
        <v>1926</v>
      </c>
      <c r="D187" s="1" t="s">
        <v>896</v>
      </c>
      <c r="E187" s="1" t="s">
        <v>897</v>
      </c>
      <c r="F187" s="1" t="s">
        <v>898</v>
      </c>
      <c r="G187" s="1" t="s">
        <v>48</v>
      </c>
      <c r="H187" s="1" t="s">
        <v>49</v>
      </c>
      <c r="I187" s="1" t="s">
        <v>22</v>
      </c>
      <c r="J187" s="11">
        <v>77088</v>
      </c>
      <c r="K187" s="6" t="str">
        <f>_xlfn.XLOOKUP(Table1[[#This Row],[Species Name]], Sheet1!$A$2:$A$346,Sheet1!$B$2:$B$346, "")</f>
        <v>CaAl2(CO3)2(OH)4.3H2O</v>
      </c>
      <c r="L187" s="1"/>
    </row>
    <row r="188" spans="1:12" ht="66" x14ac:dyDescent="0.3">
      <c r="A188" s="8" t="s">
        <v>900</v>
      </c>
      <c r="B188" s="1" t="s">
        <v>899</v>
      </c>
      <c r="C188" s="1">
        <v>1995</v>
      </c>
      <c r="D188" s="1" t="s">
        <v>901</v>
      </c>
      <c r="E188" s="1" t="s">
        <v>902</v>
      </c>
      <c r="F188" s="1" t="s">
        <v>903</v>
      </c>
      <c r="G188" s="1" t="s">
        <v>79</v>
      </c>
      <c r="H188" s="1" t="s">
        <v>49</v>
      </c>
      <c r="I188" s="1" t="s">
        <v>22</v>
      </c>
      <c r="J188" s="11" t="s">
        <v>904</v>
      </c>
      <c r="K188" s="6" t="str">
        <f>_xlfn.XLOOKUP(Table1[[#This Row],[Species Name]], Sheet1!$A$2:$A$346,Sheet1!$B$2:$B$346, "")</f>
        <v>K3Cu2+3AlO2(SO4)4</v>
      </c>
      <c r="L188" s="1"/>
    </row>
    <row r="189" spans="1:12" ht="33" x14ac:dyDescent="0.3">
      <c r="A189" s="8" t="s">
        <v>906</v>
      </c>
      <c r="B189" s="1" t="s">
        <v>905</v>
      </c>
      <c r="C189" s="1">
        <v>1981</v>
      </c>
      <c r="D189" s="1" t="s">
        <v>907</v>
      </c>
      <c r="E189" s="1" t="s">
        <v>908</v>
      </c>
      <c r="F189" s="1" t="s">
        <v>909</v>
      </c>
      <c r="G189" s="1" t="s">
        <v>48</v>
      </c>
      <c r="H189" s="1" t="s">
        <v>49</v>
      </c>
      <c r="I189" s="1" t="s">
        <v>22</v>
      </c>
      <c r="J189" s="11" t="s">
        <v>910</v>
      </c>
      <c r="K189" s="6" t="str">
        <f>_xlfn.XLOOKUP(Table1[[#This Row],[Species Name]], Sheet1!$A$2:$A$346,Sheet1!$B$2:$B$346, "")</f>
        <v>AlTaO4</v>
      </c>
      <c r="L189" s="1" t="s">
        <v>911</v>
      </c>
    </row>
    <row r="190" spans="1:12" ht="33" x14ac:dyDescent="0.3">
      <c r="A190" s="8" t="s">
        <v>906</v>
      </c>
      <c r="B190" s="1" t="s">
        <v>905</v>
      </c>
      <c r="C190" s="1">
        <v>1981</v>
      </c>
      <c r="D190" s="1" t="s">
        <v>907</v>
      </c>
      <c r="E190" s="1" t="s">
        <v>908</v>
      </c>
      <c r="F190" s="1" t="s">
        <v>909</v>
      </c>
      <c r="G190" s="1" t="s">
        <v>912</v>
      </c>
      <c r="H190" s="1" t="s">
        <v>49</v>
      </c>
      <c r="I190" s="1" t="s">
        <v>30</v>
      </c>
      <c r="J190" s="11"/>
      <c r="K190" s="6" t="str">
        <f>_xlfn.XLOOKUP(Table1[[#This Row],[Species Name]], Sheet1!$A$2:$A$346,Sheet1!$B$2:$B$346, "")</f>
        <v>AlTaO4</v>
      </c>
      <c r="L190" s="1" t="s">
        <v>911</v>
      </c>
    </row>
    <row r="191" spans="1:12" ht="66" x14ac:dyDescent="0.3">
      <c r="A191" s="8" t="s">
        <v>914</v>
      </c>
      <c r="B191" s="1" t="s">
        <v>913</v>
      </c>
      <c r="C191" s="1">
        <v>2016</v>
      </c>
      <c r="D191" s="1" t="s">
        <v>915</v>
      </c>
      <c r="E191" s="1" t="s">
        <v>916</v>
      </c>
      <c r="F191" s="1" t="s">
        <v>917</v>
      </c>
      <c r="G191" s="1" t="s">
        <v>48</v>
      </c>
      <c r="H191" s="1" t="s">
        <v>49</v>
      </c>
      <c r="I191" s="1" t="s">
        <v>918</v>
      </c>
      <c r="J191" s="11" t="s">
        <v>919</v>
      </c>
      <c r="K191" s="6" t="str">
        <f>_xlfn.XLOOKUP(Table1[[#This Row],[Species Name]], Sheet1!$A$2:$A$346,Sheet1!$B$2:$B$346, "")</f>
        <v/>
      </c>
      <c r="L191" s="1" t="s">
        <v>31</v>
      </c>
    </row>
    <row r="192" spans="1:12" ht="33" x14ac:dyDescent="0.3">
      <c r="A192" s="8" t="s">
        <v>920</v>
      </c>
      <c r="B192" s="1" t="s">
        <v>240</v>
      </c>
      <c r="C192" s="1">
        <v>1824</v>
      </c>
      <c r="D192" s="1" t="s">
        <v>466</v>
      </c>
      <c r="E192" s="1" t="s">
        <v>921</v>
      </c>
      <c r="F192" s="1" t="s">
        <v>922</v>
      </c>
      <c r="G192" s="1" t="s">
        <v>135</v>
      </c>
      <c r="H192" s="1" t="s">
        <v>133</v>
      </c>
      <c r="I192" s="1" t="s">
        <v>30</v>
      </c>
      <c r="J192" s="11" t="s">
        <v>2158</v>
      </c>
      <c r="K192" s="6" t="str">
        <f>_xlfn.XLOOKUP(Table1[[#This Row],[Species Name]], Sheet1!$A$2:$A$346,Sheet1!$B$2:$B$346, "")</f>
        <v>KAl3(SO4)2(OH)6</v>
      </c>
      <c r="L192" s="1" t="s">
        <v>923</v>
      </c>
    </row>
    <row r="193" spans="1:12" ht="49.5" x14ac:dyDescent="0.3">
      <c r="A193" s="8" t="s">
        <v>924</v>
      </c>
      <c r="B193" s="1"/>
      <c r="C193" s="1">
        <v>1832</v>
      </c>
      <c r="D193" s="1" t="s">
        <v>466</v>
      </c>
      <c r="E193" s="1" t="s">
        <v>925</v>
      </c>
      <c r="F193" s="1" t="s">
        <v>813</v>
      </c>
      <c r="G193" s="1"/>
      <c r="H193" s="1"/>
      <c r="I193" s="1"/>
      <c r="J193" s="11"/>
      <c r="K193" s="6" t="str">
        <f>_xlfn.XLOOKUP(Table1[[#This Row],[Species Name]], Sheet1!$A$2:$A$346,Sheet1!$B$2:$B$346, "")</f>
        <v>Al2(SO4)3.17H2O</v>
      </c>
      <c r="L193" s="1"/>
    </row>
    <row r="194" spans="1:12" ht="82.5" x14ac:dyDescent="0.3">
      <c r="A194" s="8" t="s">
        <v>927</v>
      </c>
      <c r="B194" s="1" t="s">
        <v>926</v>
      </c>
      <c r="C194" s="1">
        <v>1959</v>
      </c>
      <c r="D194" s="1" t="s">
        <v>928</v>
      </c>
      <c r="E194" s="1" t="s">
        <v>929</v>
      </c>
      <c r="F194" s="1" t="s">
        <v>930</v>
      </c>
      <c r="G194" s="1" t="s">
        <v>48</v>
      </c>
      <c r="H194" s="1" t="s">
        <v>49</v>
      </c>
      <c r="I194" s="1" t="s">
        <v>10</v>
      </c>
      <c r="J194" s="11">
        <v>65614</v>
      </c>
      <c r="K194" s="6" t="str">
        <f>_xlfn.XLOOKUP(Table1[[#This Row],[Species Name]], Sheet1!$A$2:$A$346,Sheet1!$B$2:$B$346, "")</f>
        <v>(Zn,Ni)Al4(VO3)2(OH)12.2H2O</v>
      </c>
      <c r="L194" s="1"/>
    </row>
    <row r="195" spans="1:12" ht="82.5" x14ac:dyDescent="0.3">
      <c r="A195" s="8" t="s">
        <v>927</v>
      </c>
      <c r="B195" s="1" t="s">
        <v>926</v>
      </c>
      <c r="C195" s="1">
        <v>1959</v>
      </c>
      <c r="D195" s="1" t="s">
        <v>928</v>
      </c>
      <c r="E195" s="1" t="s">
        <v>931</v>
      </c>
      <c r="F195" s="1" t="s">
        <v>930</v>
      </c>
      <c r="G195" s="1" t="s">
        <v>79</v>
      </c>
      <c r="H195" s="1" t="s">
        <v>49</v>
      </c>
      <c r="I195" s="1" t="s">
        <v>10</v>
      </c>
      <c r="J195" s="11" t="s">
        <v>932</v>
      </c>
      <c r="K195" s="6" t="str">
        <f>_xlfn.XLOOKUP(Table1[[#This Row],[Species Name]], Sheet1!$A$2:$A$346,Sheet1!$B$2:$B$346, "")</f>
        <v>(Zn,Ni)Al4(VO3)2(OH)12.2H2O</v>
      </c>
      <c r="L195" s="1"/>
    </row>
    <row r="196" spans="1:12" ht="66" x14ac:dyDescent="0.3">
      <c r="A196" s="8" t="s">
        <v>934</v>
      </c>
      <c r="B196" s="1" t="s">
        <v>933</v>
      </c>
      <c r="C196" s="1">
        <v>2017</v>
      </c>
      <c r="D196" s="1" t="s">
        <v>935</v>
      </c>
      <c r="E196" s="1" t="s">
        <v>936</v>
      </c>
      <c r="F196" s="1" t="s">
        <v>937</v>
      </c>
      <c r="G196" s="1" t="s">
        <v>147</v>
      </c>
      <c r="H196" s="1" t="s">
        <v>21</v>
      </c>
      <c r="I196" s="1" t="s">
        <v>30</v>
      </c>
      <c r="J196" s="11">
        <v>65629</v>
      </c>
      <c r="K196" s="6">
        <f>_xlfn.XLOOKUP(Table1[[#This Row],[Species Name]], Sheet1!$A$2:$A$346,Sheet1!$B$2:$B$346, "")</f>
        <v>0</v>
      </c>
      <c r="L196" s="1"/>
    </row>
    <row r="197" spans="1:12" ht="66" x14ac:dyDescent="0.3">
      <c r="A197" s="8" t="s">
        <v>938</v>
      </c>
      <c r="B197" s="1" t="s">
        <v>210</v>
      </c>
      <c r="C197" s="1">
        <v>1962</v>
      </c>
      <c r="D197" s="1" t="s">
        <v>939</v>
      </c>
      <c r="E197" s="1" t="s">
        <v>940</v>
      </c>
      <c r="F197" s="1" t="s">
        <v>941</v>
      </c>
      <c r="G197" s="1" t="s">
        <v>48</v>
      </c>
      <c r="H197" s="1" t="s">
        <v>49</v>
      </c>
      <c r="I197" s="1" t="s">
        <v>22</v>
      </c>
      <c r="J197" s="11">
        <v>69547</v>
      </c>
      <c r="K197" s="6" t="str">
        <f>_xlfn.XLOOKUP(Table1[[#This Row],[Species Name]], Sheet1!$A$2:$A$346,Sheet1!$B$2:$B$346, "")</f>
        <v>(Fe,Mg)(OH)2</v>
      </c>
      <c r="L197" s="1"/>
    </row>
    <row r="198" spans="1:12" ht="66" x14ac:dyDescent="0.3">
      <c r="A198" s="8" t="s">
        <v>943</v>
      </c>
      <c r="B198" s="1" t="s">
        <v>942</v>
      </c>
      <c r="C198" s="1">
        <v>2019</v>
      </c>
      <c r="D198" s="1" t="s">
        <v>944</v>
      </c>
      <c r="E198" s="1" t="s">
        <v>945</v>
      </c>
      <c r="F198" s="1" t="s">
        <v>946</v>
      </c>
      <c r="G198" s="1" t="s">
        <v>947</v>
      </c>
      <c r="H198" s="1" t="s">
        <v>384</v>
      </c>
      <c r="I198" s="1" t="s">
        <v>30</v>
      </c>
      <c r="J198" s="11" t="s">
        <v>948</v>
      </c>
      <c r="K198" s="6" t="str">
        <f>_xlfn.XLOOKUP(Table1[[#This Row],[Species Name]], Sheet1!$A$2:$A$346,Sheet1!$B$2:$B$346, "")</f>
        <v/>
      </c>
      <c r="L198" s="1"/>
    </row>
    <row r="199" spans="1:12" ht="66" x14ac:dyDescent="0.3">
      <c r="A199" s="8" t="s">
        <v>943</v>
      </c>
      <c r="B199" s="1" t="s">
        <v>942</v>
      </c>
      <c r="C199" s="1">
        <v>2019</v>
      </c>
      <c r="D199" s="1" t="s">
        <v>944</v>
      </c>
      <c r="E199" s="1" t="s">
        <v>945</v>
      </c>
      <c r="F199" s="1" t="s">
        <v>946</v>
      </c>
      <c r="G199" s="1" t="s">
        <v>147</v>
      </c>
      <c r="H199" s="1" t="s">
        <v>21</v>
      </c>
      <c r="I199" s="1" t="s">
        <v>448</v>
      </c>
      <c r="J199" s="11">
        <v>66937</v>
      </c>
      <c r="K199" s="6" t="str">
        <f>_xlfn.XLOOKUP(Table1[[#This Row],[Species Name]], Sheet1!$A$2:$A$346,Sheet1!$B$2:$B$346, "")</f>
        <v/>
      </c>
      <c r="L199" s="1"/>
    </row>
    <row r="200" spans="1:12" ht="49.5" x14ac:dyDescent="0.3">
      <c r="A200" s="8" t="s">
        <v>949</v>
      </c>
      <c r="B200" s="1"/>
      <c r="C200" s="1">
        <v>1888</v>
      </c>
      <c r="D200" s="1" t="s">
        <v>950</v>
      </c>
      <c r="E200" s="1" t="s">
        <v>951</v>
      </c>
      <c r="F200" s="1" t="s">
        <v>952</v>
      </c>
      <c r="G200" s="1"/>
      <c r="H200" s="1"/>
      <c r="I200" s="1"/>
      <c r="J200" s="11"/>
      <c r="K200" s="6" t="str">
        <f>_xlfn.XLOOKUP(Table1[[#This Row],[Species Name]], Sheet1!$A$2:$A$346,Sheet1!$B$2:$B$346, "")</f>
        <v>Fe2O(SO4)2.7H2O</v>
      </c>
      <c r="L200" s="1"/>
    </row>
    <row r="201" spans="1:12" ht="49.5" x14ac:dyDescent="0.3">
      <c r="A201" s="8" t="s">
        <v>953</v>
      </c>
      <c r="B201" s="1"/>
      <c r="C201" s="1">
        <v>1933</v>
      </c>
      <c r="D201" s="1" t="s">
        <v>954</v>
      </c>
      <c r="E201" s="1" t="s">
        <v>955</v>
      </c>
      <c r="F201" s="1" t="s">
        <v>956</v>
      </c>
      <c r="G201" s="1" t="s">
        <v>135</v>
      </c>
      <c r="H201" s="1" t="s">
        <v>133</v>
      </c>
      <c r="I201" s="1" t="s">
        <v>22</v>
      </c>
      <c r="J201" s="11">
        <v>133.69</v>
      </c>
      <c r="K201" s="6" t="str">
        <f>_xlfn.XLOOKUP(Table1[[#This Row],[Species Name]], Sheet1!$A$2:$A$346,Sheet1!$B$2:$B$346, "")</f>
        <v>NaFe(SO4)2.6H2O</v>
      </c>
      <c r="L201" s="1" t="s">
        <v>957</v>
      </c>
    </row>
    <row r="202" spans="1:12" ht="49.5" x14ac:dyDescent="0.3">
      <c r="A202" s="8" t="s">
        <v>958</v>
      </c>
      <c r="B202" s="1"/>
      <c r="C202" s="1">
        <v>1818</v>
      </c>
      <c r="D202" s="1" t="s">
        <v>771</v>
      </c>
      <c r="E202" s="1" t="s">
        <v>959</v>
      </c>
      <c r="F202" s="1" t="s">
        <v>960</v>
      </c>
      <c r="G202" s="1" t="s">
        <v>215</v>
      </c>
      <c r="H202" s="1" t="s">
        <v>57</v>
      </c>
      <c r="I202" s="1" t="s">
        <v>239</v>
      </c>
      <c r="J202" s="11" t="s">
        <v>961</v>
      </c>
      <c r="K202" s="6" t="str">
        <f>_xlfn.XLOOKUP(Table1[[#This Row],[Species Name]], Sheet1!$A$2:$A$346,Sheet1!$B$2:$B$346, "")</f>
        <v>(Li,Na)AlPO4(F,OH)</v>
      </c>
      <c r="L202" s="1"/>
    </row>
    <row r="203" spans="1:12" ht="66" x14ac:dyDescent="0.3">
      <c r="A203" s="8" t="s">
        <v>963</v>
      </c>
      <c r="B203" s="1" t="s">
        <v>962</v>
      </c>
      <c r="C203" s="1">
        <v>2011</v>
      </c>
      <c r="D203" s="1" t="s">
        <v>964</v>
      </c>
      <c r="E203" s="1" t="s">
        <v>965</v>
      </c>
      <c r="F203" s="1" t="s">
        <v>966</v>
      </c>
      <c r="G203" s="1" t="s">
        <v>650</v>
      </c>
      <c r="H203" s="1" t="s">
        <v>105</v>
      </c>
      <c r="I203" s="1" t="s">
        <v>22</v>
      </c>
      <c r="J203" s="11">
        <v>19500</v>
      </c>
      <c r="K203" s="6" t="str">
        <f>_xlfn.XLOOKUP(Table1[[#This Row],[Species Name]], Sheet1!$A$2:$A$346,Sheet1!$B$2:$B$346, "")</f>
        <v>[K,(NH4)]2(As,Sb)6(Sb,As)2S13·H2O</v>
      </c>
      <c r="L203" s="1"/>
    </row>
    <row r="204" spans="1:12" ht="66" x14ac:dyDescent="0.3">
      <c r="A204" s="8" t="s">
        <v>963</v>
      </c>
      <c r="B204" s="1" t="s">
        <v>962</v>
      </c>
      <c r="C204" s="1">
        <v>2011</v>
      </c>
      <c r="D204" s="1" t="s">
        <v>964</v>
      </c>
      <c r="E204" s="1" t="s">
        <v>965</v>
      </c>
      <c r="F204" s="1" t="s">
        <v>966</v>
      </c>
      <c r="G204" s="1" t="s">
        <v>804</v>
      </c>
      <c r="H204" s="1" t="s">
        <v>105</v>
      </c>
      <c r="I204" s="1" t="s">
        <v>10</v>
      </c>
      <c r="J204" s="11" t="s">
        <v>967</v>
      </c>
      <c r="K204" s="6" t="str">
        <f>_xlfn.XLOOKUP(Table1[[#This Row],[Species Name]], Sheet1!$A$2:$A$346,Sheet1!$B$2:$B$346, "")</f>
        <v>[K,(NH4)]2(As,Sb)6(Sb,As)2S13·H2O</v>
      </c>
      <c r="L204" s="1"/>
    </row>
    <row r="205" spans="1:12" ht="49.5" x14ac:dyDescent="0.3">
      <c r="A205" s="8" t="s">
        <v>969</v>
      </c>
      <c r="B205" s="1" t="s">
        <v>968</v>
      </c>
      <c r="C205" s="1">
        <v>1967</v>
      </c>
      <c r="D205" s="1" t="s">
        <v>970</v>
      </c>
      <c r="E205" s="1" t="s">
        <v>971</v>
      </c>
      <c r="F205" s="1" t="s">
        <v>972</v>
      </c>
      <c r="G205" s="1" t="s">
        <v>481</v>
      </c>
      <c r="H205" s="1" t="s">
        <v>21</v>
      </c>
      <c r="I205" s="1" t="s">
        <v>10</v>
      </c>
      <c r="J205" s="11">
        <v>109054</v>
      </c>
      <c r="K205" s="6" t="str">
        <f>_xlfn.XLOOKUP(Table1[[#This Row],[Species Name]], Sheet1!$A$2:$A$346,Sheet1!$B$2:$B$346, "")</f>
        <v>NaB3O3(OH)4</v>
      </c>
      <c r="L205" s="1"/>
    </row>
    <row r="206" spans="1:12" ht="49.5" x14ac:dyDescent="0.3">
      <c r="A206" s="8" t="s">
        <v>969</v>
      </c>
      <c r="B206" s="1" t="s">
        <v>968</v>
      </c>
      <c r="C206" s="1">
        <v>1967</v>
      </c>
      <c r="D206" s="1" t="s">
        <v>970</v>
      </c>
      <c r="E206" s="1" t="s">
        <v>971</v>
      </c>
      <c r="F206" s="1" t="s">
        <v>972</v>
      </c>
      <c r="G206" s="1" t="s">
        <v>135</v>
      </c>
      <c r="H206" s="1" t="s">
        <v>133</v>
      </c>
      <c r="I206" s="1" t="s">
        <v>10</v>
      </c>
      <c r="J206" s="11"/>
      <c r="K206" s="6" t="str">
        <f>_xlfn.XLOOKUP(Table1[[#This Row],[Species Name]], Sheet1!$A$2:$A$346,Sheet1!$B$2:$B$346, "")</f>
        <v>NaB3O3(OH)4</v>
      </c>
      <c r="L206" s="1"/>
    </row>
    <row r="207" spans="1:12" ht="49.5" x14ac:dyDescent="0.3">
      <c r="A207" s="8" t="s">
        <v>969</v>
      </c>
      <c r="B207" s="1" t="s">
        <v>968</v>
      </c>
      <c r="C207" s="1">
        <v>1967</v>
      </c>
      <c r="D207" s="1" t="s">
        <v>970</v>
      </c>
      <c r="E207" s="1" t="s">
        <v>971</v>
      </c>
      <c r="F207" s="1" t="s">
        <v>972</v>
      </c>
      <c r="G207" s="1" t="s">
        <v>20</v>
      </c>
      <c r="H207" s="1" t="s">
        <v>21</v>
      </c>
      <c r="I207" s="1" t="s">
        <v>10</v>
      </c>
      <c r="J207" s="11">
        <v>137297</v>
      </c>
      <c r="K207" s="6" t="str">
        <f>_xlfn.XLOOKUP(Table1[[#This Row],[Species Name]], Sheet1!$A$2:$A$346,Sheet1!$B$2:$B$346, "")</f>
        <v>NaB3O3(OH)4</v>
      </c>
      <c r="L207" s="1"/>
    </row>
    <row r="208" spans="1:12" ht="49.5" x14ac:dyDescent="0.3">
      <c r="A208" s="8" t="s">
        <v>973</v>
      </c>
      <c r="B208" s="1"/>
      <c r="C208" s="1">
        <v>1876</v>
      </c>
      <c r="D208" s="1" t="s">
        <v>974</v>
      </c>
      <c r="E208" s="1" t="s">
        <v>975</v>
      </c>
      <c r="F208" s="1" t="s">
        <v>976</v>
      </c>
      <c r="G208" s="1" t="s">
        <v>132</v>
      </c>
      <c r="H208" s="1" t="s">
        <v>133</v>
      </c>
      <c r="I208" s="1" t="s">
        <v>22</v>
      </c>
      <c r="J208" s="11" t="s">
        <v>977</v>
      </c>
      <c r="K208" s="6" t="str">
        <f>_xlfn.XLOOKUP(Table1[[#This Row],[Species Name]], Sheet1!$A$2:$A$346,Sheet1!$B$2:$B$346, "")</f>
        <v>Mg2 Al (Si,Al) O5 (OH)4</v>
      </c>
      <c r="L208" s="1"/>
    </row>
    <row r="209" spans="1:12" ht="49.5" x14ac:dyDescent="0.3">
      <c r="A209" s="8" t="s">
        <v>973</v>
      </c>
      <c r="B209" s="1"/>
      <c r="C209" s="1">
        <v>1876</v>
      </c>
      <c r="D209" s="1" t="s">
        <v>974</v>
      </c>
      <c r="E209" s="1" t="s">
        <v>975</v>
      </c>
      <c r="F209" s="1" t="s">
        <v>976</v>
      </c>
      <c r="G209" s="1" t="s">
        <v>135</v>
      </c>
      <c r="H209" s="1" t="s">
        <v>133</v>
      </c>
      <c r="I209" s="1" t="s">
        <v>10</v>
      </c>
      <c r="J209" s="11">
        <v>125201</v>
      </c>
      <c r="K209" s="6" t="str">
        <f>_xlfn.XLOOKUP(Table1[[#This Row],[Species Name]], Sheet1!$A$2:$A$346,Sheet1!$B$2:$B$346, "")</f>
        <v>Mg2 Al (Si,Al) O5 (OH)4</v>
      </c>
      <c r="L209" s="1"/>
    </row>
    <row r="210" spans="1:12" ht="49.5" x14ac:dyDescent="0.3">
      <c r="A210" s="8" t="s">
        <v>979</v>
      </c>
      <c r="B210" s="1" t="s">
        <v>978</v>
      </c>
      <c r="C210" s="1">
        <v>1979</v>
      </c>
      <c r="D210" s="1" t="s">
        <v>980</v>
      </c>
      <c r="E210" s="1" t="s">
        <v>981</v>
      </c>
      <c r="F210" s="1" t="s">
        <v>982</v>
      </c>
      <c r="G210" s="1" t="s">
        <v>983</v>
      </c>
      <c r="H210" s="1" t="s">
        <v>105</v>
      </c>
      <c r="I210" s="1" t="s">
        <v>22</v>
      </c>
      <c r="J210" s="11"/>
      <c r="K210" s="6" t="str">
        <f>_xlfn.XLOOKUP(Table1[[#This Row],[Species Name]], Sheet1!$A$2:$A$346,Sheet1!$B$2:$B$346, "")</f>
        <v>K2Na2(Al4Si4)O16.5H2O</v>
      </c>
      <c r="L210" s="1"/>
    </row>
    <row r="211" spans="1:12" ht="49.5" x14ac:dyDescent="0.3">
      <c r="A211" s="8" t="s">
        <v>979</v>
      </c>
      <c r="B211" s="1" t="s">
        <v>978</v>
      </c>
      <c r="C211" s="1">
        <v>1979</v>
      </c>
      <c r="D211" s="1" t="s">
        <v>980</v>
      </c>
      <c r="E211" s="1" t="s">
        <v>981</v>
      </c>
      <c r="F211" s="1" t="s">
        <v>982</v>
      </c>
      <c r="G211" s="1" t="s">
        <v>20</v>
      </c>
      <c r="H211" s="1" t="s">
        <v>21</v>
      </c>
      <c r="I211" s="1" t="s">
        <v>22</v>
      </c>
      <c r="J211" s="11">
        <v>145843</v>
      </c>
      <c r="K211" s="6" t="str">
        <f>_xlfn.XLOOKUP(Table1[[#This Row],[Species Name]], Sheet1!$A$2:$A$346,Sheet1!$B$2:$B$346, "")</f>
        <v>K2Na2(Al4Si4)O16.5H2O</v>
      </c>
      <c r="L211" s="1"/>
    </row>
    <row r="212" spans="1:12" ht="49.5" x14ac:dyDescent="0.3">
      <c r="A212" s="8" t="s">
        <v>984</v>
      </c>
      <c r="B212" s="1"/>
      <c r="C212" s="1">
        <v>1937</v>
      </c>
      <c r="D212" s="1" t="s">
        <v>985</v>
      </c>
      <c r="E212" s="1" t="s">
        <v>986</v>
      </c>
      <c r="F212" s="1" t="s">
        <v>452</v>
      </c>
      <c r="G212" s="1" t="s">
        <v>481</v>
      </c>
      <c r="H212" s="1" t="s">
        <v>21</v>
      </c>
      <c r="I212" s="1" t="s">
        <v>22</v>
      </c>
      <c r="J212" s="11" t="s">
        <v>2159</v>
      </c>
      <c r="K212" s="6" t="str">
        <f>_xlfn.XLOOKUP(Table1[[#This Row],[Species Name]], Sheet1!$A$2:$A$346,Sheet1!$B$2:$B$346, "")</f>
        <v>Ca3Be2Si3O10(OH)2</v>
      </c>
      <c r="L212" s="1"/>
    </row>
    <row r="213" spans="1:12" ht="49.5" x14ac:dyDescent="0.3">
      <c r="A213" s="8" t="s">
        <v>984</v>
      </c>
      <c r="B213" s="1"/>
      <c r="C213" s="1">
        <v>1937</v>
      </c>
      <c r="D213" s="1" t="s">
        <v>985</v>
      </c>
      <c r="E213" s="1" t="s">
        <v>986</v>
      </c>
      <c r="F213" s="1" t="s">
        <v>452</v>
      </c>
      <c r="G213" s="1" t="s">
        <v>17</v>
      </c>
      <c r="H213" s="1" t="s">
        <v>18</v>
      </c>
      <c r="I213" s="1" t="s">
        <v>10</v>
      </c>
      <c r="J213" s="11" t="s">
        <v>987</v>
      </c>
      <c r="K213" s="6" t="str">
        <f>_xlfn.XLOOKUP(Table1[[#This Row],[Species Name]], Sheet1!$A$2:$A$346,Sheet1!$B$2:$B$346, "")</f>
        <v>Ca3Be2Si3O10(OH)2</v>
      </c>
      <c r="L213" s="1"/>
    </row>
    <row r="214" spans="1:12" ht="49.5" x14ac:dyDescent="0.3">
      <c r="A214" s="8" t="s">
        <v>984</v>
      </c>
      <c r="B214" s="1"/>
      <c r="C214" s="1">
        <v>1937</v>
      </c>
      <c r="D214" s="1" t="s">
        <v>985</v>
      </c>
      <c r="E214" s="1" t="s">
        <v>986</v>
      </c>
      <c r="F214" s="1" t="s">
        <v>452</v>
      </c>
      <c r="G214" s="1" t="s">
        <v>20</v>
      </c>
      <c r="H214" s="1" t="s">
        <v>21</v>
      </c>
      <c r="I214" s="1" t="s">
        <v>22</v>
      </c>
      <c r="J214" s="11" t="s">
        <v>988</v>
      </c>
      <c r="K214" s="6" t="str">
        <f>_xlfn.XLOOKUP(Table1[[#This Row],[Species Name]], Sheet1!$A$2:$A$346,Sheet1!$B$2:$B$346, "")</f>
        <v>Ca3Be2Si3O10(OH)2</v>
      </c>
      <c r="L214" s="1"/>
    </row>
    <row r="215" spans="1:12" ht="49.5" x14ac:dyDescent="0.3">
      <c r="A215" s="8" t="s">
        <v>984</v>
      </c>
      <c r="B215" s="1"/>
      <c r="C215" s="1">
        <v>1937</v>
      </c>
      <c r="D215" s="1" t="s">
        <v>985</v>
      </c>
      <c r="E215" s="1" t="s">
        <v>986</v>
      </c>
      <c r="F215" s="1" t="s">
        <v>452</v>
      </c>
      <c r="G215" s="1" t="s">
        <v>161</v>
      </c>
      <c r="H215" s="1" t="s">
        <v>162</v>
      </c>
      <c r="I215" s="1" t="s">
        <v>30</v>
      </c>
      <c r="J215" s="11">
        <v>37045</v>
      </c>
      <c r="K215" s="6" t="str">
        <f>_xlfn.XLOOKUP(Table1[[#This Row],[Species Name]], Sheet1!$A$2:$A$346,Sheet1!$B$2:$B$346, "")</f>
        <v>Ca3Be2Si3O10(OH)2</v>
      </c>
      <c r="L215" s="1"/>
    </row>
    <row r="216" spans="1:12" ht="66" x14ac:dyDescent="0.3">
      <c r="A216" s="8" t="s">
        <v>990</v>
      </c>
      <c r="B216" s="1" t="s">
        <v>989</v>
      </c>
      <c r="C216" s="1">
        <v>2010</v>
      </c>
      <c r="D216" s="1" t="s">
        <v>991</v>
      </c>
      <c r="E216" s="1" t="s">
        <v>992</v>
      </c>
      <c r="F216" s="1" t="s">
        <v>993</v>
      </c>
      <c r="G216" s="1" t="s">
        <v>994</v>
      </c>
      <c r="H216" s="1" t="s">
        <v>71</v>
      </c>
      <c r="I216" s="1" t="s">
        <v>30</v>
      </c>
      <c r="J216" s="11">
        <v>84.935000000000002</v>
      </c>
      <c r="K216" s="6" t="str">
        <f>_xlfn.XLOOKUP(Table1[[#This Row],[Species Name]], Sheet1!$A$2:$A$346,Sheet1!$B$2:$B$346, "")</f>
        <v>CuCl2(NH3)2</v>
      </c>
      <c r="L216" s="1" t="s">
        <v>995</v>
      </c>
    </row>
    <row r="217" spans="1:12" ht="66" x14ac:dyDescent="0.3">
      <c r="A217" s="8" t="s">
        <v>997</v>
      </c>
      <c r="B217" s="1" t="s">
        <v>996</v>
      </c>
      <c r="C217" s="1">
        <v>1988</v>
      </c>
      <c r="D217" s="1" t="s">
        <v>998</v>
      </c>
      <c r="E217" s="1" t="s">
        <v>999</v>
      </c>
      <c r="F217" s="1" t="s">
        <v>1000</v>
      </c>
      <c r="G217" s="1" t="s">
        <v>20</v>
      </c>
      <c r="H217" s="1" t="s">
        <v>21</v>
      </c>
      <c r="I217" s="1" t="s">
        <v>22</v>
      </c>
      <c r="J217" s="11">
        <v>145596</v>
      </c>
      <c r="K217" s="6" t="str">
        <f>_xlfn.XLOOKUP(Table1[[#This Row],[Species Name]], Sheet1!$A$2:$A$346,Sheet1!$B$2:$B$346, "")</f>
        <v>NH4Al3(SO4)2(OH)6</v>
      </c>
      <c r="L217" s="1"/>
    </row>
    <row r="218" spans="1:12" ht="33" x14ac:dyDescent="0.3">
      <c r="A218" s="8" t="s">
        <v>1001</v>
      </c>
      <c r="B218" s="1"/>
      <c r="C218" s="1">
        <v>1931</v>
      </c>
      <c r="D218" s="1" t="s">
        <v>1002</v>
      </c>
      <c r="E218" s="1" t="s">
        <v>1003</v>
      </c>
      <c r="F218" s="1" t="s">
        <v>1004</v>
      </c>
      <c r="G218" s="1" t="s">
        <v>20</v>
      </c>
      <c r="H218" s="1" t="s">
        <v>21</v>
      </c>
      <c r="I218" s="1" t="s">
        <v>22</v>
      </c>
      <c r="J218" s="11" t="s">
        <v>2160</v>
      </c>
      <c r="K218" s="6" t="str">
        <f>_xlfn.XLOOKUP(Table1[[#This Row],[Species Name]], Sheet1!$A$2:$A$346,Sheet1!$B$2:$B$346, "")</f>
        <v>(NH4)3B15O20(OH)8.4H2O</v>
      </c>
      <c r="L218" s="1"/>
    </row>
    <row r="219" spans="1:12" ht="33" x14ac:dyDescent="0.3">
      <c r="A219" s="8" t="s">
        <v>1005</v>
      </c>
      <c r="B219" s="1" t="s">
        <v>240</v>
      </c>
      <c r="C219" s="1">
        <v>1927</v>
      </c>
      <c r="D219" s="1" t="s">
        <v>1006</v>
      </c>
      <c r="E219" s="1" t="s">
        <v>1007</v>
      </c>
      <c r="F219" s="1" t="s">
        <v>1008</v>
      </c>
      <c r="G219" s="1" t="s">
        <v>20</v>
      </c>
      <c r="H219" s="1" t="s">
        <v>21</v>
      </c>
      <c r="I219" s="1" t="s">
        <v>22</v>
      </c>
      <c r="J219" s="11">
        <v>95654</v>
      </c>
      <c r="K219" s="6" t="str">
        <f>_xlfn.XLOOKUP(Table1[[#This Row],[Species Name]], Sheet1!$A$2:$A$346,Sheet1!$B$2:$B$346, "")</f>
        <v>NH4Fe3(SO4)2(OH)6</v>
      </c>
      <c r="L219" s="1"/>
    </row>
    <row r="220" spans="1:12" ht="66" x14ac:dyDescent="0.3">
      <c r="A220" s="8" t="s">
        <v>1010</v>
      </c>
      <c r="B220" s="1" t="s">
        <v>1009</v>
      </c>
      <c r="C220" s="1">
        <v>2018</v>
      </c>
      <c r="D220" s="1" t="s">
        <v>1011</v>
      </c>
      <c r="E220" s="1" t="s">
        <v>1012</v>
      </c>
      <c r="F220" s="1" t="s">
        <v>1013</v>
      </c>
      <c r="G220" s="1" t="s">
        <v>147</v>
      </c>
      <c r="H220" s="1" t="s">
        <v>21</v>
      </c>
      <c r="I220" s="1" t="s">
        <v>10</v>
      </c>
      <c r="J220" s="11" t="s">
        <v>1014</v>
      </c>
      <c r="K220" s="6" t="str">
        <f>_xlfn.XLOOKUP(Table1[[#This Row],[Species Name]], Sheet1!$A$2:$A$346,Sheet1!$B$2:$B$346, "")</f>
        <v/>
      </c>
      <c r="L220" s="1"/>
    </row>
    <row r="221" spans="1:12" ht="66" x14ac:dyDescent="0.3">
      <c r="A221" s="8" t="s">
        <v>1016</v>
      </c>
      <c r="B221" s="1" t="s">
        <v>1015</v>
      </c>
      <c r="C221" s="1">
        <v>1986</v>
      </c>
      <c r="D221" s="1" t="s">
        <v>1017</v>
      </c>
      <c r="E221" s="1" t="s">
        <v>1018</v>
      </c>
      <c r="F221" s="1" t="s">
        <v>1019</v>
      </c>
      <c r="G221" s="1" t="s">
        <v>20</v>
      </c>
      <c r="H221" s="1" t="s">
        <v>21</v>
      </c>
      <c r="I221" s="1" t="s">
        <v>30</v>
      </c>
      <c r="J221" s="11">
        <v>165991</v>
      </c>
      <c r="K221" s="6" t="str">
        <f>_xlfn.XLOOKUP(Table1[[#This Row],[Species Name]], Sheet1!$A$2:$A$346,Sheet1!$B$2:$B$346, "")</f>
        <v>(NH4,K)(AlSi2)O6</v>
      </c>
      <c r="L221" s="1"/>
    </row>
    <row r="222" spans="1:12" ht="49.5" x14ac:dyDescent="0.3">
      <c r="A222" s="8" t="s">
        <v>1021</v>
      </c>
      <c r="B222" s="1" t="s">
        <v>1020</v>
      </c>
      <c r="C222" s="1">
        <v>2012</v>
      </c>
      <c r="D222" s="1" t="s">
        <v>1022</v>
      </c>
      <c r="E222" s="1" t="s">
        <v>1023</v>
      </c>
      <c r="F222" s="1" t="s">
        <v>1024</v>
      </c>
      <c r="G222" s="1" t="s">
        <v>1025</v>
      </c>
      <c r="H222" s="1" t="s">
        <v>1026</v>
      </c>
      <c r="I222" s="1" t="s">
        <v>448</v>
      </c>
      <c r="J222" s="11">
        <v>2008.2329999999999</v>
      </c>
      <c r="K222" s="6" t="str">
        <f>_xlfn.XLOOKUP(Table1[[#This Row],[Species Name]], Sheet1!$A$2:$A$346,Sheet1!$B$2:$B$346, "")</f>
        <v>(NH4)2Mg5Fe3+3Al(SO4)12·18H2O</v>
      </c>
      <c r="L222" s="1"/>
    </row>
    <row r="223" spans="1:12" ht="49.5" x14ac:dyDescent="0.3">
      <c r="A223" s="8" t="s">
        <v>1021</v>
      </c>
      <c r="B223" s="1" t="s">
        <v>1020</v>
      </c>
      <c r="C223" s="1">
        <v>2012</v>
      </c>
      <c r="D223" s="1" t="s">
        <v>1022</v>
      </c>
      <c r="E223" s="1" t="s">
        <v>1023</v>
      </c>
      <c r="F223" s="1" t="s">
        <v>1024</v>
      </c>
      <c r="G223" s="1" t="s">
        <v>1027</v>
      </c>
      <c r="H223" s="1" t="s">
        <v>1026</v>
      </c>
      <c r="I223" s="1" t="s">
        <v>448</v>
      </c>
      <c r="J223" s="11" t="s">
        <v>1028</v>
      </c>
      <c r="K223" s="6" t="str">
        <f>_xlfn.XLOOKUP(Table1[[#This Row],[Species Name]], Sheet1!$A$2:$A$346,Sheet1!$B$2:$B$346, "")</f>
        <v>(NH4)2Mg5Fe3+3Al(SO4)12·18H2O</v>
      </c>
      <c r="L223" s="1"/>
    </row>
    <row r="224" spans="1:12" ht="66" x14ac:dyDescent="0.3">
      <c r="A224" s="8" t="s">
        <v>1030</v>
      </c>
      <c r="B224" s="1" t="s">
        <v>1029</v>
      </c>
      <c r="C224" s="1">
        <v>2019</v>
      </c>
      <c r="D224" s="1" t="s">
        <v>1031</v>
      </c>
      <c r="E224" s="1" t="s">
        <v>1032</v>
      </c>
      <c r="F224" s="1" t="s">
        <v>1033</v>
      </c>
      <c r="G224" s="1" t="s">
        <v>147</v>
      </c>
      <c r="H224" s="1" t="s">
        <v>21</v>
      </c>
      <c r="I224" s="1" t="s">
        <v>918</v>
      </c>
      <c r="J224" s="11" t="s">
        <v>1034</v>
      </c>
      <c r="K224" s="6" t="str">
        <f>_xlfn.XLOOKUP(Table1[[#This Row],[Species Name]], Sheet1!$A$2:$A$346,Sheet1!$B$2:$B$346, "")</f>
        <v/>
      </c>
      <c r="L224" s="1"/>
    </row>
    <row r="225" spans="1:12" ht="99" x14ac:dyDescent="0.3">
      <c r="A225" s="8" t="s">
        <v>1036</v>
      </c>
      <c r="B225" s="1" t="s">
        <v>1035</v>
      </c>
      <c r="C225" s="1">
        <v>2020</v>
      </c>
      <c r="D225" s="1" t="s">
        <v>1037</v>
      </c>
      <c r="E225" s="1" t="s">
        <v>1038</v>
      </c>
      <c r="F225" s="1" t="s">
        <v>1039</v>
      </c>
      <c r="G225" s="1" t="s">
        <v>48</v>
      </c>
      <c r="H225" s="1" t="s">
        <v>49</v>
      </c>
      <c r="I225" s="1" t="s">
        <v>30</v>
      </c>
      <c r="J225" s="11" t="s">
        <v>1040</v>
      </c>
      <c r="K225" s="6" t="str">
        <f>_xlfn.XLOOKUP(Table1[[#This Row],[Species Name]], Sheet1!$A$2:$A$346,Sheet1!$B$2:$B$346, "")</f>
        <v/>
      </c>
      <c r="L225" s="1" t="s">
        <v>1041</v>
      </c>
    </row>
    <row r="226" spans="1:12" ht="66" x14ac:dyDescent="0.3">
      <c r="A226" s="8" t="s">
        <v>1043</v>
      </c>
      <c r="B226" s="1" t="s">
        <v>1042</v>
      </c>
      <c r="C226" s="1">
        <v>2018</v>
      </c>
      <c r="D226" s="1" t="s">
        <v>1044</v>
      </c>
      <c r="E226" s="1" t="s">
        <v>1045</v>
      </c>
      <c r="F226" s="1" t="s">
        <v>1046</v>
      </c>
      <c r="G226" s="1" t="s">
        <v>48</v>
      </c>
      <c r="H226" s="1" t="s">
        <v>49</v>
      </c>
      <c r="I226" s="1" t="s">
        <v>448</v>
      </c>
      <c r="J226" s="11" t="s">
        <v>1047</v>
      </c>
      <c r="K226" s="6" t="str">
        <f>_xlfn.XLOOKUP(Table1[[#This Row],[Species Name]], Sheet1!$A$2:$A$346,Sheet1!$B$2:$B$346, "")</f>
        <v/>
      </c>
      <c r="L226" s="1"/>
    </row>
    <row r="227" spans="1:12" ht="66" x14ac:dyDescent="0.3">
      <c r="A227" s="8" t="s">
        <v>1049</v>
      </c>
      <c r="B227" s="1" t="s">
        <v>1048</v>
      </c>
      <c r="C227" s="1">
        <v>2018</v>
      </c>
      <c r="D227" s="1" t="s">
        <v>1050</v>
      </c>
      <c r="E227" s="1" t="s">
        <v>1051</v>
      </c>
      <c r="F227" s="1" t="s">
        <v>1052</v>
      </c>
      <c r="G227" s="1" t="s">
        <v>147</v>
      </c>
      <c r="H227" s="1" t="s">
        <v>21</v>
      </c>
      <c r="I227" s="1" t="s">
        <v>10</v>
      </c>
      <c r="J227" s="11">
        <v>66626</v>
      </c>
      <c r="K227" s="6" t="str">
        <f>_xlfn.XLOOKUP(Table1[[#This Row],[Species Name]], Sheet1!$A$2:$A$346,Sheet1!$B$2:$B$346, "")</f>
        <v/>
      </c>
      <c r="L227" s="1"/>
    </row>
    <row r="228" spans="1:12" ht="66" x14ac:dyDescent="0.3">
      <c r="A228" s="8" t="s">
        <v>1049</v>
      </c>
      <c r="B228" s="1" t="s">
        <v>1048</v>
      </c>
      <c r="C228" s="1">
        <v>2018</v>
      </c>
      <c r="D228" s="1" t="s">
        <v>1050</v>
      </c>
      <c r="E228" s="1" t="s">
        <v>1051</v>
      </c>
      <c r="F228" s="1" t="s">
        <v>1013</v>
      </c>
      <c r="G228" s="1" t="s">
        <v>147</v>
      </c>
      <c r="H228" s="1" t="s">
        <v>21</v>
      </c>
      <c r="I228" s="1" t="s">
        <v>30</v>
      </c>
      <c r="J228" s="11">
        <v>66625</v>
      </c>
      <c r="K228" s="6" t="str">
        <f>_xlfn.XLOOKUP(Table1[[#This Row],[Species Name]], Sheet1!$A$2:$A$346,Sheet1!$B$2:$B$346, "")</f>
        <v/>
      </c>
      <c r="L228" s="1"/>
    </row>
    <row r="229" spans="1:12" ht="49.5" x14ac:dyDescent="0.3">
      <c r="A229" s="8" t="s">
        <v>1054</v>
      </c>
      <c r="B229" s="1" t="s">
        <v>1053</v>
      </c>
      <c r="C229" s="1">
        <v>1987</v>
      </c>
      <c r="D229" s="1" t="s">
        <v>1055</v>
      </c>
      <c r="E229" s="1" t="s">
        <v>1056</v>
      </c>
      <c r="F229" s="1" t="s">
        <v>1057</v>
      </c>
      <c r="G229" s="1" t="s">
        <v>70</v>
      </c>
      <c r="H229" s="1" t="s">
        <v>71</v>
      </c>
      <c r="I229" s="1" t="s">
        <v>10</v>
      </c>
      <c r="J229" s="11" t="s">
        <v>2161</v>
      </c>
      <c r="K229" s="6" t="str">
        <f>_xlfn.XLOOKUP(Table1[[#This Row],[Species Name]], Sheet1!$A$2:$A$346,Sheet1!$B$2:$B$346, "")</f>
        <v>CaAl(Si,Al)4O8(OH)4.(H2O,Cl)</v>
      </c>
      <c r="L229" s="1"/>
    </row>
    <row r="230" spans="1:12" ht="49.5" x14ac:dyDescent="0.3">
      <c r="A230" s="8" t="s">
        <v>1059</v>
      </c>
      <c r="B230" s="1" t="s">
        <v>1058</v>
      </c>
      <c r="C230" s="1">
        <v>1797</v>
      </c>
      <c r="D230" s="1" t="s">
        <v>1060</v>
      </c>
      <c r="E230" s="1" t="s">
        <v>1061</v>
      </c>
      <c r="F230" s="1" t="s">
        <v>1062</v>
      </c>
      <c r="G230" s="1" t="s">
        <v>135</v>
      </c>
      <c r="H230" s="1" t="s">
        <v>133</v>
      </c>
      <c r="I230" s="1" t="s">
        <v>1063</v>
      </c>
      <c r="J230" s="11" t="s">
        <v>2162</v>
      </c>
      <c r="K230" s="6" t="str">
        <f>_xlfn.XLOOKUP(Table1[[#This Row],[Species Name]], Sheet1!$A$2:$A$346,Sheet1!$B$2:$B$346, "")</f>
        <v>Na(AlSi2)O6.H2O</v>
      </c>
      <c r="L230" s="1"/>
    </row>
    <row r="231" spans="1:12" ht="49.5" x14ac:dyDescent="0.3">
      <c r="A231" s="8" t="s">
        <v>1065</v>
      </c>
      <c r="B231" s="1" t="s">
        <v>1064</v>
      </c>
      <c r="C231" s="1">
        <v>1967</v>
      </c>
      <c r="D231" s="1" t="s">
        <v>1066</v>
      </c>
      <c r="E231" s="1" t="s">
        <v>1067</v>
      </c>
      <c r="F231" s="1" t="s">
        <v>1068</v>
      </c>
      <c r="G231" s="1" t="s">
        <v>132</v>
      </c>
      <c r="H231" s="1" t="s">
        <v>133</v>
      </c>
      <c r="I231" s="1" t="s">
        <v>1069</v>
      </c>
      <c r="J231" s="11">
        <v>50657</v>
      </c>
      <c r="K231" s="6" t="str">
        <f>_xlfn.XLOOKUP(Table1[[#This Row],[Species Name]], Sheet1!$A$2:$A$346,Sheet1!$B$2:$B$346, "")</f>
        <v/>
      </c>
      <c r="L231" s="1"/>
    </row>
    <row r="232" spans="1:12" ht="49.5" x14ac:dyDescent="0.3">
      <c r="A232" s="8" t="s">
        <v>1070</v>
      </c>
      <c r="B232" s="1"/>
      <c r="C232" s="1">
        <v>1902</v>
      </c>
      <c r="D232" s="1" t="s">
        <v>1071</v>
      </c>
      <c r="E232" s="1" t="s">
        <v>1072</v>
      </c>
      <c r="F232" s="1" t="s">
        <v>1073</v>
      </c>
      <c r="G232" s="1"/>
      <c r="H232" s="1"/>
      <c r="I232" s="1"/>
      <c r="J232" s="11"/>
      <c r="K232" s="6" t="str">
        <f>_xlfn.XLOOKUP(Table1[[#This Row],[Species Name]], Sheet1!$A$2:$A$346,Sheet1!$B$2:$B$346, "")</f>
        <v>Ca2Fe(PO4)2.4H2O</v>
      </c>
      <c r="L232" s="1"/>
    </row>
    <row r="233" spans="1:12" ht="82.5" x14ac:dyDescent="0.3">
      <c r="A233" s="8" t="s">
        <v>1075</v>
      </c>
      <c r="B233" s="1" t="s">
        <v>1074</v>
      </c>
      <c r="C233" s="1"/>
      <c r="D233" s="1" t="s">
        <v>1076</v>
      </c>
      <c r="E233" s="1" t="s">
        <v>670</v>
      </c>
      <c r="F233" s="1" t="s">
        <v>1077</v>
      </c>
      <c r="G233" s="1" t="s">
        <v>48</v>
      </c>
      <c r="H233" s="1" t="s">
        <v>49</v>
      </c>
      <c r="I233" s="1" t="s">
        <v>22</v>
      </c>
      <c r="J233" s="11" t="s">
        <v>1078</v>
      </c>
      <c r="K233" s="6" t="str">
        <f>_xlfn.XLOOKUP(Table1[[#This Row],[Species Name]], Sheet1!$A$2:$A$346,Sheet1!$B$2:$B$346, "")</f>
        <v/>
      </c>
      <c r="L233" s="1"/>
    </row>
    <row r="234" spans="1:12" ht="66" x14ac:dyDescent="0.3">
      <c r="A234" s="8" t="s">
        <v>1080</v>
      </c>
      <c r="B234" s="1" t="s">
        <v>926</v>
      </c>
      <c r="C234" s="1">
        <v>1801</v>
      </c>
      <c r="D234" s="1" t="s">
        <v>1060</v>
      </c>
      <c r="E234" s="1" t="s">
        <v>1081</v>
      </c>
      <c r="F234" s="1" t="s">
        <v>1082</v>
      </c>
      <c r="G234" s="1" t="s">
        <v>135</v>
      </c>
      <c r="H234" s="1" t="s">
        <v>133</v>
      </c>
      <c r="I234" s="1" t="s">
        <v>10</v>
      </c>
      <c r="J234" s="11" t="s">
        <v>2163</v>
      </c>
      <c r="K234" s="6" t="str">
        <f>_xlfn.XLOOKUP(Table1[[#This Row],[Species Name]], Sheet1!$A$2:$A$346,Sheet1!$B$2:$B$346, "")</f>
        <v>TiO2</v>
      </c>
      <c r="L234" s="1"/>
    </row>
    <row r="235" spans="1:12" ht="66" x14ac:dyDescent="0.3">
      <c r="A235" s="8" t="s">
        <v>1080</v>
      </c>
      <c r="B235" s="1" t="s">
        <v>926</v>
      </c>
      <c r="C235" s="1">
        <v>1801</v>
      </c>
      <c r="D235" s="1" t="s">
        <v>1060</v>
      </c>
      <c r="E235" s="1" t="s">
        <v>1081</v>
      </c>
      <c r="F235" s="1" t="s">
        <v>1082</v>
      </c>
      <c r="G235" s="1" t="s">
        <v>345</v>
      </c>
      <c r="H235" s="1" t="s">
        <v>133</v>
      </c>
      <c r="I235" s="1"/>
      <c r="J235" s="11">
        <v>16.163</v>
      </c>
      <c r="K235" s="6" t="str">
        <f>_xlfn.XLOOKUP(Table1[[#This Row],[Species Name]], Sheet1!$A$2:$A$346,Sheet1!$B$2:$B$346, "")</f>
        <v>TiO2</v>
      </c>
      <c r="L235" s="1" t="s">
        <v>1083</v>
      </c>
    </row>
    <row r="236" spans="1:12" ht="132" x14ac:dyDescent="0.3">
      <c r="A236" s="9" t="s">
        <v>1085</v>
      </c>
      <c r="B236" s="3" t="s">
        <v>1084</v>
      </c>
      <c r="C236" s="3">
        <v>2019</v>
      </c>
      <c r="D236" s="3" t="s">
        <v>1086</v>
      </c>
      <c r="E236" s="3" t="s">
        <v>1087</v>
      </c>
      <c r="F236" s="3" t="s">
        <v>894</v>
      </c>
      <c r="G236" s="3" t="s">
        <v>48</v>
      </c>
      <c r="H236" s="3" t="s">
        <v>49</v>
      </c>
      <c r="I236" s="3" t="s">
        <v>22</v>
      </c>
      <c r="J236" s="13" t="s">
        <v>1088</v>
      </c>
      <c r="K236" s="6" t="str">
        <f>_xlfn.XLOOKUP(Table1[[#This Row],[Species Name]], Sheet1!$A$2:$A$346,Sheet1!$B$2:$B$346, "")</f>
        <v/>
      </c>
      <c r="L236" s="3"/>
    </row>
    <row r="237" spans="1:12" ht="66" x14ac:dyDescent="0.3">
      <c r="A237" s="8" t="s">
        <v>1089</v>
      </c>
      <c r="B237" s="1" t="s">
        <v>240</v>
      </c>
      <c r="C237" s="1">
        <v>1901</v>
      </c>
      <c r="D237" s="1" t="s">
        <v>1090</v>
      </c>
      <c r="E237" s="1" t="s">
        <v>1091</v>
      </c>
      <c r="F237" s="1" t="s">
        <v>1092</v>
      </c>
      <c r="G237" s="1" t="s">
        <v>118</v>
      </c>
      <c r="H237" s="1" t="s">
        <v>119</v>
      </c>
      <c r="I237" s="1" t="s">
        <v>22</v>
      </c>
      <c r="J237" s="11"/>
      <c r="K237" s="6" t="str">
        <f>_xlfn.XLOOKUP(Table1[[#This Row],[Species Name]], Sheet1!$A$2:$A$346,Sheet1!$B$2:$B$346, "")</f>
        <v>(Ce,La,Sr,Ca)(CO3)(OH,H2O)</v>
      </c>
      <c r="L237" s="1"/>
    </row>
    <row r="238" spans="1:12" ht="66" x14ac:dyDescent="0.3">
      <c r="A238" s="8" t="s">
        <v>1094</v>
      </c>
      <c r="B238" s="1" t="s">
        <v>1093</v>
      </c>
      <c r="C238" s="1">
        <v>1997</v>
      </c>
      <c r="D238" s="1" t="s">
        <v>1095</v>
      </c>
      <c r="E238" s="1" t="s">
        <v>1096</v>
      </c>
      <c r="F238" s="1" t="s">
        <v>1097</v>
      </c>
      <c r="G238" s="1" t="s">
        <v>79</v>
      </c>
      <c r="H238" s="1" t="s">
        <v>49</v>
      </c>
      <c r="I238" s="1" t="s">
        <v>22</v>
      </c>
      <c r="J238" s="11" t="s">
        <v>1098</v>
      </c>
      <c r="K238" s="6" t="str">
        <f>_xlfn.XLOOKUP(Table1[[#This Row],[Species Name]], Sheet1!$A$2:$A$346,Sheet1!$B$2:$B$346, "")</f>
        <v>LaSr(CO3)2(OH)·H2O</v>
      </c>
      <c r="L238" s="1"/>
    </row>
    <row r="239" spans="1:12" ht="49.5" x14ac:dyDescent="0.3">
      <c r="A239" s="8" t="s">
        <v>1099</v>
      </c>
      <c r="B239" s="1"/>
      <c r="C239" s="1">
        <v>1798</v>
      </c>
      <c r="D239" s="1" t="s">
        <v>1100</v>
      </c>
      <c r="E239" s="1" t="s">
        <v>1101</v>
      </c>
      <c r="F239" s="1" t="s">
        <v>1102</v>
      </c>
      <c r="G239" s="1"/>
      <c r="H239" s="1"/>
      <c r="I239" s="1"/>
      <c r="J239" s="11"/>
      <c r="K239" s="6" t="str">
        <f>_xlfn.XLOOKUP(Table1[[#This Row],[Species Name]], Sheet1!$A$2:$A$346,Sheet1!$B$2:$B$346, "")</f>
        <v>Al2SiO5</v>
      </c>
      <c r="L239" s="1"/>
    </row>
    <row r="240" spans="1:12" ht="49.5" x14ac:dyDescent="0.3">
      <c r="A240" s="8" t="s">
        <v>1103</v>
      </c>
      <c r="B240" s="1"/>
      <c r="C240" s="1">
        <v>1949</v>
      </c>
      <c r="D240" s="1" t="s">
        <v>1104</v>
      </c>
      <c r="E240" s="1" t="s">
        <v>1105</v>
      </c>
      <c r="F240" s="1" t="s">
        <v>1106</v>
      </c>
      <c r="G240" s="1" t="s">
        <v>20</v>
      </c>
      <c r="H240" s="1" t="s">
        <v>21</v>
      </c>
      <c r="I240" s="1" t="s">
        <v>22</v>
      </c>
      <c r="J240" s="11" t="s">
        <v>2164</v>
      </c>
      <c r="K240" s="6" t="str">
        <f>_xlfn.XLOOKUP(Table1[[#This Row],[Species Name]], Sheet1!$A$2:$A$346,Sheet1!$B$2:$B$346, "")</f>
        <v>Na2Ca(UO2)(CO3)3.6H2O</v>
      </c>
      <c r="L240" s="1"/>
    </row>
    <row r="241" spans="1:12" ht="33" x14ac:dyDescent="0.3">
      <c r="A241" s="8" t="s">
        <v>1107</v>
      </c>
      <c r="B241" s="1"/>
      <c r="C241" s="1">
        <v>1893</v>
      </c>
      <c r="D241" s="1" t="s">
        <v>1108</v>
      </c>
      <c r="E241" s="1" t="s">
        <v>1109</v>
      </c>
      <c r="F241" s="1" t="s">
        <v>1110</v>
      </c>
      <c r="G241" s="1"/>
      <c r="H241" s="1"/>
      <c r="I241" s="1"/>
      <c r="J241" s="11"/>
      <c r="K241" s="6" t="str">
        <f>_xlfn.XLOOKUP(Table1[[#This Row],[Species Name]], Sheet1!$A$2:$A$346,Sheet1!$B$2:$B$346, "")</f>
        <v>Pb18Ag15Sb47S96</v>
      </c>
      <c r="L241" s="1"/>
    </row>
    <row r="242" spans="1:12" ht="33" x14ac:dyDescent="0.3">
      <c r="A242" s="8" t="s">
        <v>1111</v>
      </c>
      <c r="B242" s="1"/>
      <c r="C242" s="1">
        <v>1892</v>
      </c>
      <c r="D242" s="1" t="s">
        <v>1112</v>
      </c>
      <c r="E242" s="1" t="s">
        <v>1113</v>
      </c>
      <c r="F242" s="1" t="s">
        <v>1114</v>
      </c>
      <c r="G242" s="1" t="s">
        <v>1027</v>
      </c>
      <c r="H242" s="1" t="s">
        <v>1026</v>
      </c>
      <c r="I242" s="1" t="s">
        <v>918</v>
      </c>
      <c r="J242" s="11"/>
      <c r="K242" s="6" t="str">
        <f>_xlfn.XLOOKUP(Table1[[#This Row],[Species Name]], Sheet1!$A$2:$A$346,Sheet1!$B$2:$B$346, "")</f>
        <v>AgPbSb3S6</v>
      </c>
      <c r="L242" s="1" t="s">
        <v>1115</v>
      </c>
    </row>
    <row r="243" spans="1:12" ht="33" x14ac:dyDescent="0.3">
      <c r="A243" s="8" t="s">
        <v>1116</v>
      </c>
      <c r="B243" s="1"/>
      <c r="C243" s="1">
        <v>1868</v>
      </c>
      <c r="D243" s="1" t="s">
        <v>1117</v>
      </c>
      <c r="E243" s="1" t="s">
        <v>1118</v>
      </c>
      <c r="F243" s="1" t="s">
        <v>1119</v>
      </c>
      <c r="G243" s="1"/>
      <c r="H243" s="1"/>
      <c r="I243" s="1"/>
      <c r="J243" s="11"/>
      <c r="K243" s="6" t="str">
        <f>_xlfn.XLOOKUP(Table1[[#This Row],[Species Name]], Sheet1!$A$2:$A$346,Sheet1!$B$2:$B$346, "")</f>
        <v>Ca3Fe2(SiO4)3</v>
      </c>
      <c r="L243" s="1"/>
    </row>
    <row r="244" spans="1:12" ht="49.5" x14ac:dyDescent="0.3">
      <c r="A244" s="8" t="s">
        <v>1121</v>
      </c>
      <c r="B244" s="1" t="s">
        <v>1120</v>
      </c>
      <c r="C244" s="1">
        <v>2018</v>
      </c>
      <c r="D244" s="1" t="s">
        <v>1122</v>
      </c>
      <c r="E244" s="1" t="s">
        <v>1123</v>
      </c>
      <c r="F244" s="1" t="s">
        <v>1124</v>
      </c>
      <c r="G244" s="1" t="s">
        <v>650</v>
      </c>
      <c r="H244" s="1" t="s">
        <v>105</v>
      </c>
      <c r="I244" s="1" t="s">
        <v>30</v>
      </c>
      <c r="J244" s="11">
        <v>19688</v>
      </c>
      <c r="K244" s="6" t="str">
        <f>_xlfn.XLOOKUP(Table1[[#This Row],[Species Name]], Sheet1!$A$2:$A$346,Sheet1!$B$2:$B$346, "")</f>
        <v>CuHgAg7Pb7Sb24S48</v>
      </c>
      <c r="L244" s="1"/>
    </row>
    <row r="245" spans="1:12" ht="49.5" x14ac:dyDescent="0.3">
      <c r="A245" s="8" t="s">
        <v>1126</v>
      </c>
      <c r="B245" s="1" t="s">
        <v>1125</v>
      </c>
      <c r="C245" s="1">
        <v>1973</v>
      </c>
      <c r="D245" s="1" t="s">
        <v>1127</v>
      </c>
      <c r="E245" s="1" t="s">
        <v>1128</v>
      </c>
      <c r="F245" s="1" t="s">
        <v>1129</v>
      </c>
      <c r="G245" s="1" t="s">
        <v>1130</v>
      </c>
      <c r="H245" s="1" t="s">
        <v>1131</v>
      </c>
      <c r="I245" s="1" t="s">
        <v>22</v>
      </c>
      <c r="J245" s="11"/>
      <c r="K245" s="6" t="str">
        <f>_xlfn.XLOOKUP(Table1[[#This Row],[Species Name]], Sheet1!$A$2:$A$346,Sheet1!$B$2:$B$346, "")</f>
        <v/>
      </c>
      <c r="L245" s="1"/>
    </row>
    <row r="246" spans="1:12" ht="49.5" x14ac:dyDescent="0.3">
      <c r="A246" s="8" t="s">
        <v>1133</v>
      </c>
      <c r="B246" s="1" t="s">
        <v>1132</v>
      </c>
      <c r="C246" s="1">
        <v>2008</v>
      </c>
      <c r="D246" s="1" t="s">
        <v>1134</v>
      </c>
      <c r="E246" s="1" t="s">
        <v>1135</v>
      </c>
      <c r="F246" s="1" t="s">
        <v>1136</v>
      </c>
      <c r="G246" s="1" t="s">
        <v>1137</v>
      </c>
      <c r="H246" s="1" t="s">
        <v>21</v>
      </c>
      <c r="I246" s="1" t="s">
        <v>22</v>
      </c>
      <c r="J246" s="11" t="s">
        <v>2165</v>
      </c>
      <c r="K246" s="6" t="str">
        <f>_xlfn.XLOOKUP(Table1[[#This Row],[Species Name]], Sheet1!$A$2:$A$346,Sheet1!$B$2:$B$346, "")</f>
        <v>FeCrP</v>
      </c>
      <c r="L246" s="1"/>
    </row>
    <row r="247" spans="1:12" ht="49.5" x14ac:dyDescent="0.3">
      <c r="A247" s="8" t="s">
        <v>1133</v>
      </c>
      <c r="B247" s="1" t="s">
        <v>1132</v>
      </c>
      <c r="C247" s="1">
        <v>2008</v>
      </c>
      <c r="D247" s="1" t="s">
        <v>1134</v>
      </c>
      <c r="E247" s="1" t="s">
        <v>1135</v>
      </c>
      <c r="F247" s="1" t="s">
        <v>1136</v>
      </c>
      <c r="G247" s="1" t="s">
        <v>1138</v>
      </c>
      <c r="H247" s="1" t="s">
        <v>49</v>
      </c>
      <c r="I247" s="1" t="s">
        <v>22</v>
      </c>
      <c r="J247" s="11">
        <v>53.1</v>
      </c>
      <c r="K247" s="6" t="str">
        <f>_xlfn.XLOOKUP(Table1[[#This Row],[Species Name]], Sheet1!$A$2:$A$346,Sheet1!$B$2:$B$346, "")</f>
        <v>FeCrP</v>
      </c>
      <c r="L247" s="1"/>
    </row>
    <row r="248" spans="1:12" ht="66" x14ac:dyDescent="0.3">
      <c r="A248" s="8" t="s">
        <v>1140</v>
      </c>
      <c r="B248" s="1" t="s">
        <v>1139</v>
      </c>
      <c r="C248" s="1">
        <v>2008</v>
      </c>
      <c r="D248" s="1" t="s">
        <v>1141</v>
      </c>
      <c r="E248" s="1" t="s">
        <v>1142</v>
      </c>
      <c r="F248" s="1" t="s">
        <v>1143</v>
      </c>
      <c r="G248" s="1" t="s">
        <v>48</v>
      </c>
      <c r="H248" s="1" t="s">
        <v>49</v>
      </c>
      <c r="I248" s="1" t="s">
        <v>22</v>
      </c>
      <c r="J248" s="11"/>
      <c r="K248" s="6" t="str">
        <f>_xlfn.XLOOKUP(Table1[[#This Row],[Species Name]], Sheet1!$A$2:$A$346,Sheet1!$B$2:$B$346, "")</f>
        <v>Na12(K,Sr,Ce)3Ca6Mn3Zr3NbSi25O73(O,H2O,OH)5</v>
      </c>
      <c r="L248" s="1"/>
    </row>
    <row r="249" spans="1:12" ht="115.5" x14ac:dyDescent="0.3">
      <c r="A249" s="8" t="s">
        <v>1145</v>
      </c>
      <c r="B249" s="1"/>
      <c r="C249" s="1">
        <v>1979</v>
      </c>
      <c r="D249" s="1" t="s">
        <v>1146</v>
      </c>
      <c r="E249" s="1" t="s">
        <v>1147</v>
      </c>
      <c r="F249" s="1" t="s">
        <v>1148</v>
      </c>
      <c r="G249" s="1" t="s">
        <v>1149</v>
      </c>
      <c r="H249" s="1" t="s">
        <v>249</v>
      </c>
      <c r="I249" s="1" t="s">
        <v>22</v>
      </c>
      <c r="J249" s="11"/>
      <c r="K249" s="6" t="str">
        <f>_xlfn.XLOOKUP(Table1[[#This Row],[Species Name]], Sheet1!$A$2:$A$346,Sheet1!$B$2:$B$346, "")</f>
        <v>(Ru,Os)As2</v>
      </c>
      <c r="L249" s="1"/>
    </row>
    <row r="250" spans="1:12" ht="82.5" x14ac:dyDescent="0.3">
      <c r="A250" s="8" t="s">
        <v>1151</v>
      </c>
      <c r="B250" s="1" t="s">
        <v>1150</v>
      </c>
      <c r="C250" s="1">
        <v>2016</v>
      </c>
      <c r="D250" s="1" t="s">
        <v>1152</v>
      </c>
      <c r="E250" s="1" t="s">
        <v>1153</v>
      </c>
      <c r="F250" s="1" t="s">
        <v>1154</v>
      </c>
      <c r="G250" s="1" t="s">
        <v>147</v>
      </c>
      <c r="H250" s="1" t="s">
        <v>21</v>
      </c>
      <c r="I250" s="1" t="s">
        <v>30</v>
      </c>
      <c r="J250" s="11">
        <v>65577</v>
      </c>
      <c r="K250" s="6">
        <f>_xlfn.XLOOKUP(Table1[[#This Row],[Species Name]], Sheet1!$A$2:$A$346,Sheet1!$B$2:$B$346, "")</f>
        <v>0</v>
      </c>
      <c r="L250" s="1"/>
    </row>
    <row r="251" spans="1:12" ht="82.5" x14ac:dyDescent="0.3">
      <c r="A251" s="8" t="s">
        <v>1156</v>
      </c>
      <c r="B251" s="1" t="s">
        <v>1155</v>
      </c>
      <c r="C251" s="1">
        <v>2020</v>
      </c>
      <c r="D251" s="1" t="s">
        <v>1157</v>
      </c>
      <c r="E251" s="1" t="s">
        <v>1158</v>
      </c>
      <c r="F251" s="1" t="s">
        <v>1159</v>
      </c>
      <c r="G251" s="1" t="s">
        <v>20</v>
      </c>
      <c r="H251" s="1" t="s">
        <v>21</v>
      </c>
      <c r="I251" s="1" t="s">
        <v>30</v>
      </c>
      <c r="J251" s="11" t="s">
        <v>1160</v>
      </c>
      <c r="K251" s="6" t="str">
        <f>_xlfn.XLOOKUP(Table1[[#This Row],[Species Name]], Sheet1!$A$2:$A$346,Sheet1!$B$2:$B$346, "")</f>
        <v/>
      </c>
      <c r="L251" s="1"/>
    </row>
    <row r="252" spans="1:12" ht="82.5" x14ac:dyDescent="0.3">
      <c r="A252" s="8" t="s">
        <v>1156</v>
      </c>
      <c r="B252" s="1" t="s">
        <v>1155</v>
      </c>
      <c r="C252" s="1">
        <v>2020</v>
      </c>
      <c r="D252" s="1" t="s">
        <v>1157</v>
      </c>
      <c r="E252" s="1" t="s">
        <v>1158</v>
      </c>
      <c r="F252" s="1" t="s">
        <v>1159</v>
      </c>
      <c r="G252" s="1" t="s">
        <v>147</v>
      </c>
      <c r="H252" s="1" t="s">
        <v>21</v>
      </c>
      <c r="I252" s="1" t="s">
        <v>448</v>
      </c>
      <c r="J252" s="11">
        <v>67434</v>
      </c>
      <c r="K252" s="6" t="str">
        <f>_xlfn.XLOOKUP(Table1[[#This Row],[Species Name]], Sheet1!$A$2:$A$346,Sheet1!$B$2:$B$346, "")</f>
        <v/>
      </c>
      <c r="L252" s="1"/>
    </row>
    <row r="253" spans="1:12" ht="82.5" x14ac:dyDescent="0.3">
      <c r="A253" s="8" t="s">
        <v>1156</v>
      </c>
      <c r="B253" s="1" t="s">
        <v>1155</v>
      </c>
      <c r="C253" s="1">
        <v>2020</v>
      </c>
      <c r="D253" s="1" t="s">
        <v>1157</v>
      </c>
      <c r="E253" s="1" t="s">
        <v>1158</v>
      </c>
      <c r="F253" s="1" t="s">
        <v>1159</v>
      </c>
      <c r="G253" s="1" t="s">
        <v>538</v>
      </c>
      <c r="H253" s="1" t="s">
        <v>384</v>
      </c>
      <c r="I253" s="1" t="s">
        <v>448</v>
      </c>
      <c r="J253" s="11" t="s">
        <v>1161</v>
      </c>
      <c r="K253" s="6" t="str">
        <f>_xlfn.XLOOKUP(Table1[[#This Row],[Species Name]], Sheet1!$A$2:$A$346,Sheet1!$B$2:$B$346, "")</f>
        <v/>
      </c>
      <c r="L253" s="1"/>
    </row>
    <row r="254" spans="1:12" ht="82.5" x14ac:dyDescent="0.3">
      <c r="A254" s="8" t="s">
        <v>1156</v>
      </c>
      <c r="B254" s="1" t="s">
        <v>1155</v>
      </c>
      <c r="C254" s="1">
        <v>2020</v>
      </c>
      <c r="D254" s="1" t="s">
        <v>1157</v>
      </c>
      <c r="E254" s="1" t="s">
        <v>1158</v>
      </c>
      <c r="F254" s="1" t="s">
        <v>1159</v>
      </c>
      <c r="G254" s="1" t="s">
        <v>1162</v>
      </c>
      <c r="H254" s="1" t="s">
        <v>21</v>
      </c>
      <c r="I254" s="1" t="s">
        <v>448</v>
      </c>
      <c r="J254" s="11" t="s">
        <v>1163</v>
      </c>
      <c r="K254" s="6" t="str">
        <f>_xlfn.XLOOKUP(Table1[[#This Row],[Species Name]], Sheet1!$A$2:$A$346,Sheet1!$B$2:$B$346, "")</f>
        <v/>
      </c>
      <c r="L254" s="1"/>
    </row>
    <row r="255" spans="1:12" ht="82.5" x14ac:dyDescent="0.3">
      <c r="A255" s="8" t="s">
        <v>1156</v>
      </c>
      <c r="B255" s="1" t="s">
        <v>1155</v>
      </c>
      <c r="C255" s="1">
        <v>2020</v>
      </c>
      <c r="D255" s="1" t="s">
        <v>1157</v>
      </c>
      <c r="E255" s="1" t="s">
        <v>1158</v>
      </c>
      <c r="F255" s="1" t="s">
        <v>1159</v>
      </c>
      <c r="G255" s="1" t="s">
        <v>17</v>
      </c>
      <c r="H255" s="1" t="s">
        <v>1164</v>
      </c>
      <c r="I255" s="1" t="s">
        <v>10</v>
      </c>
      <c r="J255" s="11" t="s">
        <v>1165</v>
      </c>
      <c r="K255" s="6" t="str">
        <f>_xlfn.XLOOKUP(Table1[[#This Row],[Species Name]], Sheet1!$A$2:$A$346,Sheet1!$B$2:$B$346, "")</f>
        <v/>
      </c>
      <c r="L255" s="1"/>
    </row>
    <row r="256" spans="1:12" ht="33" x14ac:dyDescent="0.3">
      <c r="A256" s="8" t="s">
        <v>1167</v>
      </c>
      <c r="B256" s="1" t="s">
        <v>1166</v>
      </c>
      <c r="C256" s="1">
        <v>1999</v>
      </c>
      <c r="D256" s="1" t="s">
        <v>1168</v>
      </c>
      <c r="E256" s="1" t="s">
        <v>1169</v>
      </c>
      <c r="F256" s="1" t="s">
        <v>1170</v>
      </c>
      <c r="G256" s="1" t="s">
        <v>20</v>
      </c>
      <c r="H256" s="1" t="s">
        <v>21</v>
      </c>
      <c r="I256" s="1" t="s">
        <v>22</v>
      </c>
      <c r="J256" s="11">
        <v>171487</v>
      </c>
      <c r="K256" s="6" t="str">
        <f>_xlfn.XLOOKUP(Table1[[#This Row],[Species Name]], Sheet1!$A$2:$A$346,Sheet1!$B$2:$B$346, "")</f>
        <v>KCdCu5(AsO4)4[As(OH)2O2]·2H2O</v>
      </c>
      <c r="L256" s="1"/>
    </row>
    <row r="257" spans="1:12" ht="33" x14ac:dyDescent="0.3">
      <c r="A257" s="8" t="s">
        <v>1167</v>
      </c>
      <c r="B257" s="1" t="s">
        <v>1166</v>
      </c>
      <c r="C257" s="1">
        <v>1999</v>
      </c>
      <c r="D257" s="1" t="s">
        <v>1168</v>
      </c>
      <c r="E257" s="1" t="s">
        <v>1169</v>
      </c>
      <c r="F257" s="1" t="s">
        <v>1170</v>
      </c>
      <c r="G257" s="1" t="s">
        <v>42</v>
      </c>
      <c r="H257" s="1" t="s">
        <v>29</v>
      </c>
      <c r="I257" s="1" t="s">
        <v>22</v>
      </c>
      <c r="J257" s="11" t="s">
        <v>1171</v>
      </c>
      <c r="K257" s="6" t="str">
        <f>_xlfn.XLOOKUP(Table1[[#This Row],[Species Name]], Sheet1!$A$2:$A$346,Sheet1!$B$2:$B$346, "")</f>
        <v>KCdCu5(AsO4)4[As(OH)2O2]·2H2O</v>
      </c>
      <c r="L257" s="1"/>
    </row>
    <row r="258" spans="1:12" ht="66" x14ac:dyDescent="0.3">
      <c r="A258" s="8" t="s">
        <v>1173</v>
      </c>
      <c r="B258" s="1" t="s">
        <v>1172</v>
      </c>
      <c r="C258" s="1">
        <v>2012</v>
      </c>
      <c r="D258" s="1" t="s">
        <v>1174</v>
      </c>
      <c r="E258" s="1" t="s">
        <v>1175</v>
      </c>
      <c r="F258" s="1" t="s">
        <v>1176</v>
      </c>
      <c r="G258" s="1" t="s">
        <v>147</v>
      </c>
      <c r="H258" s="1" t="s">
        <v>21</v>
      </c>
      <c r="I258" s="1" t="s">
        <v>22</v>
      </c>
      <c r="J258" s="11" t="s">
        <v>1177</v>
      </c>
      <c r="K258" s="6" t="str">
        <f>_xlfn.XLOOKUP(Table1[[#This Row],[Species Name]], Sheet1!$A$2:$A$346,Sheet1!$B$2:$B$346, "")</f>
        <v>NaFe3+5(PO4)4(OH)4·4H2O</v>
      </c>
      <c r="L258" s="1"/>
    </row>
    <row r="259" spans="1:12" ht="66" x14ac:dyDescent="0.3">
      <c r="A259" s="8" t="s">
        <v>1179</v>
      </c>
      <c r="B259" s="1" t="s">
        <v>1178</v>
      </c>
      <c r="C259" s="1">
        <v>2008</v>
      </c>
      <c r="D259" s="1" t="s">
        <v>1180</v>
      </c>
      <c r="E259" s="1" t="s">
        <v>1181</v>
      </c>
      <c r="F259" s="1" t="s">
        <v>1182</v>
      </c>
      <c r="G259" s="1" t="s">
        <v>538</v>
      </c>
      <c r="H259" s="1" t="s">
        <v>384</v>
      </c>
      <c r="I259" s="1" t="s">
        <v>22</v>
      </c>
      <c r="J259" s="11" t="s">
        <v>1183</v>
      </c>
      <c r="K259" s="6" t="str">
        <f>_xlfn.XLOOKUP(Table1[[#This Row],[Species Name]], Sheet1!$A$2:$A$346,Sheet1!$B$2:$B$346, "")</f>
        <v>CaMgAl2(PO4)2(OH)4·7H2O</v>
      </c>
      <c r="L259" s="1"/>
    </row>
    <row r="260" spans="1:12" ht="66" x14ac:dyDescent="0.3">
      <c r="A260" s="8" t="s">
        <v>1185</v>
      </c>
      <c r="B260" s="1" t="s">
        <v>1184</v>
      </c>
      <c r="C260" s="1">
        <v>2010</v>
      </c>
      <c r="D260" s="1" t="s">
        <v>1186</v>
      </c>
      <c r="E260" s="1" t="s">
        <v>1187</v>
      </c>
      <c r="F260" s="1" t="s">
        <v>1188</v>
      </c>
      <c r="G260" s="1" t="s">
        <v>1189</v>
      </c>
      <c r="H260" s="1" t="s">
        <v>71</v>
      </c>
      <c r="I260" s="1" t="s">
        <v>30</v>
      </c>
      <c r="J260" s="11">
        <v>14034</v>
      </c>
      <c r="K260" s="6" t="str">
        <f>_xlfn.XLOOKUP(Table1[[#This Row],[Species Name]], Sheet1!$A$2:$A$346,Sheet1!$B$2:$B$346, "")</f>
        <v>CaMgAl2(PO4)2(OH)4·7H2O</v>
      </c>
      <c r="L260" s="1"/>
    </row>
    <row r="261" spans="1:12" ht="66" x14ac:dyDescent="0.3">
      <c r="A261" s="8" t="s">
        <v>1185</v>
      </c>
      <c r="B261" s="1" t="s">
        <v>1184</v>
      </c>
      <c r="C261" s="1">
        <v>2010</v>
      </c>
      <c r="D261" s="1" t="s">
        <v>1186</v>
      </c>
      <c r="E261" s="1" t="s">
        <v>1187</v>
      </c>
      <c r="F261" s="1" t="s">
        <v>1188</v>
      </c>
      <c r="G261" s="1" t="s">
        <v>1190</v>
      </c>
      <c r="H261" s="1" t="s">
        <v>87</v>
      </c>
      <c r="I261" s="1" t="s">
        <v>10</v>
      </c>
      <c r="J261" s="11"/>
      <c r="K261" s="6" t="str">
        <f>_xlfn.XLOOKUP(Table1[[#This Row],[Species Name]], Sheet1!$A$2:$A$346,Sheet1!$B$2:$B$346, "")</f>
        <v>CaMgAl2(PO4)2(OH)4·7H2O</v>
      </c>
      <c r="L261" s="1" t="s">
        <v>1191</v>
      </c>
    </row>
    <row r="262" spans="1:12" ht="49.5" x14ac:dyDescent="0.3">
      <c r="A262" s="8" t="s">
        <v>1192</v>
      </c>
      <c r="B262" s="1" t="s">
        <v>926</v>
      </c>
      <c r="C262" s="1">
        <v>1959</v>
      </c>
      <c r="D262" s="1" t="s">
        <v>1193</v>
      </c>
      <c r="E262" s="1" t="s">
        <v>1194</v>
      </c>
      <c r="F262" s="1" t="s">
        <v>1195</v>
      </c>
      <c r="G262" s="1" t="s">
        <v>1196</v>
      </c>
      <c r="H262" s="1" t="s">
        <v>57</v>
      </c>
      <c r="I262" s="1" t="s">
        <v>448</v>
      </c>
      <c r="J262" s="11" t="s">
        <v>2166</v>
      </c>
      <c r="K262" s="6" t="str">
        <f>_xlfn.XLOOKUP(Table1[[#This Row],[Species Name]], Sheet1!$A$2:$A$346,Sheet1!$B$2:$B$346, "")</f>
        <v>Fe4O3(AsO4)2</v>
      </c>
      <c r="L262" s="1" t="s">
        <v>1197</v>
      </c>
    </row>
    <row r="263" spans="1:12" ht="49.5" x14ac:dyDescent="0.3">
      <c r="A263" s="8" t="s">
        <v>1198</v>
      </c>
      <c r="B263" s="1"/>
      <c r="C263" s="1">
        <v>1832</v>
      </c>
      <c r="D263" s="1" t="s">
        <v>1199</v>
      </c>
      <c r="E263" s="1" t="s">
        <v>1200</v>
      </c>
      <c r="F263" s="1" t="s">
        <v>1201</v>
      </c>
      <c r="G263" s="1"/>
      <c r="H263" s="1"/>
      <c r="I263" s="1"/>
      <c r="J263" s="11"/>
      <c r="K263" s="6" t="str">
        <f>_xlfn.XLOOKUP(Table1[[#This Row],[Species Name]], Sheet1!$A$2:$A$346,Sheet1!$B$2:$B$346, "")</f>
        <v>PbSO4</v>
      </c>
      <c r="L263" s="1"/>
    </row>
    <row r="264" spans="1:12" ht="33" x14ac:dyDescent="0.3">
      <c r="A264" s="8" t="s">
        <v>1202</v>
      </c>
      <c r="B264" s="1"/>
      <c r="C264" s="1">
        <v>1804</v>
      </c>
      <c r="D264" s="1" t="s">
        <v>1203</v>
      </c>
      <c r="E264" s="1" t="s">
        <v>1204</v>
      </c>
      <c r="F264" s="1" t="s">
        <v>1205</v>
      </c>
      <c r="G264" s="1" t="s">
        <v>215</v>
      </c>
      <c r="H264" s="1" t="s">
        <v>57</v>
      </c>
      <c r="I264" s="1" t="s">
        <v>22</v>
      </c>
      <c r="J264" s="11">
        <v>16538</v>
      </c>
      <c r="K264" s="6" t="str">
        <f>_xlfn.XLOOKUP(Table1[[#This Row],[Species Name]], Sheet1!$A$2:$A$346,Sheet1!$B$2:$B$346, "")</f>
        <v>CaSO4</v>
      </c>
      <c r="L264" s="1"/>
    </row>
    <row r="265" spans="1:12" ht="33" x14ac:dyDescent="0.3">
      <c r="A265" s="8" t="s">
        <v>1206</v>
      </c>
      <c r="B265" s="1"/>
      <c r="C265" s="1">
        <v>1912</v>
      </c>
      <c r="D265" s="1" t="s">
        <v>1207</v>
      </c>
      <c r="E265" s="1" t="s">
        <v>1208</v>
      </c>
      <c r="F265" s="1" t="s">
        <v>1209</v>
      </c>
      <c r="G265" s="1"/>
      <c r="H265" s="1"/>
      <c r="I265" s="1"/>
      <c r="J265" s="11"/>
      <c r="K265" s="6" t="str">
        <f>_xlfn.XLOOKUP(Table1[[#This Row],[Species Name]], Sheet1!$A$2:$A$346,Sheet1!$B$2:$B$346, "")</f>
        <v>KMgSO4Cl</v>
      </c>
      <c r="L265" s="1"/>
    </row>
    <row r="266" spans="1:12" ht="33" x14ac:dyDescent="0.3">
      <c r="A266" s="8" t="s">
        <v>1211</v>
      </c>
      <c r="B266" s="1" t="s">
        <v>1210</v>
      </c>
      <c r="C266" s="1">
        <v>1969</v>
      </c>
      <c r="D266" s="1" t="s">
        <v>1212</v>
      </c>
      <c r="E266" s="1" t="s">
        <v>1213</v>
      </c>
      <c r="F266" s="1" t="s">
        <v>1214</v>
      </c>
      <c r="G266" s="1" t="s">
        <v>395</v>
      </c>
      <c r="H266" s="1" t="s">
        <v>64</v>
      </c>
      <c r="I266" s="1" t="s">
        <v>22</v>
      </c>
      <c r="J266" s="11"/>
      <c r="K266" s="6" t="str">
        <f>_xlfn.XLOOKUP(Table1[[#This Row],[Species Name]], Sheet1!$A$2:$A$346,Sheet1!$B$2:$B$346, "")</f>
        <v>Cu7S4</v>
      </c>
      <c r="L266" s="1"/>
    </row>
    <row r="267" spans="1:12" ht="49.5" x14ac:dyDescent="0.3">
      <c r="A267" s="8" t="s">
        <v>1215</v>
      </c>
      <c r="B267" s="1"/>
      <c r="C267" s="1">
        <v>1825</v>
      </c>
      <c r="D267" s="1" t="s">
        <v>1216</v>
      </c>
      <c r="E267" s="1" t="s">
        <v>1217</v>
      </c>
      <c r="F267" s="1" t="s">
        <v>71</v>
      </c>
      <c r="G267" s="1"/>
      <c r="H267" s="1"/>
      <c r="I267" s="1"/>
      <c r="J267" s="11"/>
      <c r="K267" s="6" t="str">
        <f>_xlfn.XLOOKUP(Table1[[#This Row],[Species Name]], Sheet1!$A$2:$A$346,Sheet1!$B$2:$B$346, "")</f>
        <v>Ca(Fe,Mg,Mn)(CO3)2</v>
      </c>
      <c r="L267" s="1"/>
    </row>
    <row r="268" spans="1:12" ht="66" x14ac:dyDescent="0.3">
      <c r="A268" s="8" t="s">
        <v>1219</v>
      </c>
      <c r="B268" s="1" t="s">
        <v>1218</v>
      </c>
      <c r="C268" s="1">
        <v>2004</v>
      </c>
      <c r="D268" s="1" t="s">
        <v>1220</v>
      </c>
      <c r="E268" s="1" t="s">
        <v>1221</v>
      </c>
      <c r="F268" s="1" t="s">
        <v>1222</v>
      </c>
      <c r="G268" s="1" t="s">
        <v>48</v>
      </c>
      <c r="H268" s="1" t="s">
        <v>49</v>
      </c>
      <c r="I268" s="1" t="s">
        <v>22</v>
      </c>
      <c r="J268" s="11">
        <v>6798</v>
      </c>
      <c r="K268" s="6" t="str">
        <f>_xlfn.XLOOKUP(Table1[[#This Row],[Species Name]], Sheet1!$A$2:$A$346,Sheet1!$B$2:$B$346, "")</f>
        <v>NiAl4(V5+O3)2(OH)12·2H2O</v>
      </c>
      <c r="L268" s="1"/>
    </row>
    <row r="269" spans="1:12" ht="99" x14ac:dyDescent="0.3">
      <c r="A269" s="8" t="s">
        <v>1223</v>
      </c>
      <c r="B269" s="1"/>
      <c r="C269" s="1">
        <v>1852</v>
      </c>
      <c r="D269" s="1" t="s">
        <v>1224</v>
      </c>
      <c r="E269" s="1" t="s">
        <v>1225</v>
      </c>
      <c r="F269" s="1" t="s">
        <v>1226</v>
      </c>
      <c r="G269" s="1"/>
      <c r="H269" s="1"/>
      <c r="I269" s="1"/>
      <c r="J269" s="11"/>
      <c r="K269" s="6" t="str">
        <f>_xlfn.XLOOKUP(Table1[[#This Row],[Species Name]], Sheet1!$A$2:$A$346,Sheet1!$B$2:$B$346, "")</f>
        <v>(Ni,Mg)3(AsO4)2.8H2O</v>
      </c>
      <c r="L269" s="1"/>
    </row>
    <row r="270" spans="1:12" ht="33" x14ac:dyDescent="0.3">
      <c r="A270" s="8" t="s">
        <v>1227</v>
      </c>
      <c r="B270" s="1" t="s">
        <v>200</v>
      </c>
      <c r="C270" s="1">
        <v>1868</v>
      </c>
      <c r="D270" s="1" t="s">
        <v>1117</v>
      </c>
      <c r="E270" s="1" t="s">
        <v>1228</v>
      </c>
      <c r="F270" s="1" t="s">
        <v>1229</v>
      </c>
      <c r="G270" s="1"/>
      <c r="H270" s="1"/>
      <c r="I270" s="1"/>
      <c r="J270" s="11"/>
      <c r="K270" s="6" t="str">
        <f>_xlfn.XLOOKUP(Table1[[#This Row],[Species Name]], Sheet1!$A$2:$A$346,Sheet1!$B$2:$B$346, "")</f>
        <v>KFe3(Si3Al)O10(OH,F)2</v>
      </c>
      <c r="L270" s="1"/>
    </row>
    <row r="271" spans="1:12" ht="49.5" x14ac:dyDescent="0.3">
      <c r="A271" s="8" t="s">
        <v>1231</v>
      </c>
      <c r="B271" s="1" t="s">
        <v>1230</v>
      </c>
      <c r="C271" s="1">
        <v>2011</v>
      </c>
      <c r="D271" s="1" t="s">
        <v>1232</v>
      </c>
      <c r="E271" s="1" t="s">
        <v>1233</v>
      </c>
      <c r="F271" s="1" t="s">
        <v>1234</v>
      </c>
      <c r="G271" s="1" t="s">
        <v>147</v>
      </c>
      <c r="H271" s="1" t="s">
        <v>21</v>
      </c>
      <c r="I271" s="1" t="s">
        <v>22</v>
      </c>
      <c r="J271" s="11" t="s">
        <v>1235</v>
      </c>
      <c r="K271" s="6" t="str">
        <f>_xlfn.XLOOKUP(Table1[[#This Row],[Species Name]], Sheet1!$A$2:$A$346,Sheet1!$B$2:$B$346, "")</f>
        <v>As2S3</v>
      </c>
      <c r="L271" s="1"/>
    </row>
    <row r="272" spans="1:12" ht="49.5" x14ac:dyDescent="0.3">
      <c r="A272" s="8" t="s">
        <v>1231</v>
      </c>
      <c r="B272" s="1" t="s">
        <v>1230</v>
      </c>
      <c r="C272" s="1">
        <v>2011</v>
      </c>
      <c r="D272" s="1" t="s">
        <v>1236</v>
      </c>
      <c r="E272" s="1" t="s">
        <v>1233</v>
      </c>
      <c r="F272" s="1" t="s">
        <v>1234</v>
      </c>
      <c r="G272" s="1" t="s">
        <v>784</v>
      </c>
      <c r="H272" s="1" t="s">
        <v>21</v>
      </c>
      <c r="I272" s="1" t="s">
        <v>1237</v>
      </c>
      <c r="J272" s="11">
        <v>19326</v>
      </c>
      <c r="K272" s="6" t="str">
        <f>_xlfn.XLOOKUP(Table1[[#This Row],[Species Name]], Sheet1!$A$2:$A$346,Sheet1!$B$2:$B$346, "")</f>
        <v>As2S3</v>
      </c>
      <c r="L272" s="1"/>
    </row>
    <row r="273" spans="1:12" ht="49.5" x14ac:dyDescent="0.3">
      <c r="A273" s="8" t="s">
        <v>1238</v>
      </c>
      <c r="B273" s="1"/>
      <c r="C273" s="1">
        <v>1823</v>
      </c>
      <c r="D273" s="1" t="s">
        <v>1239</v>
      </c>
      <c r="E273" s="1" t="s">
        <v>1240</v>
      </c>
      <c r="F273" s="1" t="s">
        <v>1241</v>
      </c>
      <c r="G273" s="1" t="s">
        <v>1242</v>
      </c>
      <c r="H273" s="1" t="s">
        <v>57</v>
      </c>
      <c r="I273" s="1" t="s">
        <v>239</v>
      </c>
      <c r="J273" s="11" t="s">
        <v>1243</v>
      </c>
      <c r="K273" s="6" t="str">
        <f>_xlfn.XLOOKUP(Table1[[#This Row],[Species Name]], Sheet1!$A$2:$A$346,Sheet1!$B$2:$B$346, "")</f>
        <v>CaAl2Si2O8</v>
      </c>
      <c r="L273" s="1"/>
    </row>
    <row r="274" spans="1:12" ht="33" x14ac:dyDescent="0.3">
      <c r="A274" s="8" t="s">
        <v>1245</v>
      </c>
      <c r="B274" s="1" t="s">
        <v>1244</v>
      </c>
      <c r="C274" s="1">
        <v>2003</v>
      </c>
      <c r="D274" s="1" t="s">
        <v>1246</v>
      </c>
      <c r="E274" s="1" t="s">
        <v>1247</v>
      </c>
      <c r="F274" s="1" t="s">
        <v>1248</v>
      </c>
      <c r="G274" s="1" t="s">
        <v>28</v>
      </c>
      <c r="H274" s="1" t="s">
        <v>29</v>
      </c>
      <c r="I274" s="1" t="s">
        <v>30</v>
      </c>
      <c r="J274" s="11" t="s">
        <v>1249</v>
      </c>
      <c r="K274" s="6" t="str">
        <f>_xlfn.XLOOKUP(Table1[[#This Row],[Species Name]], Sheet1!$A$2:$A$346,Sheet1!$B$2:$B$346, "")</f>
        <v>V4+ O (SO4) (H2O)5</v>
      </c>
      <c r="L274" s="1"/>
    </row>
    <row r="275" spans="1:12" ht="49.5" x14ac:dyDescent="0.3">
      <c r="A275" s="8" t="s">
        <v>1251</v>
      </c>
      <c r="B275" s="1" t="s">
        <v>1250</v>
      </c>
      <c r="C275" s="1">
        <v>2003</v>
      </c>
      <c r="D275" s="1" t="s">
        <v>1252</v>
      </c>
      <c r="E275" s="1" t="s">
        <v>1253</v>
      </c>
      <c r="F275" s="1" t="s">
        <v>1254</v>
      </c>
      <c r="G275" s="1" t="s">
        <v>719</v>
      </c>
      <c r="H275" s="1" t="s">
        <v>720</v>
      </c>
      <c r="I275" s="1" t="s">
        <v>918</v>
      </c>
      <c r="J275" s="11" t="s">
        <v>1255</v>
      </c>
      <c r="K275" s="6" t="str">
        <f>_xlfn.XLOOKUP(Table1[[#This Row],[Species Name]], Sheet1!$A$2:$A$346,Sheet1!$B$2:$B$346, "")</f>
        <v>MnV2O6.4H2O</v>
      </c>
      <c r="L275" s="1" t="s">
        <v>1256</v>
      </c>
    </row>
    <row r="276" spans="1:12" ht="49.5" x14ac:dyDescent="0.3">
      <c r="A276" s="8" t="s">
        <v>1258</v>
      </c>
      <c r="B276" s="1" t="s">
        <v>1257</v>
      </c>
      <c r="C276" s="1">
        <v>1965</v>
      </c>
      <c r="D276" s="1" t="s">
        <v>1259</v>
      </c>
      <c r="E276" s="1" t="s">
        <v>1260</v>
      </c>
      <c r="F276" s="1" t="s">
        <v>1261</v>
      </c>
      <c r="G276" s="1"/>
      <c r="H276" s="1"/>
      <c r="I276" s="1"/>
      <c r="J276" s="11"/>
      <c r="K276" s="6" t="str">
        <f>_xlfn.XLOOKUP(Table1[[#This Row],[Species Name]], Sheet1!$A$2:$A$346,Sheet1!$B$2:$B$346, "")</f>
        <v>CaCl2.6H2O</v>
      </c>
      <c r="L276" s="1"/>
    </row>
    <row r="277" spans="1:12" ht="49.5" x14ac:dyDescent="0.3">
      <c r="A277" s="8" t="s">
        <v>1262</v>
      </c>
      <c r="B277" s="1"/>
      <c r="C277" s="1">
        <v>1947</v>
      </c>
      <c r="D277" s="1" t="s">
        <v>1263</v>
      </c>
      <c r="E277" s="1" t="s">
        <v>1264</v>
      </c>
      <c r="F277" s="1" t="s">
        <v>1265</v>
      </c>
      <c r="G277" s="1" t="s">
        <v>1266</v>
      </c>
      <c r="H277" s="1" t="s">
        <v>497</v>
      </c>
      <c r="I277" s="1" t="s">
        <v>22</v>
      </c>
      <c r="J277" s="11">
        <v>2.4260000000000002</v>
      </c>
      <c r="K277" s="6" t="str">
        <f>_xlfn.XLOOKUP(Table1[[#This Row],[Species Name]], Sheet1!$A$2:$A$346,Sheet1!$B$2:$B$346, "")</f>
        <v>AlWO3(OH)3(?)</v>
      </c>
      <c r="L277" s="1"/>
    </row>
    <row r="278" spans="1:12" ht="49.5" x14ac:dyDescent="0.3">
      <c r="A278" s="8" t="s">
        <v>1267</v>
      </c>
      <c r="B278" s="1" t="s">
        <v>210</v>
      </c>
      <c r="C278" s="1">
        <v>1963</v>
      </c>
      <c r="D278" s="1" t="s">
        <v>1268</v>
      </c>
      <c r="E278" s="1" t="s">
        <v>1269</v>
      </c>
      <c r="F278" s="1" t="s">
        <v>1270</v>
      </c>
      <c r="G278" s="1" t="s">
        <v>132</v>
      </c>
      <c r="H278" s="1" t="s">
        <v>133</v>
      </c>
      <c r="I278" s="1" t="s">
        <v>239</v>
      </c>
      <c r="J278" s="11">
        <v>14075</v>
      </c>
      <c r="K278" s="6" t="str">
        <f>_xlfn.XLOOKUP(Table1[[#This Row],[Species Name]], Sheet1!$A$2:$A$346,Sheet1!$B$2:$B$346, "")</f>
        <v>Cu(OH,Cl)2.3H2O</v>
      </c>
      <c r="L278" s="1"/>
    </row>
    <row r="279" spans="1:12" ht="49.5" x14ac:dyDescent="0.3">
      <c r="A279" s="8" t="s">
        <v>1267</v>
      </c>
      <c r="B279" s="1" t="s">
        <v>210</v>
      </c>
      <c r="C279" s="1">
        <v>1963</v>
      </c>
      <c r="D279" s="1" t="s">
        <v>1268</v>
      </c>
      <c r="E279" s="1" t="s">
        <v>1269</v>
      </c>
      <c r="F279" s="1" t="s">
        <v>1270</v>
      </c>
      <c r="G279" s="1" t="s">
        <v>135</v>
      </c>
      <c r="H279" s="1" t="s">
        <v>133</v>
      </c>
      <c r="I279" s="1" t="s">
        <v>22</v>
      </c>
      <c r="J279" s="11"/>
      <c r="K279" s="6" t="str">
        <f>_xlfn.XLOOKUP(Table1[[#This Row],[Species Name]], Sheet1!$A$2:$A$346,Sheet1!$B$2:$B$346, "")</f>
        <v>Cu(OH,Cl)2.3H2O</v>
      </c>
      <c r="L279" s="1"/>
    </row>
    <row r="280" spans="1:12" ht="49.5" x14ac:dyDescent="0.3">
      <c r="A280" s="8" t="s">
        <v>1267</v>
      </c>
      <c r="B280" s="1" t="s">
        <v>210</v>
      </c>
      <c r="C280" s="1">
        <v>1963</v>
      </c>
      <c r="D280" s="1" t="s">
        <v>1268</v>
      </c>
      <c r="E280" s="1" t="s">
        <v>1269</v>
      </c>
      <c r="F280" s="1" t="s">
        <v>1270</v>
      </c>
      <c r="G280" s="1" t="s">
        <v>20</v>
      </c>
      <c r="H280" s="1" t="s">
        <v>21</v>
      </c>
      <c r="I280" s="1" t="s">
        <v>1271</v>
      </c>
      <c r="J280" s="11" t="s">
        <v>2167</v>
      </c>
      <c r="K280" s="6" t="str">
        <f>_xlfn.XLOOKUP(Table1[[#This Row],[Species Name]], Sheet1!$A$2:$A$346,Sheet1!$B$2:$B$346, "")</f>
        <v>Cu(OH,Cl)2.3H2O</v>
      </c>
      <c r="L280" s="1"/>
    </row>
    <row r="281" spans="1:12" ht="82.5" x14ac:dyDescent="0.3">
      <c r="A281" s="8" t="s">
        <v>1272</v>
      </c>
      <c r="B281" s="1" t="s">
        <v>107</v>
      </c>
      <c r="C281" s="1">
        <v>1801</v>
      </c>
      <c r="D281" s="1" t="s">
        <v>1273</v>
      </c>
      <c r="E281" s="1" t="s">
        <v>1274</v>
      </c>
      <c r="F281" s="1" t="s">
        <v>1275</v>
      </c>
      <c r="G281" s="1"/>
      <c r="H281" s="1"/>
      <c r="I281" s="1"/>
      <c r="J281" s="11"/>
      <c r="K281" s="6" t="str">
        <f>_xlfn.XLOOKUP(Table1[[#This Row],[Species Name]], Sheet1!$A$2:$A$346,Sheet1!$B$2:$B$346, "")</f>
        <v>(Mg,Fe)7Si8O22(OH)2</v>
      </c>
      <c r="L281" s="1" t="s">
        <v>1276</v>
      </c>
    </row>
    <row r="282" spans="1:12" ht="49.5" x14ac:dyDescent="0.3">
      <c r="A282" s="8" t="s">
        <v>1277</v>
      </c>
      <c r="B282" s="1" t="s">
        <v>200</v>
      </c>
      <c r="C282" s="1">
        <v>1840</v>
      </c>
      <c r="D282" s="1" t="s">
        <v>1278</v>
      </c>
      <c r="E282" s="1" t="s">
        <v>1279</v>
      </c>
      <c r="F282" s="1" t="s">
        <v>1280</v>
      </c>
      <c r="G282" s="1" t="s">
        <v>1281</v>
      </c>
      <c r="H282" s="1" t="s">
        <v>720</v>
      </c>
      <c r="I282" s="1" t="s">
        <v>1271</v>
      </c>
      <c r="J282" s="11" t="s">
        <v>2168</v>
      </c>
      <c r="K282" s="6" t="str">
        <f>_xlfn.XLOOKUP(Table1[[#This Row],[Species Name]], Sheet1!$A$2:$A$346,Sheet1!$B$2:$B$346, "")</f>
        <v>(Mg,Fe)3Si2O5(OH)4</v>
      </c>
      <c r="L282" s="1" t="s">
        <v>1282</v>
      </c>
    </row>
    <row r="283" spans="1:12" ht="49.5" x14ac:dyDescent="0.3">
      <c r="A283" s="8" t="s">
        <v>1277</v>
      </c>
      <c r="B283" s="1" t="s">
        <v>200</v>
      </c>
      <c r="C283" s="1">
        <v>1840</v>
      </c>
      <c r="D283" s="1" t="s">
        <v>1278</v>
      </c>
      <c r="E283" s="1" t="s">
        <v>1283</v>
      </c>
      <c r="F283" s="1" t="s">
        <v>1284</v>
      </c>
      <c r="G283" s="1" t="s">
        <v>1281</v>
      </c>
      <c r="H283" s="1" t="s">
        <v>720</v>
      </c>
      <c r="I283" s="1" t="s">
        <v>1271</v>
      </c>
      <c r="J283" s="11" t="s">
        <v>2168</v>
      </c>
      <c r="K283" s="6" t="str">
        <f>_xlfn.XLOOKUP(Table1[[#This Row],[Species Name]], Sheet1!$A$2:$A$346,Sheet1!$B$2:$B$346, "")</f>
        <v>(Mg,Fe)3Si2O5(OH)4</v>
      </c>
      <c r="L283" s="1" t="s">
        <v>1285</v>
      </c>
    </row>
    <row r="284" spans="1:12" ht="99" x14ac:dyDescent="0.3">
      <c r="A284" s="8" t="s">
        <v>1287</v>
      </c>
      <c r="B284" s="1" t="s">
        <v>1286</v>
      </c>
      <c r="C284" s="1">
        <v>1993</v>
      </c>
      <c r="D284" s="1" t="s">
        <v>1288</v>
      </c>
      <c r="E284" s="1" t="s">
        <v>1289</v>
      </c>
      <c r="F284" s="1" t="s">
        <v>1290</v>
      </c>
      <c r="G284" s="1" t="s">
        <v>1149</v>
      </c>
      <c r="H284" s="1" t="s">
        <v>249</v>
      </c>
      <c r="I284" s="1" t="s">
        <v>22</v>
      </c>
      <c r="J284" s="11" t="s">
        <v>1291</v>
      </c>
      <c r="K284" s="6" t="str">
        <f>_xlfn.XLOOKUP(Table1[[#This Row],[Species Name]], Sheet1!$A$2:$A$346,Sheet1!$B$2:$B$346, "")</f>
        <v>Sb2Se3</v>
      </c>
      <c r="L284" s="1"/>
    </row>
    <row r="285" spans="1:12" ht="33" x14ac:dyDescent="0.3">
      <c r="A285" s="8" t="s">
        <v>1292</v>
      </c>
      <c r="B285" s="1"/>
      <c r="C285" s="1">
        <v>1748</v>
      </c>
      <c r="D285" s="1" t="s">
        <v>1293</v>
      </c>
      <c r="E285" s="1" t="s">
        <v>1294</v>
      </c>
      <c r="F285" s="1" t="s">
        <v>1295</v>
      </c>
      <c r="G285" s="1"/>
      <c r="H285" s="1"/>
      <c r="I285" s="1"/>
      <c r="J285" s="11"/>
      <c r="K285" s="6" t="str">
        <f>_xlfn.XLOOKUP(Table1[[#This Row],[Species Name]], Sheet1!$A$2:$A$346,Sheet1!$B$2:$B$346, "")</f>
        <v>Sb</v>
      </c>
      <c r="L285" s="1"/>
    </row>
    <row r="286" spans="1:12" ht="66" x14ac:dyDescent="0.3">
      <c r="A286" s="8" t="s">
        <v>1297</v>
      </c>
      <c r="B286" s="1" t="s">
        <v>1296</v>
      </c>
      <c r="C286" s="1">
        <v>2015</v>
      </c>
      <c r="D286" s="1" t="s">
        <v>1298</v>
      </c>
      <c r="E286" s="1" t="s">
        <v>1299</v>
      </c>
      <c r="F286" s="1" t="s">
        <v>1300</v>
      </c>
      <c r="G286" s="1" t="s">
        <v>215</v>
      </c>
      <c r="H286" s="1" t="s">
        <v>57</v>
      </c>
      <c r="I286" s="1" t="s">
        <v>22</v>
      </c>
      <c r="J286" s="11">
        <v>83870</v>
      </c>
      <c r="K286" s="6" t="str">
        <f>_xlfn.XLOOKUP(Table1[[#This Row],[Species Name]], Sheet1!$A$2:$A$346,Sheet1!$B$2:$B$346, "")</f>
        <v>KNa3Cu2(C2O4)4</v>
      </c>
      <c r="L286" s="1" t="s">
        <v>1301</v>
      </c>
    </row>
    <row r="287" spans="1:12" ht="66" x14ac:dyDescent="0.3">
      <c r="A287" s="8" t="s">
        <v>1303</v>
      </c>
      <c r="B287" s="1" t="s">
        <v>1302</v>
      </c>
      <c r="C287" s="1">
        <v>1889</v>
      </c>
      <c r="D287" s="1" t="s">
        <v>1304</v>
      </c>
      <c r="E287" s="1" t="s">
        <v>1305</v>
      </c>
      <c r="F287" s="1" t="s">
        <v>1306</v>
      </c>
      <c r="G287" s="1" t="s">
        <v>20</v>
      </c>
      <c r="H287" s="1" t="s">
        <v>21</v>
      </c>
      <c r="I287" s="1" t="s">
        <v>22</v>
      </c>
      <c r="J287" s="11">
        <v>47698</v>
      </c>
      <c r="K287" s="6" t="str">
        <f>_xlfn.XLOOKUP(Table1[[#This Row],[Species Name]], Sheet1!$A$2:$A$346,Sheet1!$B$2:$B$346, "")</f>
        <v>Cu3SO4(OH)4</v>
      </c>
      <c r="L287" s="1"/>
    </row>
    <row r="288" spans="1:12" ht="82.5" x14ac:dyDescent="0.3">
      <c r="A288" s="8" t="s">
        <v>1308</v>
      </c>
      <c r="B288" s="1" t="s">
        <v>1307</v>
      </c>
      <c r="C288" s="1">
        <v>2019</v>
      </c>
      <c r="D288" s="1" t="s">
        <v>1309</v>
      </c>
      <c r="E288" s="1" t="s">
        <v>1310</v>
      </c>
      <c r="F288" s="1" t="s">
        <v>1311</v>
      </c>
      <c r="G288" s="1" t="s">
        <v>48</v>
      </c>
      <c r="H288" s="1" t="s">
        <v>49</v>
      </c>
      <c r="I288" s="1" t="s">
        <v>22</v>
      </c>
      <c r="J288" s="11">
        <v>96263</v>
      </c>
      <c r="K288" s="6" t="str">
        <f>_xlfn.XLOOKUP(Table1[[#This Row],[Species Name]], Sheet1!$A$2:$A$346,Sheet1!$B$2:$B$346, "")</f>
        <v/>
      </c>
      <c r="L288" s="1"/>
    </row>
    <row r="289" spans="1:12" ht="49.5" x14ac:dyDescent="0.3">
      <c r="A289" s="8" t="s">
        <v>1313</v>
      </c>
      <c r="B289" s="1" t="s">
        <v>1312</v>
      </c>
      <c r="C289" s="1">
        <v>1989</v>
      </c>
      <c r="D289" s="1" t="s">
        <v>1314</v>
      </c>
      <c r="E289" s="1" t="s">
        <v>1315</v>
      </c>
      <c r="F289" s="1" t="s">
        <v>1316</v>
      </c>
      <c r="G289" s="1" t="s">
        <v>48</v>
      </c>
      <c r="H289" s="1" t="s">
        <v>49</v>
      </c>
      <c r="I289" s="1" t="s">
        <v>30</v>
      </c>
      <c r="J289" s="11" t="s">
        <v>2169</v>
      </c>
      <c r="K289" s="6" t="str">
        <f>_xlfn.XLOOKUP(Table1[[#This Row],[Species Name]], Sheet1!$A$2:$A$346,Sheet1!$B$2:$B$346, "")</f>
        <v>AuPb2</v>
      </c>
      <c r="L289" s="1" t="s">
        <v>1317</v>
      </c>
    </row>
    <row r="290" spans="1:12" ht="66" x14ac:dyDescent="0.3">
      <c r="A290" s="8" t="s">
        <v>1319</v>
      </c>
      <c r="B290" s="1" t="s">
        <v>1318</v>
      </c>
      <c r="C290" s="1">
        <v>2015</v>
      </c>
      <c r="D290" s="1" t="s">
        <v>1320</v>
      </c>
      <c r="E290" s="1" t="s">
        <v>1321</v>
      </c>
      <c r="F290" s="1" t="s">
        <v>1322</v>
      </c>
      <c r="G290" s="1" t="s">
        <v>1323</v>
      </c>
      <c r="H290" s="1" t="s">
        <v>29</v>
      </c>
      <c r="I290" s="1" t="s">
        <v>918</v>
      </c>
      <c r="J290" s="11" t="s">
        <v>2170</v>
      </c>
      <c r="K290" s="6" t="str">
        <f>_xlfn.XLOOKUP(Table1[[#This Row],[Species Name]], Sheet1!$A$2:$A$346,Sheet1!$B$2:$B$346, "")</f>
        <v>Ce4Fe2+Ti6O18(OH)2</v>
      </c>
      <c r="L290" s="1" t="s">
        <v>1324</v>
      </c>
    </row>
    <row r="291" spans="1:12" ht="49.5" x14ac:dyDescent="0.3">
      <c r="A291" s="8" t="s">
        <v>1326</v>
      </c>
      <c r="B291" s="1" t="s">
        <v>1325</v>
      </c>
      <c r="C291" s="1">
        <v>1980</v>
      </c>
      <c r="D291" s="1" t="s">
        <v>1327</v>
      </c>
      <c r="E291" s="1" t="s">
        <v>1328</v>
      </c>
      <c r="F291" s="1" t="s">
        <v>1329</v>
      </c>
      <c r="G291" s="1" t="s">
        <v>1330</v>
      </c>
      <c r="H291" s="1" t="s">
        <v>21</v>
      </c>
      <c r="I291" s="1" t="s">
        <v>22</v>
      </c>
      <c r="J291" s="11"/>
      <c r="K291" s="6" t="str">
        <f>_xlfn.XLOOKUP(Table1[[#This Row],[Species Name]], Sheet1!$A$2:$A$346,Sheet1!$B$2:$B$346, "")</f>
        <v>Cu9Si10O29.11H2O</v>
      </c>
      <c r="L291" s="1"/>
    </row>
    <row r="292" spans="1:12" ht="49.5" x14ac:dyDescent="0.3">
      <c r="A292" s="8" t="s">
        <v>1326</v>
      </c>
      <c r="B292" s="1" t="s">
        <v>1325</v>
      </c>
      <c r="C292" s="1">
        <v>1980</v>
      </c>
      <c r="D292" s="1" t="s">
        <v>1327</v>
      </c>
      <c r="E292" s="1" t="s">
        <v>1328</v>
      </c>
      <c r="F292" s="1" t="s">
        <v>1329</v>
      </c>
      <c r="G292" s="1" t="s">
        <v>135</v>
      </c>
      <c r="H292" s="1" t="s">
        <v>133</v>
      </c>
      <c r="I292" s="1" t="s">
        <v>22</v>
      </c>
      <c r="J292" s="11">
        <v>180.95</v>
      </c>
      <c r="K292" s="6" t="str">
        <f>_xlfn.XLOOKUP(Table1[[#This Row],[Species Name]], Sheet1!$A$2:$A$346,Sheet1!$B$2:$B$346, "")</f>
        <v>Cu9Si10O29.11H2O</v>
      </c>
      <c r="L292" s="1"/>
    </row>
    <row r="293" spans="1:12" ht="49.5" x14ac:dyDescent="0.3">
      <c r="A293" s="8" t="s">
        <v>1326</v>
      </c>
      <c r="B293" s="1" t="s">
        <v>1325</v>
      </c>
      <c r="C293" s="1">
        <v>1980</v>
      </c>
      <c r="D293" s="1" t="s">
        <v>1327</v>
      </c>
      <c r="E293" s="1" t="s">
        <v>1328</v>
      </c>
      <c r="F293" s="1" t="s">
        <v>1329</v>
      </c>
      <c r="G293" s="1" t="s">
        <v>17</v>
      </c>
      <c r="H293" s="1" t="s">
        <v>18</v>
      </c>
      <c r="I293" s="1" t="s">
        <v>10</v>
      </c>
      <c r="J293" s="11" t="s">
        <v>1331</v>
      </c>
      <c r="K293" s="6" t="str">
        <f>_xlfn.XLOOKUP(Table1[[#This Row],[Species Name]], Sheet1!$A$2:$A$346,Sheet1!$B$2:$B$346, "")</f>
        <v>Cu9Si10O29.11H2O</v>
      </c>
      <c r="L293" s="1"/>
    </row>
    <row r="294" spans="1:12" ht="49.5" x14ac:dyDescent="0.3">
      <c r="A294" s="8" t="s">
        <v>1333</v>
      </c>
      <c r="B294" s="1" t="s">
        <v>1332</v>
      </c>
      <c r="C294" s="1">
        <v>2015</v>
      </c>
      <c r="D294" s="1" t="s">
        <v>1334</v>
      </c>
      <c r="E294" s="1" t="s">
        <v>1335</v>
      </c>
      <c r="F294" s="1" t="s">
        <v>1336</v>
      </c>
      <c r="G294" s="1" t="s">
        <v>147</v>
      </c>
      <c r="H294" s="1" t="s">
        <v>21</v>
      </c>
      <c r="I294" s="1" t="s">
        <v>1337</v>
      </c>
      <c r="J294" s="11" t="s">
        <v>1338</v>
      </c>
      <c r="K294" s="6">
        <f>_xlfn.XLOOKUP(Table1[[#This Row],[Species Name]], Sheet1!$A$2:$A$346,Sheet1!$B$2:$B$346, "")</f>
        <v>0</v>
      </c>
      <c r="L294" s="1"/>
    </row>
    <row r="295" spans="1:12" ht="49.5" x14ac:dyDescent="0.3">
      <c r="A295" s="8" t="s">
        <v>1333</v>
      </c>
      <c r="B295" s="1" t="s">
        <v>1332</v>
      </c>
      <c r="C295" s="1">
        <v>2015</v>
      </c>
      <c r="D295" s="1" t="s">
        <v>1334</v>
      </c>
      <c r="E295" s="1" t="s">
        <v>1335</v>
      </c>
      <c r="F295" s="1" t="s">
        <v>1336</v>
      </c>
      <c r="G295" s="1" t="s">
        <v>538</v>
      </c>
      <c r="H295" s="1" t="s">
        <v>384</v>
      </c>
      <c r="I295" s="1" t="s">
        <v>10</v>
      </c>
      <c r="J295" s="11" t="s">
        <v>1339</v>
      </c>
      <c r="K295" s="6">
        <f>_xlfn.XLOOKUP(Table1[[#This Row],[Species Name]], Sheet1!$A$2:$A$346,Sheet1!$B$2:$B$346, "")</f>
        <v>0</v>
      </c>
      <c r="L295" s="1"/>
    </row>
    <row r="296" spans="1:12" ht="49.5" x14ac:dyDescent="0.3">
      <c r="A296" s="8" t="s">
        <v>1340</v>
      </c>
      <c r="B296" s="1"/>
      <c r="C296" s="1">
        <v>1835</v>
      </c>
      <c r="D296" s="1" t="s">
        <v>974</v>
      </c>
      <c r="E296" s="1" t="s">
        <v>1341</v>
      </c>
      <c r="F296" s="1" t="s">
        <v>1342</v>
      </c>
      <c r="G296" s="1"/>
      <c r="H296" s="1"/>
      <c r="I296" s="1"/>
      <c r="J296" s="11"/>
      <c r="K296" s="6" t="str">
        <f>_xlfn.XLOOKUP(Table1[[#This Row],[Species Name]], Sheet1!$A$2:$A$346,Sheet1!$B$2:$B$346, "")</f>
        <v>(K,Na)3Na(SO4)2</v>
      </c>
      <c r="L296" s="1"/>
    </row>
    <row r="297" spans="1:12" ht="66" x14ac:dyDescent="0.3">
      <c r="A297" s="8" t="s">
        <v>1343</v>
      </c>
      <c r="B297" s="1"/>
      <c r="C297" s="1">
        <v>1847</v>
      </c>
      <c r="D297" s="1" t="s">
        <v>1344</v>
      </c>
      <c r="E297" s="1" t="s">
        <v>1345</v>
      </c>
      <c r="F297" s="1" t="s">
        <v>1346</v>
      </c>
      <c r="G297" s="1"/>
      <c r="H297" s="1"/>
      <c r="I297" s="1"/>
      <c r="J297" s="11"/>
      <c r="K297" s="6" t="str">
        <f>_xlfn.XLOOKUP(Table1[[#This Row],[Species Name]], Sheet1!$A$2:$A$346,Sheet1!$B$2:$B$346, "")</f>
        <v>MnAl2(SO4)4.22H2O</v>
      </c>
      <c r="L297" s="1"/>
    </row>
    <row r="298" spans="1:12" ht="66" x14ac:dyDescent="0.3">
      <c r="A298" s="8" t="s">
        <v>1348</v>
      </c>
      <c r="B298" s="1" t="s">
        <v>1347</v>
      </c>
      <c r="C298" s="1">
        <v>1965</v>
      </c>
      <c r="D298" s="1" t="s">
        <v>1349</v>
      </c>
      <c r="E298" s="1" t="s">
        <v>1350</v>
      </c>
      <c r="F298" s="1" t="s">
        <v>1351</v>
      </c>
      <c r="G298" s="1" t="s">
        <v>132</v>
      </c>
      <c r="H298" s="1" t="s">
        <v>133</v>
      </c>
      <c r="I298" s="1" t="s">
        <v>10</v>
      </c>
      <c r="J298" s="11">
        <v>17063</v>
      </c>
      <c r="K298" s="6" t="str">
        <f>_xlfn.XLOOKUP(Table1[[#This Row],[Species Name]], Sheet1!$A$2:$A$346,Sheet1!$B$2:$B$346, "")</f>
        <v>(Co,Mn,Ni)SO4.4H2O</v>
      </c>
      <c r="L298" s="1"/>
    </row>
    <row r="299" spans="1:12" ht="66" x14ac:dyDescent="0.3">
      <c r="A299" s="8" t="s">
        <v>1348</v>
      </c>
      <c r="B299" s="1" t="s">
        <v>1347</v>
      </c>
      <c r="C299" s="1">
        <v>1965</v>
      </c>
      <c r="D299" s="1" t="s">
        <v>1349</v>
      </c>
      <c r="E299" s="1" t="s">
        <v>1350</v>
      </c>
      <c r="F299" s="1" t="s">
        <v>1351</v>
      </c>
      <c r="G299" s="1" t="s">
        <v>678</v>
      </c>
      <c r="H299" s="1" t="s">
        <v>29</v>
      </c>
      <c r="I299" s="1" t="s">
        <v>30</v>
      </c>
      <c r="J299" s="11">
        <v>12145</v>
      </c>
      <c r="K299" s="6" t="str">
        <f>_xlfn.XLOOKUP(Table1[[#This Row],[Species Name]], Sheet1!$A$2:$A$346,Sheet1!$B$2:$B$346, "")</f>
        <v>(Co,Mn,Ni)SO4.4H2O</v>
      </c>
      <c r="L299" s="1"/>
    </row>
    <row r="300" spans="1:12" ht="49.5" x14ac:dyDescent="0.3">
      <c r="A300" s="8" t="s">
        <v>1353</v>
      </c>
      <c r="B300" s="1" t="s">
        <v>1352</v>
      </c>
      <c r="C300" s="1">
        <v>1979</v>
      </c>
      <c r="D300" s="1" t="s">
        <v>1354</v>
      </c>
      <c r="E300" s="1" t="s">
        <v>1355</v>
      </c>
      <c r="F300" s="1" t="s">
        <v>1356</v>
      </c>
      <c r="G300" s="1" t="s">
        <v>132</v>
      </c>
      <c r="H300" s="1" t="s">
        <v>133</v>
      </c>
      <c r="I300" s="1" t="s">
        <v>22</v>
      </c>
      <c r="J300" s="11">
        <v>50661</v>
      </c>
      <c r="K300" s="6" t="str">
        <f>_xlfn.XLOOKUP(Table1[[#This Row],[Species Name]], Sheet1!$A$2:$A$346,Sheet1!$B$2:$B$346, "")</f>
        <v>(Fe[III],Fe[II],Zn)3(Sb,Fe[III],As)4O12S</v>
      </c>
      <c r="L300" s="1"/>
    </row>
    <row r="301" spans="1:12" ht="49.5" x14ac:dyDescent="0.3">
      <c r="A301" s="8" t="s">
        <v>1353</v>
      </c>
      <c r="B301" s="1" t="s">
        <v>1352</v>
      </c>
      <c r="C301" s="1">
        <v>1979</v>
      </c>
      <c r="D301" s="1" t="s">
        <v>1354</v>
      </c>
      <c r="E301" s="1" t="s">
        <v>1355</v>
      </c>
      <c r="F301" s="1" t="s">
        <v>1356</v>
      </c>
      <c r="G301" s="1" t="s">
        <v>1357</v>
      </c>
      <c r="H301" s="1" t="s">
        <v>105</v>
      </c>
      <c r="I301" s="1" t="s">
        <v>22</v>
      </c>
      <c r="J301" s="11" t="s">
        <v>2171</v>
      </c>
      <c r="K301" s="6" t="str">
        <f>_xlfn.XLOOKUP(Table1[[#This Row],[Species Name]], Sheet1!$A$2:$A$346,Sheet1!$B$2:$B$346, "")</f>
        <v>(Fe[III],Fe[II],Zn)3(Sb,Fe[III],As)4O12S</v>
      </c>
      <c r="L301" s="1"/>
    </row>
    <row r="302" spans="1:12" ht="49.5" x14ac:dyDescent="0.3">
      <c r="A302" s="8" t="s">
        <v>1353</v>
      </c>
      <c r="B302" s="1" t="s">
        <v>1352</v>
      </c>
      <c r="C302" s="1">
        <v>1979</v>
      </c>
      <c r="D302" s="1" t="s">
        <v>1354</v>
      </c>
      <c r="E302" s="1" t="s">
        <v>1355</v>
      </c>
      <c r="F302" s="1" t="s">
        <v>1356</v>
      </c>
      <c r="G302" s="1" t="s">
        <v>1358</v>
      </c>
      <c r="H302" s="1" t="s">
        <v>105</v>
      </c>
      <c r="I302" s="1" t="s">
        <v>22</v>
      </c>
      <c r="J302" s="11">
        <v>3202</v>
      </c>
      <c r="K302" s="6" t="str">
        <f>_xlfn.XLOOKUP(Table1[[#This Row],[Species Name]], Sheet1!$A$2:$A$346,Sheet1!$B$2:$B$346, "")</f>
        <v>(Fe[III],Fe[II],Zn)3(Sb,Fe[III],As)4O12S</v>
      </c>
      <c r="L302" s="1"/>
    </row>
    <row r="303" spans="1:12" ht="66" x14ac:dyDescent="0.3">
      <c r="A303" s="8" t="s">
        <v>1360</v>
      </c>
      <c r="B303" s="1" t="s">
        <v>1359</v>
      </c>
      <c r="C303" s="1">
        <v>2007</v>
      </c>
      <c r="D303" s="1" t="s">
        <v>715</v>
      </c>
      <c r="E303" s="1" t="s">
        <v>1361</v>
      </c>
      <c r="F303" s="1" t="s">
        <v>1362</v>
      </c>
      <c r="G303" s="1" t="s">
        <v>48</v>
      </c>
      <c r="H303" s="1" t="s">
        <v>49</v>
      </c>
      <c r="I303" s="1" t="s">
        <v>22</v>
      </c>
      <c r="J303" s="11" t="s">
        <v>1363</v>
      </c>
      <c r="K303" s="6" t="str">
        <f>_xlfn.XLOOKUP(Table1[[#This Row],[Species Name]], Sheet1!$A$2:$A$346,Sheet1!$B$2:$B$346, "")</f>
        <v>(H3O)8(Na,K,Sr)5Ca6Zr3Si26O66(OH)9Cl</v>
      </c>
      <c r="L303" s="1"/>
    </row>
    <row r="304" spans="1:12" ht="82.5" x14ac:dyDescent="0.3">
      <c r="A304" s="8" t="s">
        <v>1365</v>
      </c>
      <c r="B304" s="1" t="s">
        <v>1364</v>
      </c>
      <c r="C304" s="1">
        <v>2015</v>
      </c>
      <c r="D304" s="1" t="s">
        <v>1366</v>
      </c>
      <c r="E304" s="1" t="s">
        <v>1367</v>
      </c>
      <c r="F304" s="1" t="s">
        <v>1368</v>
      </c>
      <c r="G304" s="1" t="s">
        <v>1369</v>
      </c>
      <c r="H304" s="1" t="s">
        <v>720</v>
      </c>
      <c r="I304" s="1" t="s">
        <v>22</v>
      </c>
      <c r="J304" s="11" t="s">
        <v>1370</v>
      </c>
      <c r="K304" s="6" t="str">
        <f>_xlfn.XLOOKUP(Table1[[#This Row],[Species Name]], Sheet1!$A$2:$A$346,Sheet1!$B$2:$B$346, "")</f>
        <v>BaCa6[(SiO4)(VO4)](VO4)2F</v>
      </c>
      <c r="L304" s="1" t="s">
        <v>1371</v>
      </c>
    </row>
    <row r="305" spans="1:12" ht="49.5" x14ac:dyDescent="0.3">
      <c r="A305" s="8" t="s">
        <v>1372</v>
      </c>
      <c r="B305" s="1"/>
      <c r="C305" s="1">
        <v>1791</v>
      </c>
      <c r="D305" s="1" t="s">
        <v>1373</v>
      </c>
      <c r="E305" s="1" t="s">
        <v>1374</v>
      </c>
      <c r="F305" s="1" t="s">
        <v>1375</v>
      </c>
      <c r="G305" s="1"/>
      <c r="H305" s="1"/>
      <c r="I305" s="1"/>
      <c r="J305" s="11"/>
      <c r="K305" s="6" t="str">
        <f>_xlfn.XLOOKUP(Table1[[#This Row],[Species Name]], Sheet1!$A$2:$A$346,Sheet1!$B$2:$B$346, "")</f>
        <v>CaCO3</v>
      </c>
      <c r="L305" s="1" t="s">
        <v>1376</v>
      </c>
    </row>
    <row r="306" spans="1:12" ht="49.5" x14ac:dyDescent="0.3">
      <c r="A306" s="8" t="s">
        <v>1378</v>
      </c>
      <c r="B306" s="1" t="s">
        <v>1377</v>
      </c>
      <c r="C306" s="1">
        <v>2000</v>
      </c>
      <c r="D306" s="1" t="s">
        <v>1379</v>
      </c>
      <c r="E306" s="1" t="s">
        <v>1380</v>
      </c>
      <c r="F306" s="1" t="s">
        <v>452</v>
      </c>
      <c r="G306" s="1" t="s">
        <v>17</v>
      </c>
      <c r="H306" s="1" t="s">
        <v>18</v>
      </c>
      <c r="I306" s="1" t="s">
        <v>22</v>
      </c>
      <c r="J306" s="11" t="s">
        <v>1381</v>
      </c>
      <c r="K306" s="6" t="str">
        <f>_xlfn.XLOOKUP(Table1[[#This Row],[Species Name]], Sheet1!$A$2:$A$346,Sheet1!$B$2:$B$346, "")</f>
        <v>ZnMn2+12Fe3+2As3+O3(As5+O4)2(OH)23</v>
      </c>
      <c r="L306" s="1"/>
    </row>
    <row r="307" spans="1:12" ht="49.5" x14ac:dyDescent="0.3">
      <c r="A307" s="8" t="s">
        <v>1378</v>
      </c>
      <c r="B307" s="1" t="s">
        <v>1377</v>
      </c>
      <c r="C307" s="1">
        <v>2000</v>
      </c>
      <c r="D307" s="1" t="s">
        <v>1379</v>
      </c>
      <c r="E307" s="1" t="s">
        <v>1380</v>
      </c>
      <c r="F307" s="1" t="s">
        <v>452</v>
      </c>
      <c r="G307" s="1" t="s">
        <v>20</v>
      </c>
      <c r="H307" s="1" t="s">
        <v>21</v>
      </c>
      <c r="I307" s="1" t="s">
        <v>22</v>
      </c>
      <c r="J307" s="11">
        <v>134608</v>
      </c>
      <c r="K307" s="6" t="str">
        <f>_xlfn.XLOOKUP(Table1[[#This Row],[Species Name]], Sheet1!$A$2:$A$346,Sheet1!$B$2:$B$346, "")</f>
        <v>ZnMn2+12Fe3+2As3+O3(As5+O4)2(OH)23</v>
      </c>
      <c r="L307" s="1"/>
    </row>
    <row r="308" spans="1:12" ht="66" x14ac:dyDescent="0.3">
      <c r="A308" s="8" t="s">
        <v>1382</v>
      </c>
      <c r="B308" s="1"/>
      <c r="C308" s="1">
        <v>1926</v>
      </c>
      <c r="D308" s="1" t="s">
        <v>1383</v>
      </c>
      <c r="E308" s="1" t="s">
        <v>1384</v>
      </c>
      <c r="F308" s="1" t="s">
        <v>1385</v>
      </c>
      <c r="G308" s="1" t="s">
        <v>17</v>
      </c>
      <c r="H308" s="1" t="s">
        <v>18</v>
      </c>
      <c r="I308" s="1" t="s">
        <v>30</v>
      </c>
      <c r="J308" s="11" t="s">
        <v>1331</v>
      </c>
      <c r="K308" s="6" t="str">
        <f>_xlfn.XLOOKUP(Table1[[#This Row],[Species Name]], Sheet1!$A$2:$A$346,Sheet1!$B$2:$B$346, "")</f>
        <v>Ag(Sb,Bi)S2</v>
      </c>
      <c r="L308" s="1"/>
    </row>
    <row r="309" spans="1:12" ht="66" x14ac:dyDescent="0.3">
      <c r="A309" s="8" t="s">
        <v>1382</v>
      </c>
      <c r="B309" s="1"/>
      <c r="C309" s="1">
        <v>1926</v>
      </c>
      <c r="D309" s="1" t="s">
        <v>1383</v>
      </c>
      <c r="E309" s="1" t="s">
        <v>1384</v>
      </c>
      <c r="F309" s="1" t="s">
        <v>1385</v>
      </c>
      <c r="G309" s="1" t="s">
        <v>20</v>
      </c>
      <c r="H309" s="1" t="s">
        <v>21</v>
      </c>
      <c r="I309" s="1" t="s">
        <v>22</v>
      </c>
      <c r="J309" s="11">
        <v>95553</v>
      </c>
      <c r="K309" s="6" t="str">
        <f>_xlfn.XLOOKUP(Table1[[#This Row],[Species Name]], Sheet1!$A$2:$A$346,Sheet1!$B$2:$B$346, "")</f>
        <v>Ag(Sb,Bi)S2</v>
      </c>
      <c r="L309" s="1"/>
    </row>
    <row r="310" spans="1:12" ht="66" x14ac:dyDescent="0.3">
      <c r="A310" s="8" t="s">
        <v>1387</v>
      </c>
      <c r="B310" s="1" t="s">
        <v>1386</v>
      </c>
      <c r="C310" s="1">
        <v>2013</v>
      </c>
      <c r="D310" s="1" t="s">
        <v>1388</v>
      </c>
      <c r="E310" s="1" t="s">
        <v>1389</v>
      </c>
      <c r="F310" s="1" t="s">
        <v>1390</v>
      </c>
      <c r="G310" s="1" t="s">
        <v>48</v>
      </c>
      <c r="H310" s="1" t="s">
        <v>49</v>
      </c>
      <c r="I310" s="1" t="s">
        <v>22</v>
      </c>
      <c r="J310" s="11"/>
      <c r="K310" s="6" t="str">
        <f>_xlfn.XLOOKUP(Table1[[#This Row],[Species Name]], Sheet1!$A$2:$A$346,Sheet1!$B$2:$B$346, "")</f>
        <v>Al2(SO4)(PO4)F·9H2O</v>
      </c>
      <c r="L310" s="1"/>
    </row>
    <row r="311" spans="1:12" ht="82.5" x14ac:dyDescent="0.3">
      <c r="A311" s="8" t="s">
        <v>1392</v>
      </c>
      <c r="B311" s="1" t="s">
        <v>1391</v>
      </c>
      <c r="C311" s="1">
        <v>2004</v>
      </c>
      <c r="D311" s="1" t="s">
        <v>1393</v>
      </c>
      <c r="E311" s="1" t="s">
        <v>1394</v>
      </c>
      <c r="F311" s="1" t="s">
        <v>1395</v>
      </c>
      <c r="G311" s="1" t="s">
        <v>48</v>
      </c>
      <c r="H311" s="1" t="s">
        <v>49</v>
      </c>
      <c r="I311" s="1" t="s">
        <v>22</v>
      </c>
      <c r="J311" s="11"/>
      <c r="K311" s="6" t="str">
        <f>_xlfn.XLOOKUP(Table1[[#This Row],[Species Name]], Sheet1!$A$2:$A$346,Sheet1!$B$2:$B$346, "")</f>
        <v>U4+(Ca,Na)2(K1-x[]x)Si8O20, x~0.5</v>
      </c>
      <c r="L311" s="1"/>
    </row>
    <row r="312" spans="1:12" ht="82.5" x14ac:dyDescent="0.3">
      <c r="A312" s="8" t="s">
        <v>1397</v>
      </c>
      <c r="B312" s="1" t="s">
        <v>1396</v>
      </c>
      <c r="C312" s="1">
        <v>1989</v>
      </c>
      <c r="D312" s="1" t="s">
        <v>1398</v>
      </c>
      <c r="E312" s="1" t="s">
        <v>1399</v>
      </c>
      <c r="F312" s="1" t="s">
        <v>1400</v>
      </c>
      <c r="G312" s="1" t="s">
        <v>147</v>
      </c>
      <c r="H312" s="1" t="s">
        <v>21</v>
      </c>
      <c r="I312" s="1" t="s">
        <v>30</v>
      </c>
      <c r="J312" s="11">
        <v>33608</v>
      </c>
      <c r="K312" s="6" t="str">
        <f>_xlfn.XLOOKUP(Table1[[#This Row],[Species Name]], Sheet1!$A$2:$A$346,Sheet1!$B$2:$B$346, "")</f>
        <v>Pb3Al(F,OH)9</v>
      </c>
      <c r="L312" s="1"/>
    </row>
    <row r="313" spans="1:12" ht="82.5" x14ac:dyDescent="0.3">
      <c r="A313" s="8" t="s">
        <v>1397</v>
      </c>
      <c r="B313" s="1" t="s">
        <v>1396</v>
      </c>
      <c r="C313" s="1">
        <v>1989</v>
      </c>
      <c r="D313" s="1" t="s">
        <v>1398</v>
      </c>
      <c r="E313" s="1" t="s">
        <v>1399</v>
      </c>
      <c r="F313" s="1" t="s">
        <v>1400</v>
      </c>
      <c r="G313" s="1" t="s">
        <v>20</v>
      </c>
      <c r="H313" s="1" t="s">
        <v>21</v>
      </c>
      <c r="I313" s="1" t="s">
        <v>30</v>
      </c>
      <c r="J313" s="11" t="s">
        <v>1401</v>
      </c>
      <c r="K313" s="6" t="str">
        <f>_xlfn.XLOOKUP(Table1[[#This Row],[Species Name]], Sheet1!$A$2:$A$346,Sheet1!$B$2:$B$346, "")</f>
        <v>Pb3Al(F,OH)9</v>
      </c>
      <c r="L313" s="1"/>
    </row>
    <row r="314" spans="1:12" ht="66" x14ac:dyDescent="0.3">
      <c r="A314" s="8" t="s">
        <v>1403</v>
      </c>
      <c r="B314" s="1" t="s">
        <v>1402</v>
      </c>
      <c r="C314" s="1"/>
      <c r="D314" s="1" t="s">
        <v>1404</v>
      </c>
      <c r="E314" s="1" t="s">
        <v>1405</v>
      </c>
      <c r="F314" s="1" t="s">
        <v>1406</v>
      </c>
      <c r="G314" s="1" t="s">
        <v>48</v>
      </c>
      <c r="H314" s="1" t="s">
        <v>49</v>
      </c>
      <c r="I314" s="1" t="s">
        <v>22</v>
      </c>
      <c r="J314" s="11" t="s">
        <v>1407</v>
      </c>
      <c r="K314" s="6" t="str">
        <f>_xlfn.XLOOKUP(Table1[[#This Row],[Species Name]], Sheet1!$A$2:$A$346,Sheet1!$B$2:$B$346, "")</f>
        <v/>
      </c>
      <c r="L314" s="1"/>
    </row>
    <row r="315" spans="1:12" ht="49.5" x14ac:dyDescent="0.3">
      <c r="A315" s="8" t="s">
        <v>1408</v>
      </c>
      <c r="B315" s="1"/>
      <c r="C315" s="1">
        <v>1845</v>
      </c>
      <c r="D315" s="1" t="s">
        <v>1409</v>
      </c>
      <c r="E315" s="1" t="s">
        <v>1410</v>
      </c>
      <c r="F315" s="1" t="s">
        <v>1411</v>
      </c>
      <c r="G315" s="1" t="s">
        <v>481</v>
      </c>
      <c r="H315" s="1" t="s">
        <v>21</v>
      </c>
      <c r="I315" s="1"/>
      <c r="J315" s="11"/>
      <c r="K315" s="6" t="str">
        <f>_xlfn.XLOOKUP(Table1[[#This Row],[Species Name]], Sheet1!$A$2:$A$346,Sheet1!$B$2:$B$346, "")</f>
        <v>K2SO4</v>
      </c>
      <c r="L315" s="1"/>
    </row>
    <row r="316" spans="1:12" ht="66" x14ac:dyDescent="0.3">
      <c r="A316" s="8" t="s">
        <v>1413</v>
      </c>
      <c r="B316" s="1" t="s">
        <v>1412</v>
      </c>
      <c r="C316" s="1">
        <v>1977</v>
      </c>
      <c r="D316" s="1" t="s">
        <v>1414</v>
      </c>
      <c r="E316" s="1" t="s">
        <v>1415</v>
      </c>
      <c r="F316" s="1" t="s">
        <v>1416</v>
      </c>
      <c r="G316" s="1" t="s">
        <v>947</v>
      </c>
      <c r="H316" s="1" t="s">
        <v>384</v>
      </c>
      <c r="I316" s="1" t="s">
        <v>22</v>
      </c>
      <c r="J316" s="11" t="s">
        <v>2172</v>
      </c>
      <c r="K316" s="6" t="str">
        <f>_xlfn.XLOOKUP(Table1[[#This Row],[Species Name]], Sheet1!$A$2:$A$346,Sheet1!$B$2:$B$346, "")</f>
        <v>H2(K,NH4)PO4</v>
      </c>
      <c r="L316" s="1" t="s">
        <v>1417</v>
      </c>
    </row>
    <row r="317" spans="1:12" ht="49.5" x14ac:dyDescent="0.3">
      <c r="A317" s="8" t="s">
        <v>1419</v>
      </c>
      <c r="B317" s="1" t="s">
        <v>1418</v>
      </c>
      <c r="C317" s="1">
        <v>1981</v>
      </c>
      <c r="D317" s="1" t="s">
        <v>1420</v>
      </c>
      <c r="E317" s="1" t="s">
        <v>1421</v>
      </c>
      <c r="F317" s="1" t="s">
        <v>1422</v>
      </c>
      <c r="G317" s="1" t="s">
        <v>48</v>
      </c>
      <c r="H317" s="1" t="s">
        <v>49</v>
      </c>
      <c r="I317" s="1" t="s">
        <v>22</v>
      </c>
      <c r="J317" s="11">
        <v>82132</v>
      </c>
      <c r="K317" s="6" t="str">
        <f>_xlfn.XLOOKUP(Table1[[#This Row],[Species Name]], Sheet1!$A$2:$A$346,Sheet1!$B$2:$B$346, "")</f>
        <v>Na5BaCa7(PO4)6F3</v>
      </c>
      <c r="L317" s="1" t="s">
        <v>1423</v>
      </c>
    </row>
    <row r="318" spans="1:12" ht="49.5" x14ac:dyDescent="0.3">
      <c r="A318" s="8" t="s">
        <v>1419</v>
      </c>
      <c r="B318" s="1" t="s">
        <v>1418</v>
      </c>
      <c r="C318" s="1">
        <v>1981</v>
      </c>
      <c r="D318" s="1" t="s">
        <v>1420</v>
      </c>
      <c r="E318" s="1" t="s">
        <v>1421</v>
      </c>
      <c r="F318" s="1" t="s">
        <v>1422</v>
      </c>
      <c r="G318" s="1" t="s">
        <v>912</v>
      </c>
      <c r="H318" s="1" t="s">
        <v>49</v>
      </c>
      <c r="I318" s="1" t="s">
        <v>22</v>
      </c>
      <c r="J318" s="11" t="s">
        <v>1424</v>
      </c>
      <c r="K318" s="6" t="str">
        <f>_xlfn.XLOOKUP(Table1[[#This Row],[Species Name]], Sheet1!$A$2:$A$346,Sheet1!$B$2:$B$346, "")</f>
        <v>Na5BaCa7(PO4)6F3</v>
      </c>
      <c r="L318" s="1" t="s">
        <v>1423</v>
      </c>
    </row>
    <row r="319" spans="1:12" ht="49.5" x14ac:dyDescent="0.3">
      <c r="A319" s="8" t="s">
        <v>1419</v>
      </c>
      <c r="B319" s="1" t="s">
        <v>1418</v>
      </c>
      <c r="C319" s="1">
        <v>1981</v>
      </c>
      <c r="D319" s="1" t="s">
        <v>1420</v>
      </c>
      <c r="E319" s="1" t="s">
        <v>1421</v>
      </c>
      <c r="F319" s="1" t="s">
        <v>1422</v>
      </c>
      <c r="G319" s="1" t="s">
        <v>79</v>
      </c>
      <c r="H319" s="1" t="s">
        <v>49</v>
      </c>
      <c r="I319" s="1" t="s">
        <v>22</v>
      </c>
      <c r="J319" s="11" t="s">
        <v>1425</v>
      </c>
      <c r="K319" s="6" t="str">
        <f>_xlfn.XLOOKUP(Table1[[#This Row],[Species Name]], Sheet1!$A$2:$A$346,Sheet1!$B$2:$B$346, "")</f>
        <v>Na5BaCa7(PO4)6F3</v>
      </c>
      <c r="L319" s="1" t="s">
        <v>1423</v>
      </c>
    </row>
    <row r="320" spans="1:12" ht="49.5" x14ac:dyDescent="0.3">
      <c r="A320" s="8" t="s">
        <v>1419</v>
      </c>
      <c r="B320" s="1" t="s">
        <v>1418</v>
      </c>
      <c r="C320" s="1">
        <v>1981</v>
      </c>
      <c r="D320" s="1" t="s">
        <v>1420</v>
      </c>
      <c r="E320" s="1" t="s">
        <v>1421</v>
      </c>
      <c r="F320" s="1" t="s">
        <v>1422</v>
      </c>
      <c r="G320" s="1" t="s">
        <v>17</v>
      </c>
      <c r="H320" s="1" t="s">
        <v>18</v>
      </c>
      <c r="I320" s="1" t="s">
        <v>30</v>
      </c>
      <c r="J320" s="11" t="s">
        <v>2173</v>
      </c>
      <c r="K320" s="6" t="str">
        <f>_xlfn.XLOOKUP(Table1[[#This Row],[Species Name]], Sheet1!$A$2:$A$346,Sheet1!$B$2:$B$346, "")</f>
        <v>Na5BaCa7(PO4)6F3</v>
      </c>
      <c r="L320" s="1" t="s">
        <v>1423</v>
      </c>
    </row>
    <row r="321" spans="1:12" ht="49.5" x14ac:dyDescent="0.3">
      <c r="A321" s="8" t="s">
        <v>1419</v>
      </c>
      <c r="B321" s="1" t="s">
        <v>1418</v>
      </c>
      <c r="C321" s="1">
        <v>1981</v>
      </c>
      <c r="D321" s="1" t="s">
        <v>1420</v>
      </c>
      <c r="E321" s="1" t="s">
        <v>1421</v>
      </c>
      <c r="F321" s="1" t="s">
        <v>1422</v>
      </c>
      <c r="G321" s="1" t="s">
        <v>719</v>
      </c>
      <c r="H321" s="1" t="s">
        <v>720</v>
      </c>
      <c r="I321" s="1" t="s">
        <v>22</v>
      </c>
      <c r="J321" s="11" t="s">
        <v>2174</v>
      </c>
      <c r="K321" s="6" t="str">
        <f>_xlfn.XLOOKUP(Table1[[#This Row],[Species Name]], Sheet1!$A$2:$A$346,Sheet1!$B$2:$B$346, "")</f>
        <v>Na5BaCa7(PO4)6F3</v>
      </c>
      <c r="L321" s="1"/>
    </row>
    <row r="322" spans="1:12" ht="49.5" x14ac:dyDescent="0.3">
      <c r="A322" s="8" t="s">
        <v>1427</v>
      </c>
      <c r="B322" s="1" t="s">
        <v>1426</v>
      </c>
      <c r="C322" s="1">
        <v>1976</v>
      </c>
      <c r="D322" s="1" t="s">
        <v>1428</v>
      </c>
      <c r="E322" s="1" t="s">
        <v>1429</v>
      </c>
      <c r="F322" s="1" t="s">
        <v>1430</v>
      </c>
      <c r="G322" s="1" t="s">
        <v>118</v>
      </c>
      <c r="H322" s="1" t="s">
        <v>119</v>
      </c>
      <c r="I322" s="1" t="s">
        <v>30</v>
      </c>
      <c r="J322" s="11">
        <v>1973.114</v>
      </c>
      <c r="K322" s="6" t="str">
        <f>_xlfn.XLOOKUP(Table1[[#This Row],[Species Name]], Sheet1!$A$2:$A$346,Sheet1!$B$2:$B$346, "")</f>
        <v>Ag6CuBiS4</v>
      </c>
      <c r="L322" s="1"/>
    </row>
    <row r="323" spans="1:12" ht="49.5" x14ac:dyDescent="0.3">
      <c r="A323" s="8" t="s">
        <v>1432</v>
      </c>
      <c r="B323" s="1" t="s">
        <v>1431</v>
      </c>
      <c r="C323" s="1">
        <v>1982</v>
      </c>
      <c r="D323" s="1" t="s">
        <v>1433</v>
      </c>
      <c r="E323" s="1" t="s">
        <v>1434</v>
      </c>
      <c r="F323" s="1" t="s">
        <v>1435</v>
      </c>
      <c r="G323" s="1" t="s">
        <v>1436</v>
      </c>
      <c r="H323" s="1" t="s">
        <v>1437</v>
      </c>
      <c r="I323" s="1" t="s">
        <v>10</v>
      </c>
      <c r="J323" s="11"/>
      <c r="K323" s="6" t="str">
        <f>_xlfn.XLOOKUP(Table1[[#This Row],[Species Name]], Sheet1!$A$2:$A$346,Sheet1!$B$2:$B$346, "")</f>
        <v>(Pb,Fe)10Sb6S17Cl4</v>
      </c>
      <c r="L323" s="1"/>
    </row>
    <row r="324" spans="1:12" ht="49.5" x14ac:dyDescent="0.3">
      <c r="A324" s="8" t="s">
        <v>1432</v>
      </c>
      <c r="B324" s="1" t="s">
        <v>1431</v>
      </c>
      <c r="C324" s="1">
        <v>1982</v>
      </c>
      <c r="D324" s="1" t="s">
        <v>1433</v>
      </c>
      <c r="E324" s="1" t="s">
        <v>1434</v>
      </c>
      <c r="F324" s="1" t="s">
        <v>1435</v>
      </c>
      <c r="G324" s="1" t="s">
        <v>1438</v>
      </c>
      <c r="H324" s="1" t="s">
        <v>1437</v>
      </c>
      <c r="I324" s="1" t="s">
        <v>10</v>
      </c>
      <c r="J324" s="11"/>
      <c r="K324" s="6" t="str">
        <f>_xlfn.XLOOKUP(Table1[[#This Row],[Species Name]], Sheet1!$A$2:$A$346,Sheet1!$B$2:$B$346, "")</f>
        <v>(Pb,Fe)10Sb6S17Cl4</v>
      </c>
      <c r="L324" s="1"/>
    </row>
    <row r="325" spans="1:12" ht="66" x14ac:dyDescent="0.3">
      <c r="A325" s="8" t="s">
        <v>1439</v>
      </c>
      <c r="B325" s="1"/>
      <c r="C325" s="1">
        <v>1932</v>
      </c>
      <c r="D325" s="1" t="s">
        <v>1440</v>
      </c>
      <c r="E325" s="1" t="s">
        <v>1441</v>
      </c>
      <c r="F325" s="1" t="s">
        <v>1442</v>
      </c>
      <c r="G325" s="1" t="s">
        <v>17</v>
      </c>
      <c r="H325" s="1" t="s">
        <v>18</v>
      </c>
      <c r="I325" s="1" t="s">
        <v>10</v>
      </c>
      <c r="J325" s="11" t="s">
        <v>1443</v>
      </c>
      <c r="K325" s="6" t="str">
        <f>_xlfn.XLOOKUP(Table1[[#This Row],[Species Name]], Sheet1!$A$2:$A$346,Sheet1!$B$2:$B$346, "")</f>
        <v>Ca2(HPO4)(SO4).4H2O</v>
      </c>
      <c r="L325" s="1" t="s">
        <v>1444</v>
      </c>
    </row>
    <row r="326" spans="1:12" ht="49.5" x14ac:dyDescent="0.3">
      <c r="A326" s="8" t="s">
        <v>1445</v>
      </c>
      <c r="B326" s="1" t="s">
        <v>805</v>
      </c>
      <c r="C326" s="1">
        <v>1872</v>
      </c>
      <c r="D326" s="1" t="s">
        <v>1446</v>
      </c>
      <c r="E326" s="1" t="s">
        <v>1447</v>
      </c>
      <c r="F326" s="1" t="s">
        <v>1448</v>
      </c>
      <c r="G326" s="1" t="s">
        <v>221</v>
      </c>
      <c r="H326" s="1" t="s">
        <v>222</v>
      </c>
      <c r="I326" s="1" t="s">
        <v>10</v>
      </c>
      <c r="J326" s="11" t="s">
        <v>2175</v>
      </c>
      <c r="K326" s="6" t="str">
        <f>_xlfn.XLOOKUP(Table1[[#This Row],[Species Name]], Sheet1!$A$2:$A$346,Sheet1!$B$2:$B$346, "")</f>
        <v>Mn2+4Al4(AlMg)(AsO4)(SiO4)2(Si3O10)(OH)6</v>
      </c>
      <c r="L326" s="1" t="s">
        <v>1449</v>
      </c>
    </row>
    <row r="327" spans="1:12" ht="33" x14ac:dyDescent="0.3">
      <c r="A327" s="8" t="s">
        <v>1451</v>
      </c>
      <c r="B327" s="1" t="s">
        <v>1450</v>
      </c>
      <c r="C327" s="1">
        <v>2007</v>
      </c>
      <c r="D327" s="1" t="s">
        <v>1452</v>
      </c>
      <c r="E327" s="1" t="s">
        <v>1453</v>
      </c>
      <c r="F327" s="1" t="s">
        <v>1454</v>
      </c>
      <c r="G327" s="1" t="s">
        <v>650</v>
      </c>
      <c r="H327" s="1" t="s">
        <v>105</v>
      </c>
      <c r="I327" s="1" t="s">
        <v>22</v>
      </c>
      <c r="J327" s="11">
        <v>15525</v>
      </c>
      <c r="K327" s="6" t="str">
        <f>_xlfn.XLOOKUP(Table1[[#This Row],[Species Name]], Sheet1!$A$2:$A$346,Sheet1!$B$2:$B$346, "")</f>
        <v>Mn2+4Al4(AlMg)(VO4)(SiO4)2(Si3O10)(OH)6</v>
      </c>
      <c r="L327" s="1"/>
    </row>
    <row r="328" spans="1:12" ht="33" x14ac:dyDescent="0.3">
      <c r="A328" s="8" t="s">
        <v>1451</v>
      </c>
      <c r="B328" s="1" t="s">
        <v>1450</v>
      </c>
      <c r="C328" s="1">
        <v>2007</v>
      </c>
      <c r="D328" s="1" t="s">
        <v>1452</v>
      </c>
      <c r="E328" s="1" t="s">
        <v>1453</v>
      </c>
      <c r="F328" s="1" t="s">
        <v>1454</v>
      </c>
      <c r="G328" s="1" t="s">
        <v>804</v>
      </c>
      <c r="H328" s="1" t="s">
        <v>105</v>
      </c>
      <c r="I328" s="1" t="s">
        <v>22</v>
      </c>
      <c r="J328" s="11" t="s">
        <v>1455</v>
      </c>
      <c r="K328" s="6" t="str">
        <f>_xlfn.XLOOKUP(Table1[[#This Row],[Species Name]], Sheet1!$A$2:$A$346,Sheet1!$B$2:$B$346, "")</f>
        <v>Mn2+4Al4(AlMg)(VO4)(SiO4)2(Si3O10)(OH)6</v>
      </c>
      <c r="L328" s="1"/>
    </row>
    <row r="329" spans="1:12" ht="49.5" x14ac:dyDescent="0.3">
      <c r="A329" s="8" t="s">
        <v>1456</v>
      </c>
      <c r="B329" s="1" t="s">
        <v>107</v>
      </c>
      <c r="C329" s="1">
        <v>1823</v>
      </c>
      <c r="D329" s="1" t="s">
        <v>1457</v>
      </c>
      <c r="E329" s="1" t="s">
        <v>1458</v>
      </c>
      <c r="F329" s="1" t="s">
        <v>1459</v>
      </c>
      <c r="G329" s="1"/>
      <c r="H329" s="1"/>
      <c r="I329" s="1"/>
      <c r="J329" s="11"/>
      <c r="K329" s="6" t="str">
        <f>_xlfn.XLOOKUP(Table1[[#This Row],[Species Name]], Sheet1!$A$2:$A$346,Sheet1!$B$2:$B$346, "")</f>
        <v>Na3(Fe,Mg)4Fe[III]Si8O22(OH)2</v>
      </c>
      <c r="L329" s="1"/>
    </row>
    <row r="330" spans="1:12" ht="49.5" x14ac:dyDescent="0.3">
      <c r="A330" s="8" t="s">
        <v>1461</v>
      </c>
      <c r="B330" s="1" t="s">
        <v>1460</v>
      </c>
      <c r="C330" s="1">
        <v>2011</v>
      </c>
      <c r="D330" s="1" t="s">
        <v>1462</v>
      </c>
      <c r="E330" s="1" t="s">
        <v>1463</v>
      </c>
      <c r="F330" s="1" t="s">
        <v>1464</v>
      </c>
      <c r="G330" s="1" t="s">
        <v>719</v>
      </c>
      <c r="H330" s="1" t="s">
        <v>720</v>
      </c>
      <c r="I330" s="1" t="s">
        <v>22</v>
      </c>
      <c r="J330" s="11" t="s">
        <v>1465</v>
      </c>
      <c r="K330" s="6" t="str">
        <f>_xlfn.XLOOKUP(Table1[[#This Row],[Species Name]], Sheet1!$A$2:$A$346,Sheet1!$B$2:$B$346, "")</f>
        <v>Mn7(VO4)2(OH)8</v>
      </c>
      <c r="L330" s="1"/>
    </row>
    <row r="331" spans="1:12" ht="49.5" x14ac:dyDescent="0.3">
      <c r="A331" s="8" t="s">
        <v>1461</v>
      </c>
      <c r="B331" s="1" t="s">
        <v>1460</v>
      </c>
      <c r="C331" s="1">
        <v>2011</v>
      </c>
      <c r="D331" s="1" t="s">
        <v>1462</v>
      </c>
      <c r="E331" s="1" t="s">
        <v>1463</v>
      </c>
      <c r="F331" s="1" t="s">
        <v>1464</v>
      </c>
      <c r="G331" s="1" t="s">
        <v>383</v>
      </c>
      <c r="H331" s="1" t="s">
        <v>384</v>
      </c>
      <c r="I331" s="1" t="s">
        <v>448</v>
      </c>
      <c r="J331" s="11" t="s">
        <v>1466</v>
      </c>
      <c r="K331" s="6" t="str">
        <f>_xlfn.XLOOKUP(Table1[[#This Row],[Species Name]], Sheet1!$A$2:$A$346,Sheet1!$B$2:$B$346, "")</f>
        <v>Mn7(VO4)2(OH)8</v>
      </c>
      <c r="L331" s="1"/>
    </row>
    <row r="332" spans="1:12" ht="66" x14ac:dyDescent="0.3">
      <c r="A332" s="8" t="s">
        <v>1468</v>
      </c>
      <c r="B332" s="1" t="s">
        <v>1467</v>
      </c>
      <c r="C332" s="1">
        <v>1990</v>
      </c>
      <c r="D332" s="1" t="s">
        <v>1469</v>
      </c>
      <c r="E332" s="1" t="s">
        <v>1470</v>
      </c>
      <c r="F332" s="1" t="s">
        <v>1471</v>
      </c>
      <c r="G332" s="1" t="s">
        <v>538</v>
      </c>
      <c r="H332" s="1" t="s">
        <v>384</v>
      </c>
      <c r="I332" s="1" t="s">
        <v>10</v>
      </c>
      <c r="J332" s="11" t="s">
        <v>1472</v>
      </c>
      <c r="K332" s="6" t="str">
        <f>_xlfn.XLOOKUP(Table1[[#This Row],[Species Name]], Sheet1!$A$2:$A$346,Sheet1!$B$2:$B$346, "")</f>
        <v/>
      </c>
      <c r="L332" s="1" t="s">
        <v>1473</v>
      </c>
    </row>
    <row r="333" spans="1:12" ht="66" x14ac:dyDescent="0.3">
      <c r="A333" s="8" t="s">
        <v>1468</v>
      </c>
      <c r="B333" s="1" t="s">
        <v>1467</v>
      </c>
      <c r="C333" s="1">
        <v>1990</v>
      </c>
      <c r="D333" s="1" t="s">
        <v>1469</v>
      </c>
      <c r="E333" s="1" t="s">
        <v>1470</v>
      </c>
      <c r="F333" s="1" t="s">
        <v>1471</v>
      </c>
      <c r="G333" s="1" t="s">
        <v>17</v>
      </c>
      <c r="H333" s="1" t="s">
        <v>18</v>
      </c>
      <c r="I333" s="1" t="s">
        <v>30</v>
      </c>
      <c r="J333" s="11" t="s">
        <v>2176</v>
      </c>
      <c r="K333" s="6" t="str">
        <f>_xlfn.XLOOKUP(Table1[[#This Row],[Species Name]], Sheet1!$A$2:$A$346,Sheet1!$B$2:$B$346, "")</f>
        <v/>
      </c>
      <c r="L333" s="1" t="s">
        <v>1473</v>
      </c>
    </row>
    <row r="334" spans="1:12" ht="82.5" x14ac:dyDescent="0.3">
      <c r="A334" s="8" t="s">
        <v>1468</v>
      </c>
      <c r="B334" s="1" t="s">
        <v>1467</v>
      </c>
      <c r="C334" s="1">
        <v>1990</v>
      </c>
      <c r="D334" s="1" t="s">
        <v>1469</v>
      </c>
      <c r="E334" s="1" t="s">
        <v>1470</v>
      </c>
      <c r="F334" s="1" t="s">
        <v>1471</v>
      </c>
      <c r="G334" s="1" t="s">
        <v>1474</v>
      </c>
      <c r="H334" s="1" t="s">
        <v>720</v>
      </c>
      <c r="I334" s="1" t="s">
        <v>10</v>
      </c>
      <c r="J334" s="11" t="s">
        <v>1475</v>
      </c>
      <c r="K334" s="6" t="str">
        <f>_xlfn.XLOOKUP(Table1[[#This Row],[Species Name]], Sheet1!$A$2:$A$346,Sheet1!$B$2:$B$346, "")</f>
        <v/>
      </c>
      <c r="L334" s="1" t="s">
        <v>1476</v>
      </c>
    </row>
    <row r="335" spans="1:12" ht="66" x14ac:dyDescent="0.3">
      <c r="A335" s="8" t="s">
        <v>1468</v>
      </c>
      <c r="B335" s="1" t="s">
        <v>1467</v>
      </c>
      <c r="C335" s="1">
        <v>1990</v>
      </c>
      <c r="D335" s="1" t="s">
        <v>1469</v>
      </c>
      <c r="E335" s="1" t="s">
        <v>1470</v>
      </c>
      <c r="F335" s="1" t="s">
        <v>1471</v>
      </c>
      <c r="G335" s="1" t="s">
        <v>383</v>
      </c>
      <c r="H335" s="1" t="s">
        <v>384</v>
      </c>
      <c r="I335" s="1" t="s">
        <v>10</v>
      </c>
      <c r="J335" s="11" t="s">
        <v>2177</v>
      </c>
      <c r="K335" s="6" t="str">
        <f>_xlfn.XLOOKUP(Table1[[#This Row],[Species Name]], Sheet1!$A$2:$A$346,Sheet1!$B$2:$B$346, "")</f>
        <v/>
      </c>
      <c r="L335" s="1" t="s">
        <v>1473</v>
      </c>
    </row>
    <row r="336" spans="1:12" ht="49.5" x14ac:dyDescent="0.3">
      <c r="A336" s="8" t="s">
        <v>1478</v>
      </c>
      <c r="B336" s="1" t="s">
        <v>1477</v>
      </c>
      <c r="C336" s="1"/>
      <c r="D336" s="1" t="s">
        <v>1479</v>
      </c>
      <c r="E336" s="1" t="s">
        <v>1480</v>
      </c>
      <c r="F336" s="1" t="s">
        <v>1481</v>
      </c>
      <c r="G336" s="1" t="s">
        <v>70</v>
      </c>
      <c r="H336" s="1" t="s">
        <v>71</v>
      </c>
      <c r="I336" s="1" t="s">
        <v>22</v>
      </c>
      <c r="J336" s="11" t="s">
        <v>1482</v>
      </c>
      <c r="K336" s="6" t="str">
        <f>_xlfn.XLOOKUP(Table1[[#This Row],[Species Name]], Sheet1!$A$2:$A$346,Sheet1!$B$2:$B$346, "")</f>
        <v/>
      </c>
      <c r="L336" s="1"/>
    </row>
    <row r="337" spans="1:12" ht="49.5" x14ac:dyDescent="0.3">
      <c r="A337" s="8" t="s">
        <v>1483</v>
      </c>
      <c r="B337" s="1" t="s">
        <v>240</v>
      </c>
      <c r="C337" s="1">
        <v>1923</v>
      </c>
      <c r="D337" s="1" t="s">
        <v>1002</v>
      </c>
      <c r="E337" s="1" t="s">
        <v>1484</v>
      </c>
      <c r="F337" s="1" t="s">
        <v>1485</v>
      </c>
      <c r="G337" s="1" t="s">
        <v>17</v>
      </c>
      <c r="H337" s="1" t="s">
        <v>18</v>
      </c>
      <c r="I337" s="1" t="s">
        <v>10</v>
      </c>
      <c r="J337" s="11" t="s">
        <v>1486</v>
      </c>
      <c r="K337" s="6" t="str">
        <f>_xlfn.XLOOKUP(Table1[[#This Row],[Species Name]], Sheet1!$A$2:$A$346,Sheet1!$B$2:$B$346, "")</f>
        <v>AgFe3(SO4)2(OH)6</v>
      </c>
      <c r="L337" s="1"/>
    </row>
    <row r="338" spans="1:12" ht="49.5" x14ac:dyDescent="0.3">
      <c r="A338" s="8" t="s">
        <v>1483</v>
      </c>
      <c r="B338" s="1" t="s">
        <v>240</v>
      </c>
      <c r="C338" s="1">
        <v>1923</v>
      </c>
      <c r="D338" s="1" t="s">
        <v>1002</v>
      </c>
      <c r="E338" s="1" t="s">
        <v>1484</v>
      </c>
      <c r="F338" s="1" t="s">
        <v>1485</v>
      </c>
      <c r="G338" s="1" t="s">
        <v>20</v>
      </c>
      <c r="H338" s="1" t="s">
        <v>21</v>
      </c>
      <c r="I338" s="1" t="s">
        <v>1487</v>
      </c>
      <c r="J338" s="11" t="s">
        <v>2178</v>
      </c>
      <c r="K338" s="6" t="str">
        <f>_xlfn.XLOOKUP(Table1[[#This Row],[Species Name]], Sheet1!$A$2:$A$346,Sheet1!$B$2:$B$346, "")</f>
        <v>AgFe3(SO4)2(OH)6</v>
      </c>
      <c r="L338" s="1"/>
    </row>
    <row r="339" spans="1:12" ht="49.5" x14ac:dyDescent="0.3">
      <c r="A339" s="8" t="s">
        <v>1489</v>
      </c>
      <c r="B339" s="1" t="s">
        <v>1488</v>
      </c>
      <c r="C339" s="1">
        <v>2019</v>
      </c>
      <c r="D339" s="1" t="s">
        <v>1490</v>
      </c>
      <c r="E339" s="1" t="s">
        <v>1491</v>
      </c>
      <c r="F339" s="1" t="s">
        <v>1492</v>
      </c>
      <c r="G339" s="1" t="s">
        <v>70</v>
      </c>
      <c r="H339" s="1" t="s">
        <v>71</v>
      </c>
      <c r="I339" s="1" t="s">
        <v>30</v>
      </c>
      <c r="J339" s="11" t="s">
        <v>2179</v>
      </c>
      <c r="K339" s="6" t="str">
        <f>_xlfn.XLOOKUP(Table1[[#This Row],[Species Name]], Sheet1!$A$2:$A$346,Sheet1!$B$2:$B$346, "")</f>
        <v/>
      </c>
      <c r="L339" s="1" t="s">
        <v>1493</v>
      </c>
    </row>
    <row r="340" spans="1:12" ht="49.5" x14ac:dyDescent="0.3">
      <c r="A340" s="8" t="s">
        <v>1489</v>
      </c>
      <c r="B340" s="1" t="s">
        <v>1488</v>
      </c>
      <c r="C340" s="1">
        <v>2019</v>
      </c>
      <c r="D340" s="1" t="s">
        <v>1490</v>
      </c>
      <c r="E340" s="1" t="s">
        <v>1491</v>
      </c>
      <c r="F340" s="1" t="s">
        <v>1492</v>
      </c>
      <c r="G340" s="1" t="s">
        <v>1474</v>
      </c>
      <c r="H340" s="1" t="s">
        <v>720</v>
      </c>
      <c r="I340" s="1" t="s">
        <v>22</v>
      </c>
      <c r="J340" s="11" t="s">
        <v>1494</v>
      </c>
      <c r="K340" s="6" t="str">
        <f>_xlfn.XLOOKUP(Table1[[#This Row],[Species Name]], Sheet1!$A$2:$A$346,Sheet1!$B$2:$B$346, "")</f>
        <v/>
      </c>
      <c r="L340" s="1"/>
    </row>
    <row r="341" spans="1:12" ht="82.5" x14ac:dyDescent="0.3">
      <c r="A341" s="8" t="s">
        <v>1496</v>
      </c>
      <c r="B341" s="1" t="s">
        <v>1495</v>
      </c>
      <c r="C341" s="1"/>
      <c r="D341" s="1" t="s">
        <v>1497</v>
      </c>
      <c r="E341" s="1" t="s">
        <v>381</v>
      </c>
      <c r="F341" s="1" t="s">
        <v>1498</v>
      </c>
      <c r="G341" s="1" t="s">
        <v>174</v>
      </c>
      <c r="H341" s="1" t="s">
        <v>175</v>
      </c>
      <c r="I341" s="1" t="s">
        <v>22</v>
      </c>
      <c r="J341" s="11" t="s">
        <v>1499</v>
      </c>
      <c r="K341" s="6" t="str">
        <f>_xlfn.XLOOKUP(Table1[[#This Row],[Species Name]], Sheet1!$A$2:$A$346,Sheet1!$B$2:$B$346, "")</f>
        <v/>
      </c>
      <c r="L341" s="1"/>
    </row>
    <row r="342" spans="1:12" ht="49.5" x14ac:dyDescent="0.3">
      <c r="A342" s="8" t="s">
        <v>1501</v>
      </c>
      <c r="B342" s="1" t="s">
        <v>1500</v>
      </c>
      <c r="C342" s="1">
        <v>1977</v>
      </c>
      <c r="D342" s="1" t="s">
        <v>1502</v>
      </c>
      <c r="E342" s="1" t="s">
        <v>1503</v>
      </c>
      <c r="F342" s="1" t="s">
        <v>1504</v>
      </c>
      <c r="G342" s="1" t="s">
        <v>48</v>
      </c>
      <c r="H342" s="1" t="s">
        <v>49</v>
      </c>
      <c r="I342" s="1" t="s">
        <v>22</v>
      </c>
      <c r="J342" s="11">
        <v>74159</v>
      </c>
      <c r="K342" s="6" t="str">
        <f>_xlfn.XLOOKUP(Table1[[#This Row],[Species Name]], Sheet1!$A$2:$A$346,Sheet1!$B$2:$B$346, "")</f>
        <v>Ag(Fe,Ni)8S8</v>
      </c>
      <c r="L342" s="1" t="s">
        <v>1505</v>
      </c>
    </row>
    <row r="343" spans="1:12" ht="66" x14ac:dyDescent="0.3">
      <c r="A343" s="8" t="s">
        <v>1506</v>
      </c>
      <c r="B343" s="1"/>
      <c r="C343" s="1">
        <v>1866</v>
      </c>
      <c r="D343" s="1" t="s">
        <v>1507</v>
      </c>
      <c r="E343" s="1" t="s">
        <v>1508</v>
      </c>
      <c r="F343" s="1" t="s">
        <v>1509</v>
      </c>
      <c r="G343" s="1" t="s">
        <v>42</v>
      </c>
      <c r="H343" s="1" t="s">
        <v>21</v>
      </c>
      <c r="I343" s="1" t="s">
        <v>22</v>
      </c>
      <c r="J343" s="11"/>
      <c r="K343" s="6" t="str">
        <f>_xlfn.XLOOKUP(Table1[[#This Row],[Species Name]], Sheet1!$A$2:$A$346,Sheet1!$B$2:$B$346, "")</f>
        <v>AgFe2S3</v>
      </c>
      <c r="L343" s="1"/>
    </row>
    <row r="344" spans="1:12" ht="66" x14ac:dyDescent="0.3">
      <c r="A344" s="8" t="s">
        <v>1506</v>
      </c>
      <c r="B344" s="1"/>
      <c r="C344" s="1">
        <v>1866</v>
      </c>
      <c r="D344" s="1" t="s">
        <v>1507</v>
      </c>
      <c r="E344" s="1" t="s">
        <v>1508</v>
      </c>
      <c r="F344" s="1" t="s">
        <v>1509</v>
      </c>
      <c r="G344" s="1" t="s">
        <v>20</v>
      </c>
      <c r="H344" s="1" t="s">
        <v>21</v>
      </c>
      <c r="I344" s="1" t="s">
        <v>22</v>
      </c>
      <c r="J344" s="11"/>
      <c r="K344" s="6" t="str">
        <f>_xlfn.XLOOKUP(Table1[[#This Row],[Species Name]], Sheet1!$A$2:$A$346,Sheet1!$B$2:$B$346, "")</f>
        <v>AgFe2S3</v>
      </c>
      <c r="L344" s="1"/>
    </row>
    <row r="345" spans="1:12" ht="66" x14ac:dyDescent="0.3">
      <c r="A345" s="8" t="s">
        <v>1506</v>
      </c>
      <c r="B345" s="1"/>
      <c r="C345" s="1">
        <v>1866</v>
      </c>
      <c r="D345" s="1" t="s">
        <v>1507</v>
      </c>
      <c r="E345" s="1" t="s">
        <v>1508</v>
      </c>
      <c r="F345" s="1" t="s">
        <v>1509</v>
      </c>
      <c r="G345" s="1" t="s">
        <v>1510</v>
      </c>
      <c r="H345" s="1" t="s">
        <v>57</v>
      </c>
      <c r="I345" s="1" t="s">
        <v>30</v>
      </c>
      <c r="J345" s="11" t="s">
        <v>1511</v>
      </c>
      <c r="K345" s="6" t="str">
        <f>_xlfn.XLOOKUP(Table1[[#This Row],[Species Name]], Sheet1!$A$2:$A$346,Sheet1!$B$2:$B$346, "")</f>
        <v>AgFe2S3</v>
      </c>
      <c r="L345" s="1" t="s">
        <v>1512</v>
      </c>
    </row>
    <row r="346" spans="1:12" ht="82.5" x14ac:dyDescent="0.3">
      <c r="A346" s="8" t="s">
        <v>1514</v>
      </c>
      <c r="B346" s="1" t="s">
        <v>1513</v>
      </c>
      <c r="C346" s="1">
        <v>1986</v>
      </c>
      <c r="D346" s="1" t="s">
        <v>1515</v>
      </c>
      <c r="E346" s="1" t="s">
        <v>1516</v>
      </c>
      <c r="F346" s="1" t="s">
        <v>1517</v>
      </c>
      <c r="G346" s="1" t="s">
        <v>48</v>
      </c>
      <c r="H346" s="1" t="s">
        <v>49</v>
      </c>
      <c r="I346" s="1" t="s">
        <v>22</v>
      </c>
      <c r="J346" s="11">
        <v>84396</v>
      </c>
      <c r="K346" s="6" t="str">
        <f>_xlfn.XLOOKUP(Table1[[#This Row],[Species Name]], Sheet1!$A$2:$A$346,Sheet1!$B$2:$B$346, "")</f>
        <v/>
      </c>
      <c r="L346" s="1" t="s">
        <v>1518</v>
      </c>
    </row>
    <row r="347" spans="1:12" ht="66" x14ac:dyDescent="0.3">
      <c r="A347" s="8" t="s">
        <v>1520</v>
      </c>
      <c r="B347" s="1" t="s">
        <v>1519</v>
      </c>
      <c r="C347" s="1">
        <v>2018</v>
      </c>
      <c r="D347" s="1" t="s">
        <v>1521</v>
      </c>
      <c r="E347" s="1" t="s">
        <v>1522</v>
      </c>
      <c r="F347" s="1" t="s">
        <v>1523</v>
      </c>
      <c r="G347" s="1" t="s">
        <v>17</v>
      </c>
      <c r="H347" s="1" t="s">
        <v>18</v>
      </c>
      <c r="I347" s="1" t="s">
        <v>10</v>
      </c>
      <c r="J347" s="11" t="s">
        <v>1524</v>
      </c>
      <c r="K347" s="6" t="str">
        <f>_xlfn.XLOOKUP(Table1[[#This Row],[Species Name]], Sheet1!$A$2:$A$346,Sheet1!$B$2:$B$346, "")</f>
        <v>Ag10(Fe,Zn)2Sb4S13</v>
      </c>
      <c r="L347" s="1"/>
    </row>
    <row r="348" spans="1:12" ht="66" x14ac:dyDescent="0.3">
      <c r="A348" s="8" t="s">
        <v>1525</v>
      </c>
      <c r="B348" s="1" t="s">
        <v>1519</v>
      </c>
      <c r="C348" s="1">
        <v>2018</v>
      </c>
      <c r="D348" s="1" t="s">
        <v>1521</v>
      </c>
      <c r="E348" s="1" t="s">
        <v>1522</v>
      </c>
      <c r="F348" s="1" t="s">
        <v>1526</v>
      </c>
      <c r="G348" s="1" t="s">
        <v>1527</v>
      </c>
      <c r="H348" s="1" t="s">
        <v>29</v>
      </c>
      <c r="I348" s="1" t="s">
        <v>918</v>
      </c>
      <c r="J348" s="11" t="s">
        <v>1528</v>
      </c>
      <c r="K348" s="6" t="str">
        <f>_xlfn.XLOOKUP(Table1[[#This Row],[Species Name]], Sheet1!$A$2:$A$346,Sheet1!$B$2:$B$346, "")</f>
        <v/>
      </c>
      <c r="L348" s="1" t="s">
        <v>1529</v>
      </c>
    </row>
    <row r="349" spans="1:12" ht="49.5" x14ac:dyDescent="0.3">
      <c r="A349" s="8" t="s">
        <v>1531</v>
      </c>
      <c r="B349" s="1" t="s">
        <v>1530</v>
      </c>
      <c r="C349" s="1">
        <v>2012</v>
      </c>
      <c r="D349" s="1" t="s">
        <v>1532</v>
      </c>
      <c r="E349" s="1" t="s">
        <v>1533</v>
      </c>
      <c r="F349" s="1" t="s">
        <v>188</v>
      </c>
      <c r="G349" s="1" t="s">
        <v>1534</v>
      </c>
      <c r="H349" s="1" t="s">
        <v>105</v>
      </c>
      <c r="I349" s="1" t="s">
        <v>22</v>
      </c>
      <c r="J349" s="11" t="s">
        <v>1535</v>
      </c>
      <c r="K349" s="6" t="str">
        <f>_xlfn.XLOOKUP(Table1[[#This Row],[Species Name]], Sheet1!$A$2:$A$346,Sheet1!$B$2:$B$346, "")</f>
        <v>(NH4)7Bi3Cl16</v>
      </c>
      <c r="L349" s="1"/>
    </row>
    <row r="350" spans="1:12" ht="49.5" x14ac:dyDescent="0.3">
      <c r="A350" s="8" t="s">
        <v>1537</v>
      </c>
      <c r="B350" s="1" t="s">
        <v>1536</v>
      </c>
      <c r="C350" s="1">
        <v>1983</v>
      </c>
      <c r="D350" s="1" t="s">
        <v>1538</v>
      </c>
      <c r="E350" s="1" t="s">
        <v>1539</v>
      </c>
      <c r="F350" s="1" t="s">
        <v>1540</v>
      </c>
      <c r="G350" s="1" t="s">
        <v>132</v>
      </c>
      <c r="H350" s="1" t="s">
        <v>133</v>
      </c>
      <c r="I350" s="1" t="s">
        <v>30</v>
      </c>
      <c r="J350" s="11">
        <v>54619</v>
      </c>
      <c r="K350" s="6" t="str">
        <f>_xlfn.XLOOKUP(Table1[[#This Row],[Species Name]], Sheet1!$A$2:$A$346,Sheet1!$B$2:$B$346, "")</f>
        <v>GeO2</v>
      </c>
      <c r="L350" s="1"/>
    </row>
    <row r="351" spans="1:12" ht="49.5" x14ac:dyDescent="0.3">
      <c r="A351" s="8" t="s">
        <v>1541</v>
      </c>
      <c r="B351" s="1"/>
      <c r="C351" s="1">
        <v>1886</v>
      </c>
      <c r="D351" s="1" t="s">
        <v>1542</v>
      </c>
      <c r="E351" s="1" t="s">
        <v>1543</v>
      </c>
      <c r="F351" s="1" t="s">
        <v>1544</v>
      </c>
      <c r="G351" s="1" t="s">
        <v>215</v>
      </c>
      <c r="H351" s="1" t="s">
        <v>57</v>
      </c>
      <c r="I351" s="1" t="s">
        <v>22</v>
      </c>
      <c r="J351" s="11">
        <v>7056</v>
      </c>
      <c r="K351" s="6" t="str">
        <f>_xlfn.XLOOKUP(Table1[[#This Row],[Species Name]], Sheet1!$A$2:$A$346,Sheet1!$B$2:$B$346, "")</f>
        <v>Ag8GeS6</v>
      </c>
      <c r="L351" s="1" t="s">
        <v>1545</v>
      </c>
    </row>
    <row r="352" spans="1:12" ht="49.5" x14ac:dyDescent="0.3">
      <c r="A352" s="8" t="s">
        <v>1547</v>
      </c>
      <c r="B352" s="1" t="s">
        <v>1546</v>
      </c>
      <c r="C352" s="1">
        <v>1982</v>
      </c>
      <c r="D352" s="1" t="s">
        <v>1548</v>
      </c>
      <c r="E352" s="1" t="s">
        <v>1549</v>
      </c>
      <c r="F352" s="1" t="s">
        <v>1550</v>
      </c>
      <c r="G352" s="1" t="s">
        <v>1551</v>
      </c>
      <c r="H352" s="1" t="s">
        <v>57</v>
      </c>
      <c r="I352" s="1" t="s">
        <v>30</v>
      </c>
      <c r="J352" s="11" t="s">
        <v>2180</v>
      </c>
      <c r="K352" s="6" t="str">
        <f>_xlfn.XLOOKUP(Table1[[#This Row],[Species Name]], Sheet1!$A$2:$A$346,Sheet1!$B$2:$B$346, "")</f>
        <v>Cu2AsO4(OH).6H2O</v>
      </c>
      <c r="L352" s="1"/>
    </row>
    <row r="353" spans="1:12" ht="49.5" x14ac:dyDescent="0.3">
      <c r="A353" s="8" t="s">
        <v>1547</v>
      </c>
      <c r="B353" s="1" t="s">
        <v>1546</v>
      </c>
      <c r="C353" s="1">
        <v>1982</v>
      </c>
      <c r="D353" s="1" t="s">
        <v>1548</v>
      </c>
      <c r="E353" s="1" t="s">
        <v>1549</v>
      </c>
      <c r="F353" s="1" t="s">
        <v>1550</v>
      </c>
      <c r="G353" s="1" t="s">
        <v>20</v>
      </c>
      <c r="H353" s="1" t="s">
        <v>21</v>
      </c>
      <c r="I353" s="1" t="s">
        <v>22</v>
      </c>
      <c r="J353" s="11">
        <v>160383</v>
      </c>
      <c r="K353" s="6" t="str">
        <f>_xlfn.XLOOKUP(Table1[[#This Row],[Species Name]], Sheet1!$A$2:$A$346,Sheet1!$B$2:$B$346, "")</f>
        <v>Cu2AsO4(OH).6H2O</v>
      </c>
      <c r="L353" s="1"/>
    </row>
    <row r="354" spans="1:12" ht="66" x14ac:dyDescent="0.3">
      <c r="A354" s="8" t="s">
        <v>1553</v>
      </c>
      <c r="B354" s="1" t="s">
        <v>1552</v>
      </c>
      <c r="C354" s="1">
        <v>2018</v>
      </c>
      <c r="D354" s="1" t="s">
        <v>1554</v>
      </c>
      <c r="E354" s="1" t="s">
        <v>1555</v>
      </c>
      <c r="F354" s="1" t="s">
        <v>1406</v>
      </c>
      <c r="G354" s="1" t="s">
        <v>48</v>
      </c>
      <c r="H354" s="1" t="s">
        <v>49</v>
      </c>
      <c r="I354" s="1" t="s">
        <v>22</v>
      </c>
      <c r="J354" s="11" t="s">
        <v>1556</v>
      </c>
      <c r="K354" s="6" t="str">
        <f>_xlfn.XLOOKUP(Table1[[#This Row],[Species Name]], Sheet1!$A$2:$A$346,Sheet1!$B$2:$B$346, "")</f>
        <v/>
      </c>
      <c r="L354" s="1"/>
    </row>
    <row r="355" spans="1:12" ht="82.5" x14ac:dyDescent="0.3">
      <c r="A355" s="8" t="s">
        <v>1558</v>
      </c>
      <c r="B355" s="1" t="s">
        <v>1557</v>
      </c>
      <c r="C355" s="1">
        <v>2010</v>
      </c>
      <c r="D355" s="1" t="s">
        <v>1559</v>
      </c>
      <c r="E355" s="1" t="s">
        <v>1560</v>
      </c>
      <c r="F355" s="1" t="s">
        <v>140</v>
      </c>
      <c r="G355" s="1" t="s">
        <v>28</v>
      </c>
      <c r="H355" s="1" t="s">
        <v>29</v>
      </c>
      <c r="I355" s="1" t="s">
        <v>10</v>
      </c>
      <c r="J355" s="11" t="s">
        <v>1561</v>
      </c>
      <c r="K355" s="6" t="str">
        <f>_xlfn.XLOOKUP(Table1[[#This Row],[Species Name]], Sheet1!$A$2:$A$346,Sheet1!$B$2:$B$346, "")</f>
        <v>NaCe2(CO3)2[(CO3)1-xF2x]F</v>
      </c>
      <c r="L355" s="1" t="s">
        <v>31</v>
      </c>
    </row>
    <row r="356" spans="1:12" ht="82.5" x14ac:dyDescent="0.3">
      <c r="A356" s="8" t="s">
        <v>1558</v>
      </c>
      <c r="B356" s="1" t="s">
        <v>1557</v>
      </c>
      <c r="C356" s="1">
        <v>2010</v>
      </c>
      <c r="D356" s="1" t="s">
        <v>1559</v>
      </c>
      <c r="E356" s="1" t="s">
        <v>1560</v>
      </c>
      <c r="F356" s="1" t="s">
        <v>1562</v>
      </c>
      <c r="G356" s="1" t="s">
        <v>28</v>
      </c>
      <c r="H356" s="1" t="s">
        <v>29</v>
      </c>
      <c r="I356" s="1" t="s">
        <v>10</v>
      </c>
      <c r="J356" s="11" t="s">
        <v>1563</v>
      </c>
      <c r="K356" s="6" t="str">
        <f>_xlfn.XLOOKUP(Table1[[#This Row],[Species Name]], Sheet1!$A$2:$A$346,Sheet1!$B$2:$B$346, "")</f>
        <v>NaCe2(CO3)2[(CO3)1-xF2x]F</v>
      </c>
      <c r="L356" s="1"/>
    </row>
    <row r="357" spans="1:12" ht="66" x14ac:dyDescent="0.3">
      <c r="A357" s="8" t="s">
        <v>1565</v>
      </c>
      <c r="B357" s="1" t="s">
        <v>1564</v>
      </c>
      <c r="C357" s="1">
        <v>2010</v>
      </c>
      <c r="D357" s="1" t="s">
        <v>1566</v>
      </c>
      <c r="E357" s="1" t="s">
        <v>1567</v>
      </c>
      <c r="F357" s="1" t="s">
        <v>1562</v>
      </c>
      <c r="G357" s="1" t="s">
        <v>28</v>
      </c>
      <c r="H357" s="1" t="s">
        <v>29</v>
      </c>
      <c r="I357" s="1" t="s">
        <v>22</v>
      </c>
      <c r="J357" s="11" t="s">
        <v>1568</v>
      </c>
      <c r="K357" s="6" t="str">
        <f>_xlfn.XLOOKUP(Table1[[#This Row],[Species Name]], Sheet1!$A$2:$A$346,Sheet1!$B$2:$B$346, "")</f>
        <v>NaLa2(CO3)2[(CO3)1-xF2x]F</v>
      </c>
      <c r="L357" s="1"/>
    </row>
    <row r="358" spans="1:12" ht="49.5" x14ac:dyDescent="0.3">
      <c r="A358" s="8" t="s">
        <v>1570</v>
      </c>
      <c r="B358" s="1" t="s">
        <v>1569</v>
      </c>
      <c r="C358" s="1">
        <v>1974</v>
      </c>
      <c r="D358" s="1" t="s">
        <v>1571</v>
      </c>
      <c r="E358" s="1" t="s">
        <v>1572</v>
      </c>
      <c r="F358" s="1" t="s">
        <v>1573</v>
      </c>
      <c r="G358" s="1" t="s">
        <v>481</v>
      </c>
      <c r="H358" s="1" t="s">
        <v>21</v>
      </c>
      <c r="I358" s="1" t="s">
        <v>22</v>
      </c>
      <c r="J358" s="11">
        <v>109679</v>
      </c>
      <c r="K358" s="6" t="str">
        <f>_xlfn.XLOOKUP(Table1[[#This Row],[Species Name]], Sheet1!$A$2:$A$346,Sheet1!$B$2:$B$346, "")</f>
        <v>Na2Mg[B6O8(OH)4]2.4H2O</v>
      </c>
      <c r="L358" s="1"/>
    </row>
    <row r="359" spans="1:12" ht="49.5" x14ac:dyDescent="0.3">
      <c r="A359" s="8" t="s">
        <v>1570</v>
      </c>
      <c r="B359" s="1" t="s">
        <v>1569</v>
      </c>
      <c r="C359" s="1">
        <v>1974</v>
      </c>
      <c r="D359" s="1" t="s">
        <v>1571</v>
      </c>
      <c r="E359" s="1" t="s">
        <v>1572</v>
      </c>
      <c r="F359" s="1" t="s">
        <v>1573</v>
      </c>
      <c r="G359" s="1" t="s">
        <v>135</v>
      </c>
      <c r="H359" s="1" t="s">
        <v>133</v>
      </c>
      <c r="I359" s="1" t="s">
        <v>10</v>
      </c>
      <c r="J359" s="11"/>
      <c r="K359" s="6" t="str">
        <f>_xlfn.XLOOKUP(Table1[[#This Row],[Species Name]], Sheet1!$A$2:$A$346,Sheet1!$B$2:$B$346, "")</f>
        <v>Na2Mg[B6O8(OH)4]2.4H2O</v>
      </c>
      <c r="L359" s="1"/>
    </row>
    <row r="360" spans="1:12" ht="49.5" x14ac:dyDescent="0.3">
      <c r="A360" s="8" t="s">
        <v>1570</v>
      </c>
      <c r="B360" s="1" t="s">
        <v>1574</v>
      </c>
      <c r="C360" s="1">
        <v>1974</v>
      </c>
      <c r="D360" s="1" t="s">
        <v>1571</v>
      </c>
      <c r="E360" s="1" t="s">
        <v>1572</v>
      </c>
      <c r="F360" s="1" t="s">
        <v>1573</v>
      </c>
      <c r="G360" s="1" t="s">
        <v>20</v>
      </c>
      <c r="H360" s="1" t="s">
        <v>21</v>
      </c>
      <c r="I360" s="1" t="s">
        <v>22</v>
      </c>
      <c r="J360" s="11">
        <v>137296</v>
      </c>
      <c r="K360" s="6" t="str">
        <f>_xlfn.XLOOKUP(Table1[[#This Row],[Species Name]], Sheet1!$A$2:$A$346,Sheet1!$B$2:$B$346, "")</f>
        <v>Na2Mg[B6O8(OH)4]2.4H2O</v>
      </c>
      <c r="L360" s="1"/>
    </row>
    <row r="361" spans="1:12" ht="82.5" x14ac:dyDescent="0.3">
      <c r="A361" s="8" t="s">
        <v>1576</v>
      </c>
      <c r="B361" s="1" t="s">
        <v>1575</v>
      </c>
      <c r="C361" s="1">
        <v>1970</v>
      </c>
      <c r="D361" s="1" t="s">
        <v>1577</v>
      </c>
      <c r="E361" s="1" t="s">
        <v>1578</v>
      </c>
      <c r="F361" s="1" t="s">
        <v>1579</v>
      </c>
      <c r="G361" s="1" t="s">
        <v>1580</v>
      </c>
      <c r="H361" s="1" t="s">
        <v>21</v>
      </c>
      <c r="I361" s="1" t="s">
        <v>918</v>
      </c>
      <c r="J361" s="11"/>
      <c r="K361" s="6" t="str">
        <f>_xlfn.XLOOKUP(Table1[[#This Row],[Species Name]], Sheet1!$A$2:$A$346,Sheet1!$B$2:$B$346, "")</f>
        <v>(Mg,Fe)Ti2O5</v>
      </c>
      <c r="L361" s="1"/>
    </row>
    <row r="362" spans="1:12" ht="49.5" x14ac:dyDescent="0.3">
      <c r="A362" s="8" t="s">
        <v>1581</v>
      </c>
      <c r="B362" s="1"/>
      <c r="C362" s="1">
        <v>1920</v>
      </c>
      <c r="D362" s="1" t="s">
        <v>1582</v>
      </c>
      <c r="E362" s="1" t="s">
        <v>1583</v>
      </c>
      <c r="F362" s="1" t="s">
        <v>452</v>
      </c>
      <c r="G362" s="1" t="s">
        <v>161</v>
      </c>
      <c r="H362" s="1" t="s">
        <v>162</v>
      </c>
      <c r="I362" s="1" t="s">
        <v>30</v>
      </c>
      <c r="J362" s="11">
        <v>21030</v>
      </c>
      <c r="K362" s="6" t="str">
        <f>_xlfn.XLOOKUP(Table1[[#This Row],[Species Name]], Sheet1!$A$2:$A$346,Sheet1!$B$2:$B$346, "")</f>
        <v>Mn26As18O50(CO3)(OH)4</v>
      </c>
      <c r="L362" s="1"/>
    </row>
    <row r="363" spans="1:12" ht="82.5" x14ac:dyDescent="0.3">
      <c r="A363" s="8" t="s">
        <v>1585</v>
      </c>
      <c r="B363" s="1" t="s">
        <v>1584</v>
      </c>
      <c r="C363" s="1">
        <v>2007</v>
      </c>
      <c r="D363" s="1" t="s">
        <v>1586</v>
      </c>
      <c r="E363" s="1" t="s">
        <v>1587</v>
      </c>
      <c r="F363" s="1" t="s">
        <v>1588</v>
      </c>
      <c r="G363" s="1" t="s">
        <v>912</v>
      </c>
      <c r="H363" s="1" t="s">
        <v>49</v>
      </c>
      <c r="I363" s="1" t="s">
        <v>30</v>
      </c>
      <c r="J363" s="11">
        <v>6280</v>
      </c>
      <c r="K363" s="6" t="str">
        <f>_xlfn.XLOOKUP(Table1[[#This Row],[Species Name]], Sheet1!$A$2:$A$346,Sheet1!$B$2:$B$346, "")</f>
        <v>Na6K5Mn3+Mn2+14[Si9O22]4(OH)10·4H2O</v>
      </c>
      <c r="L363" s="1"/>
    </row>
    <row r="364" spans="1:12" ht="82.5" x14ac:dyDescent="0.3">
      <c r="A364" s="8" t="s">
        <v>1585</v>
      </c>
      <c r="B364" s="1" t="s">
        <v>1584</v>
      </c>
      <c r="C364" s="1">
        <v>2007</v>
      </c>
      <c r="D364" s="1" t="s">
        <v>1586</v>
      </c>
      <c r="E364" s="1" t="s">
        <v>1587</v>
      </c>
      <c r="F364" s="1" t="s">
        <v>1588</v>
      </c>
      <c r="G364" s="1" t="s">
        <v>629</v>
      </c>
      <c r="H364" s="1" t="s">
        <v>49</v>
      </c>
      <c r="I364" s="1" t="s">
        <v>10</v>
      </c>
      <c r="J364" s="11" t="s">
        <v>1589</v>
      </c>
      <c r="K364" s="6" t="str">
        <f>_xlfn.XLOOKUP(Table1[[#This Row],[Species Name]], Sheet1!$A$2:$A$346,Sheet1!$B$2:$B$346, "")</f>
        <v>Na6K5Mn3+Mn2+14[Si9O22]4(OH)10·4H2O</v>
      </c>
      <c r="L364" s="1"/>
    </row>
    <row r="365" spans="1:12" ht="82.5" x14ac:dyDescent="0.3">
      <c r="A365" s="8" t="s">
        <v>1591</v>
      </c>
      <c r="B365" s="1" t="s">
        <v>1590</v>
      </c>
      <c r="C365" s="1"/>
      <c r="D365" s="1" t="s">
        <v>1592</v>
      </c>
      <c r="E365" s="1" t="s">
        <v>1405</v>
      </c>
      <c r="F365" s="1" t="s">
        <v>1593</v>
      </c>
      <c r="G365" s="1" t="s">
        <v>1594</v>
      </c>
      <c r="H365" s="1" t="s">
        <v>105</v>
      </c>
      <c r="I365" s="1" t="s">
        <v>22</v>
      </c>
      <c r="J365" s="11" t="s">
        <v>1595</v>
      </c>
      <c r="K365" s="6" t="str">
        <f>_xlfn.XLOOKUP(Table1[[#This Row],[Species Name]], Sheet1!$A$2:$A$346,Sheet1!$B$2:$B$346, "")</f>
        <v/>
      </c>
      <c r="L365" s="1"/>
    </row>
    <row r="366" spans="1:12" ht="33" x14ac:dyDescent="0.3">
      <c r="A366" s="8" t="s">
        <v>1596</v>
      </c>
      <c r="B366" s="1"/>
      <c r="C366" s="1">
        <v>1939</v>
      </c>
      <c r="D366" s="1" t="s">
        <v>1597</v>
      </c>
      <c r="E366" s="1" t="s">
        <v>1598</v>
      </c>
      <c r="F366" s="1" t="s">
        <v>1599</v>
      </c>
      <c r="G366" s="1" t="s">
        <v>132</v>
      </c>
      <c r="H366" s="1" t="s">
        <v>133</v>
      </c>
      <c r="I366" s="1" t="s">
        <v>10</v>
      </c>
      <c r="J366" s="11">
        <v>50659</v>
      </c>
      <c r="K366" s="6" t="str">
        <f>_xlfn.XLOOKUP(Table1[[#This Row],[Species Name]], Sheet1!$A$2:$A$346,Sheet1!$B$2:$B$346, "")</f>
        <v>BaCa2Al6Si9O30.2H2O</v>
      </c>
      <c r="L366" s="1"/>
    </row>
    <row r="367" spans="1:12" ht="33" x14ac:dyDescent="0.3">
      <c r="A367" s="8" t="s">
        <v>1596</v>
      </c>
      <c r="B367" s="1"/>
      <c r="C367" s="1">
        <v>1939</v>
      </c>
      <c r="D367" s="1" t="s">
        <v>1597</v>
      </c>
      <c r="E367" s="1" t="s">
        <v>1598</v>
      </c>
      <c r="F367" s="1" t="s">
        <v>1599</v>
      </c>
      <c r="G367" s="1" t="s">
        <v>255</v>
      </c>
      <c r="H367" s="1" t="s">
        <v>256</v>
      </c>
      <c r="I367" s="1" t="s">
        <v>10</v>
      </c>
      <c r="J367" s="11" t="s">
        <v>1600</v>
      </c>
      <c r="K367" s="6" t="str">
        <f>_xlfn.XLOOKUP(Table1[[#This Row],[Species Name]], Sheet1!$A$2:$A$346,Sheet1!$B$2:$B$346, "")</f>
        <v>BaCa2Al6Si9O30.2H2O</v>
      </c>
      <c r="L367" s="1"/>
    </row>
    <row r="368" spans="1:12" ht="49.5" x14ac:dyDescent="0.3">
      <c r="A368" s="8" t="s">
        <v>1602</v>
      </c>
      <c r="B368" s="1" t="s">
        <v>1601</v>
      </c>
      <c r="C368" s="1">
        <v>1973</v>
      </c>
      <c r="D368" s="1" t="s">
        <v>1603</v>
      </c>
      <c r="E368" s="1" t="s">
        <v>1604</v>
      </c>
      <c r="F368" s="1" t="s">
        <v>1605</v>
      </c>
      <c r="G368" s="1" t="s">
        <v>135</v>
      </c>
      <c r="H368" s="1" t="s">
        <v>133</v>
      </c>
      <c r="I368" s="1" t="s">
        <v>22</v>
      </c>
      <c r="J368" s="11"/>
      <c r="K368" s="6" t="str">
        <f>_xlfn.XLOOKUP(Table1[[#This Row],[Species Name]], Sheet1!$A$2:$A$346,Sheet1!$B$2:$B$346, "")</f>
        <v>CaZrSi6O15.2.5H2O</v>
      </c>
      <c r="L368" s="1"/>
    </row>
    <row r="369" spans="1:12" ht="49.5" x14ac:dyDescent="0.3">
      <c r="A369" s="8" t="s">
        <v>1606</v>
      </c>
      <c r="B369" s="1"/>
      <c r="C369" s="1">
        <v>1994</v>
      </c>
      <c r="D369" s="1" t="s">
        <v>1607</v>
      </c>
      <c r="E369" s="1" t="s">
        <v>1608</v>
      </c>
      <c r="F369" s="1" t="s">
        <v>1609</v>
      </c>
      <c r="G369" s="1" t="s">
        <v>1610</v>
      </c>
      <c r="H369" s="1" t="s">
        <v>661</v>
      </c>
      <c r="I369" s="1" t="s">
        <v>22</v>
      </c>
      <c r="J369" s="11"/>
      <c r="K369" s="6" t="str">
        <f>_xlfn.XLOOKUP(Table1[[#This Row],[Species Name]], Sheet1!$A$2:$A$346,Sheet1!$B$2:$B$346, "")</f>
        <v/>
      </c>
      <c r="L369" s="1"/>
    </row>
    <row r="370" spans="1:12" ht="66" x14ac:dyDescent="0.3">
      <c r="A370" s="8" t="s">
        <v>1612</v>
      </c>
      <c r="B370" s="1" t="s">
        <v>1611</v>
      </c>
      <c r="C370" s="1"/>
      <c r="D370" s="1" t="s">
        <v>1613</v>
      </c>
      <c r="E370" s="1" t="s">
        <v>1614</v>
      </c>
      <c r="F370" s="1" t="s">
        <v>1615</v>
      </c>
      <c r="G370" s="1" t="s">
        <v>161</v>
      </c>
      <c r="H370" s="1" t="s">
        <v>162</v>
      </c>
      <c r="I370" s="1" t="s">
        <v>22</v>
      </c>
      <c r="J370" s="11" t="s">
        <v>1616</v>
      </c>
      <c r="K370" s="6" t="str">
        <f>_xlfn.XLOOKUP(Table1[[#This Row],[Species Name]], Sheet1!$A$2:$A$346,Sheet1!$B$2:$B$346, "")</f>
        <v/>
      </c>
      <c r="L370" s="1"/>
    </row>
    <row r="371" spans="1:12" ht="66" x14ac:dyDescent="0.3">
      <c r="A371" s="8" t="s">
        <v>1618</v>
      </c>
      <c r="B371" s="1" t="s">
        <v>1617</v>
      </c>
      <c r="C371" s="1">
        <v>1996</v>
      </c>
      <c r="D371" s="1" t="s">
        <v>1619</v>
      </c>
      <c r="E371" s="1" t="s">
        <v>1620</v>
      </c>
      <c r="F371" s="1" t="s">
        <v>1621</v>
      </c>
      <c r="G371" s="1" t="s">
        <v>1622</v>
      </c>
      <c r="H371" s="1" t="s">
        <v>105</v>
      </c>
      <c r="I371" s="1" t="s">
        <v>22</v>
      </c>
      <c r="J371" s="11"/>
      <c r="K371" s="6" t="str">
        <f>_xlfn.XLOOKUP(Table1[[#This Row],[Species Name]], Sheet1!$A$2:$A$346,Sheet1!$B$2:$B$346, "")</f>
        <v>BaFe2+(CaNa2)Fe2+13Al(PO4)11(PO3OH)(OH)2</v>
      </c>
      <c r="L371" s="1" t="s">
        <v>1623</v>
      </c>
    </row>
    <row r="372" spans="1:12" ht="66" x14ac:dyDescent="0.3">
      <c r="A372" s="8" t="s">
        <v>1618</v>
      </c>
      <c r="B372" s="1" t="s">
        <v>1617</v>
      </c>
      <c r="C372" s="1">
        <v>1996</v>
      </c>
      <c r="D372" s="1" t="s">
        <v>1619</v>
      </c>
      <c r="E372" s="1" t="s">
        <v>1620</v>
      </c>
      <c r="F372" s="1" t="s">
        <v>1621</v>
      </c>
      <c r="G372" s="1" t="s">
        <v>1357</v>
      </c>
      <c r="H372" s="1" t="s">
        <v>105</v>
      </c>
      <c r="I372" s="1" t="s">
        <v>30</v>
      </c>
      <c r="J372" s="11" t="s">
        <v>1624</v>
      </c>
      <c r="K372" s="6" t="str">
        <f>_xlfn.XLOOKUP(Table1[[#This Row],[Species Name]], Sheet1!$A$2:$A$346,Sheet1!$B$2:$B$346, "")</f>
        <v>BaFe2+(CaNa2)Fe2+13Al(PO4)11(PO3OH)(OH)2</v>
      </c>
      <c r="L372" s="1" t="s">
        <v>1623</v>
      </c>
    </row>
    <row r="373" spans="1:12" ht="82.5" x14ac:dyDescent="0.3">
      <c r="A373" s="8" t="s">
        <v>1626</v>
      </c>
      <c r="B373" s="1" t="s">
        <v>1625</v>
      </c>
      <c r="C373" s="1">
        <v>2016</v>
      </c>
      <c r="D373" s="1" t="s">
        <v>1627</v>
      </c>
      <c r="E373" s="1" t="s">
        <v>1628</v>
      </c>
      <c r="F373" s="1" t="s">
        <v>1629</v>
      </c>
      <c r="G373" s="1" t="s">
        <v>493</v>
      </c>
      <c r="H373" s="1" t="s">
        <v>105</v>
      </c>
      <c r="I373" s="1" t="s">
        <v>10</v>
      </c>
      <c r="J373" s="11">
        <v>38718</v>
      </c>
      <c r="K373" s="6" t="str">
        <f>_xlfn.XLOOKUP(Table1[[#This Row],[Species Name]], Sheet1!$A$2:$A$346,Sheet1!$B$2:$B$346, "")</f>
        <v>BaNa3(NaCa)Fe2+13Al(PO4)11(PO3OH)(OH)</v>
      </c>
      <c r="L373" s="1"/>
    </row>
    <row r="374" spans="1:12" ht="82.5" x14ac:dyDescent="0.3">
      <c r="A374" s="8" t="s">
        <v>1626</v>
      </c>
      <c r="B374" s="1" t="s">
        <v>1625</v>
      </c>
      <c r="C374" s="1">
        <v>2016</v>
      </c>
      <c r="D374" s="1" t="s">
        <v>1627</v>
      </c>
      <c r="E374" s="1" t="s">
        <v>1628</v>
      </c>
      <c r="F374" s="1" t="s">
        <v>1629</v>
      </c>
      <c r="G374" s="1" t="s">
        <v>496</v>
      </c>
      <c r="H374" s="1" t="s">
        <v>497</v>
      </c>
      <c r="I374" s="1" t="s">
        <v>10</v>
      </c>
      <c r="J374" s="11">
        <v>20391</v>
      </c>
      <c r="K374" s="6" t="str">
        <f>_xlfn.XLOOKUP(Table1[[#This Row],[Species Name]], Sheet1!$A$2:$A$346,Sheet1!$B$2:$B$346, "")</f>
        <v>BaNa3(NaCa)Fe2+13Al(PO4)11(PO3OH)(OH)</v>
      </c>
      <c r="L374" s="1"/>
    </row>
    <row r="375" spans="1:12" ht="66" x14ac:dyDescent="0.3">
      <c r="A375" s="8" t="s">
        <v>1626</v>
      </c>
      <c r="B375" s="1" t="s">
        <v>1625</v>
      </c>
      <c r="C375" s="1">
        <v>2016</v>
      </c>
      <c r="D375" s="1" t="s">
        <v>1627</v>
      </c>
      <c r="E375" s="1" t="s">
        <v>1628</v>
      </c>
      <c r="F375" s="1" t="s">
        <v>1630</v>
      </c>
      <c r="G375" s="1" t="s">
        <v>20</v>
      </c>
      <c r="H375" s="1" t="s">
        <v>21</v>
      </c>
      <c r="I375" s="1" t="s">
        <v>10</v>
      </c>
      <c r="J375" s="11"/>
      <c r="K375" s="6" t="str">
        <f>_xlfn.XLOOKUP(Table1[[#This Row],[Species Name]], Sheet1!$A$2:$A$346,Sheet1!$B$2:$B$346, "")</f>
        <v>BaNa3(NaCa)Fe2+13Al(PO4)11(PO3OH)(OH)</v>
      </c>
      <c r="L375" s="1"/>
    </row>
    <row r="376" spans="1:12" ht="66" x14ac:dyDescent="0.3">
      <c r="A376" s="8" t="s">
        <v>1626</v>
      </c>
      <c r="B376" s="1" t="s">
        <v>1625</v>
      </c>
      <c r="C376" s="1">
        <v>2016</v>
      </c>
      <c r="D376" s="1" t="s">
        <v>1627</v>
      </c>
      <c r="E376" s="1" t="s">
        <v>1628</v>
      </c>
      <c r="F376" s="1" t="s">
        <v>1630</v>
      </c>
      <c r="G376" s="1" t="s">
        <v>1631</v>
      </c>
      <c r="H376" s="1" t="s">
        <v>175</v>
      </c>
      <c r="I376" s="1" t="s">
        <v>10</v>
      </c>
      <c r="J376" s="11"/>
      <c r="K376" s="6" t="str">
        <f>_xlfn.XLOOKUP(Table1[[#This Row],[Species Name]], Sheet1!$A$2:$A$346,Sheet1!$B$2:$B$346, "")</f>
        <v>BaNa3(NaCa)Fe2+13Al(PO4)11(PO3OH)(OH)</v>
      </c>
      <c r="L376" s="1"/>
    </row>
    <row r="377" spans="1:12" ht="66" x14ac:dyDescent="0.3">
      <c r="A377" s="8" t="s">
        <v>1626</v>
      </c>
      <c r="B377" s="1" t="s">
        <v>1625</v>
      </c>
      <c r="C377" s="1">
        <v>2016</v>
      </c>
      <c r="D377" s="1" t="s">
        <v>1627</v>
      </c>
      <c r="E377" s="1" t="s">
        <v>1628</v>
      </c>
      <c r="F377" s="1" t="s">
        <v>1630</v>
      </c>
      <c r="G377" s="1" t="s">
        <v>719</v>
      </c>
      <c r="H377" s="1" t="s">
        <v>720</v>
      </c>
      <c r="I377" s="1" t="s">
        <v>10</v>
      </c>
      <c r="J377" s="11" t="s">
        <v>2181</v>
      </c>
      <c r="K377" s="6" t="str">
        <f>_xlfn.XLOOKUP(Table1[[#This Row],[Species Name]], Sheet1!$A$2:$A$346,Sheet1!$B$2:$B$346, "")</f>
        <v>BaNa3(NaCa)Fe2+13Al(PO4)11(PO3OH)(OH)</v>
      </c>
      <c r="L377" s="1"/>
    </row>
    <row r="378" spans="1:12" ht="99" x14ac:dyDescent="0.3">
      <c r="A378" s="8" t="s">
        <v>1633</v>
      </c>
      <c r="B378" s="1" t="s">
        <v>1632</v>
      </c>
      <c r="C378" s="1">
        <v>1925</v>
      </c>
      <c r="D378" s="1" t="s">
        <v>1634</v>
      </c>
      <c r="E378" s="1" t="s">
        <v>1635</v>
      </c>
      <c r="F378" s="1" t="s">
        <v>1636</v>
      </c>
      <c r="G378" s="1" t="s">
        <v>17</v>
      </c>
      <c r="H378" s="1" t="s">
        <v>18</v>
      </c>
      <c r="I378" s="1" t="s">
        <v>10</v>
      </c>
      <c r="J378" s="11" t="s">
        <v>1637</v>
      </c>
      <c r="K378" s="6" t="str">
        <f>_xlfn.XLOOKUP(Table1[[#This Row],[Species Name]], Sheet1!$A$2:$A$346,Sheet1!$B$2:$B$346, "")</f>
        <v>(KNa)Fe2+(CaNa2)Fe2+13Al(PO4)11(PO3OH)(OH)2</v>
      </c>
      <c r="L378" s="1" t="s">
        <v>1638</v>
      </c>
    </row>
    <row r="379" spans="1:12" ht="99" x14ac:dyDescent="0.3">
      <c r="A379" s="8" t="s">
        <v>1633</v>
      </c>
      <c r="B379" s="1" t="s">
        <v>1632</v>
      </c>
      <c r="C379" s="1">
        <v>1925</v>
      </c>
      <c r="D379" s="1" t="s">
        <v>1634</v>
      </c>
      <c r="E379" s="1" t="s">
        <v>1639</v>
      </c>
      <c r="F379" s="1" t="s">
        <v>1636</v>
      </c>
      <c r="G379" s="1" t="s">
        <v>20</v>
      </c>
      <c r="H379" s="1" t="s">
        <v>21</v>
      </c>
      <c r="I379" s="1" t="s">
        <v>226</v>
      </c>
      <c r="J379" s="11">
        <v>96111</v>
      </c>
      <c r="K379" s="6" t="str">
        <f>_xlfn.XLOOKUP(Table1[[#This Row],[Species Name]], Sheet1!$A$2:$A$346,Sheet1!$B$2:$B$346, "")</f>
        <v>(KNa)Fe2+(CaNa2)Fe2+13Al(PO4)11(PO3OH)(OH)2</v>
      </c>
      <c r="L379" s="1" t="s">
        <v>1638</v>
      </c>
    </row>
    <row r="380" spans="1:12" ht="33" x14ac:dyDescent="0.3">
      <c r="A380" s="8" t="s">
        <v>1641</v>
      </c>
      <c r="B380" s="1" t="s">
        <v>1640</v>
      </c>
      <c r="C380" s="1">
        <v>2006</v>
      </c>
      <c r="D380" s="1" t="s">
        <v>1642</v>
      </c>
      <c r="E380" s="1" t="s">
        <v>1643</v>
      </c>
      <c r="F380" s="1" t="s">
        <v>1644</v>
      </c>
      <c r="G380" s="1" t="s">
        <v>132</v>
      </c>
      <c r="H380" s="1" t="s">
        <v>133</v>
      </c>
      <c r="I380" s="1" t="s">
        <v>30</v>
      </c>
      <c r="J380" s="11">
        <v>41081</v>
      </c>
      <c r="K380" s="6" t="str">
        <f>_xlfn.XLOOKUP(Table1[[#This Row],[Species Name]], Sheet1!$A$2:$A$346,Sheet1!$B$2:$B$346, "")</f>
        <v>KNa3(CaNa2)Fe2+13Al(PO4)11(PO3OH)(OH)2</v>
      </c>
      <c r="L380" s="1"/>
    </row>
    <row r="381" spans="1:12" ht="49.5" x14ac:dyDescent="0.3">
      <c r="A381" s="8" t="s">
        <v>1646</v>
      </c>
      <c r="B381" s="1" t="s">
        <v>1645</v>
      </c>
      <c r="C381" s="1">
        <v>2006</v>
      </c>
      <c r="D381" s="1" t="s">
        <v>1647</v>
      </c>
      <c r="E381" s="1" t="s">
        <v>1643</v>
      </c>
      <c r="F381" s="1" t="s">
        <v>1648</v>
      </c>
      <c r="G381" s="1" t="s">
        <v>132</v>
      </c>
      <c r="H381" s="1" t="s">
        <v>133</v>
      </c>
      <c r="I381" s="1" t="s">
        <v>30</v>
      </c>
      <c r="J381" s="11">
        <v>32088</v>
      </c>
      <c r="K381" s="6" t="str">
        <f>_xlfn.XLOOKUP(Table1[[#This Row],[Species Name]], Sheet1!$A$2:$A$346,Sheet1!$B$2:$B$346, "")</f>
        <v>PbFe2+(CaNa2)Fe2+13Al(PO4)11(PO3OH)(OH)2</v>
      </c>
      <c r="L381" s="1"/>
    </row>
    <row r="382" spans="1:12" ht="33" x14ac:dyDescent="0.3">
      <c r="A382" s="8" t="s">
        <v>1650</v>
      </c>
      <c r="B382" s="1" t="s">
        <v>1649</v>
      </c>
      <c r="C382" s="1">
        <v>2006</v>
      </c>
      <c r="D382" s="1" t="s">
        <v>1647</v>
      </c>
      <c r="E382" s="1" t="s">
        <v>1643</v>
      </c>
      <c r="F382" s="1" t="s">
        <v>1651</v>
      </c>
      <c r="G382" s="1" t="s">
        <v>132</v>
      </c>
      <c r="H382" s="1" t="s">
        <v>133</v>
      </c>
      <c r="I382" s="1" t="s">
        <v>30</v>
      </c>
      <c r="J382" s="11">
        <v>16926</v>
      </c>
      <c r="K382" s="6" t="str">
        <f>_xlfn.XLOOKUP(Table1[[#This Row],[Species Name]], Sheet1!$A$2:$A$346,Sheet1!$B$2:$B$346, "")</f>
        <v>SrFe2+(CaNa2)Fe2+13Al(PO4)11(PO3OH)(OH)2</v>
      </c>
      <c r="L382" s="1"/>
    </row>
    <row r="383" spans="1:12" ht="82.5" x14ac:dyDescent="0.3">
      <c r="A383" s="8" t="s">
        <v>1652</v>
      </c>
      <c r="B383" s="1"/>
      <c r="C383" s="1" t="s">
        <v>1653</v>
      </c>
      <c r="D383" s="1" t="s">
        <v>1654</v>
      </c>
      <c r="E383" s="1" t="s">
        <v>1655</v>
      </c>
      <c r="F383" s="1" t="s">
        <v>1656</v>
      </c>
      <c r="G383" s="1" t="s">
        <v>20</v>
      </c>
      <c r="H383" s="1" t="s">
        <v>21</v>
      </c>
      <c r="I383" s="1" t="s">
        <v>1657</v>
      </c>
      <c r="J383" s="11" t="s">
        <v>2182</v>
      </c>
      <c r="K383" s="6" t="str">
        <f>_xlfn.XLOOKUP(Table1[[#This Row],[Species Name]], Sheet1!$A$2:$A$346,Sheet1!$B$2:$B$346, "")</f>
        <v/>
      </c>
      <c r="L383" s="1" t="s">
        <v>1658</v>
      </c>
    </row>
    <row r="384" spans="1:12" ht="132" x14ac:dyDescent="0.3">
      <c r="A384" s="9" t="s">
        <v>1660</v>
      </c>
      <c r="B384" s="3" t="s">
        <v>1659</v>
      </c>
      <c r="C384" s="3">
        <v>2019</v>
      </c>
      <c r="D384" s="3" t="s">
        <v>1661</v>
      </c>
      <c r="E384" s="3" t="s">
        <v>1662</v>
      </c>
      <c r="F384" s="3" t="s">
        <v>894</v>
      </c>
      <c r="G384" s="3" t="s">
        <v>48</v>
      </c>
      <c r="H384" s="3" t="s">
        <v>49</v>
      </c>
      <c r="I384" s="3" t="s">
        <v>22</v>
      </c>
      <c r="J384" s="13">
        <v>95614</v>
      </c>
      <c r="K384" s="6" t="str">
        <f>_xlfn.XLOOKUP(Table1[[#This Row],[Species Name]], Sheet1!$A$2:$A$346,Sheet1!$B$2:$B$346, "")</f>
        <v/>
      </c>
      <c r="L384" s="3"/>
    </row>
    <row r="385" spans="1:12" ht="66" x14ac:dyDescent="0.3">
      <c r="A385" s="8" t="s">
        <v>1664</v>
      </c>
      <c r="B385" s="1" t="s">
        <v>1663</v>
      </c>
      <c r="C385" s="1">
        <v>1976</v>
      </c>
      <c r="D385" s="1" t="s">
        <v>1665</v>
      </c>
      <c r="E385" s="1" t="s">
        <v>1666</v>
      </c>
      <c r="F385" s="1" t="s">
        <v>1667</v>
      </c>
      <c r="G385" s="1" t="s">
        <v>292</v>
      </c>
      <c r="H385" s="1" t="s">
        <v>57</v>
      </c>
      <c r="I385" s="1" t="s">
        <v>10</v>
      </c>
      <c r="J385" s="11" t="s">
        <v>1668</v>
      </c>
      <c r="K385" s="6" t="str">
        <f>_xlfn.XLOOKUP(Table1[[#This Row],[Species Name]], Sheet1!$A$2:$A$346,Sheet1!$B$2:$B$346, "")</f>
        <v>Pb2(Fe,Zn)(AsO4)2.H2O</v>
      </c>
      <c r="L385" s="1" t="s">
        <v>1669</v>
      </c>
    </row>
    <row r="386" spans="1:12" ht="33" x14ac:dyDescent="0.3">
      <c r="A386" s="8" t="s">
        <v>1671</v>
      </c>
      <c r="B386" s="1" t="s">
        <v>1670</v>
      </c>
      <c r="C386" s="1">
        <v>1982</v>
      </c>
      <c r="D386" s="1" t="s">
        <v>1672</v>
      </c>
      <c r="E386" s="1" t="s">
        <v>1673</v>
      </c>
      <c r="F386" s="1" t="s">
        <v>1674</v>
      </c>
      <c r="G386" s="1" t="s">
        <v>292</v>
      </c>
      <c r="H386" s="1" t="s">
        <v>57</v>
      </c>
      <c r="I386" s="1" t="s">
        <v>10</v>
      </c>
      <c r="J386" s="11" t="s">
        <v>1675</v>
      </c>
      <c r="K386" s="6" t="str">
        <f>_xlfn.XLOOKUP(Table1[[#This Row],[Species Name]], Sheet1!$A$2:$A$346,Sheet1!$B$2:$B$346, "")</f>
        <v>PbZnAsO4(OH)</v>
      </c>
      <c r="L386" s="1" t="s">
        <v>1676</v>
      </c>
    </row>
    <row r="387" spans="1:12" ht="33" x14ac:dyDescent="0.3">
      <c r="A387" s="8" t="s">
        <v>1671</v>
      </c>
      <c r="B387" s="1" t="s">
        <v>1670</v>
      </c>
      <c r="C387" s="1">
        <v>1982</v>
      </c>
      <c r="D387" s="1" t="s">
        <v>1672</v>
      </c>
      <c r="E387" s="1" t="s">
        <v>1673</v>
      </c>
      <c r="F387" s="1" t="s">
        <v>1674</v>
      </c>
      <c r="G387" s="1" t="s">
        <v>20</v>
      </c>
      <c r="H387" s="1" t="s">
        <v>21</v>
      </c>
      <c r="I387" s="1" t="s">
        <v>10</v>
      </c>
      <c r="J387" s="11">
        <v>148303</v>
      </c>
      <c r="K387" s="6" t="str">
        <f>_xlfn.XLOOKUP(Table1[[#This Row],[Species Name]], Sheet1!$A$2:$A$346,Sheet1!$B$2:$B$346, "")</f>
        <v>PbZnAsO4(OH)</v>
      </c>
      <c r="L387" s="1"/>
    </row>
    <row r="388" spans="1:12" ht="33" x14ac:dyDescent="0.3">
      <c r="A388" s="8" t="s">
        <v>1671</v>
      </c>
      <c r="B388" s="1" t="s">
        <v>1670</v>
      </c>
      <c r="C388" s="1">
        <v>1982</v>
      </c>
      <c r="D388" s="1" t="s">
        <v>1672</v>
      </c>
      <c r="E388" s="1" t="s">
        <v>1673</v>
      </c>
      <c r="F388" s="1" t="s">
        <v>1674</v>
      </c>
      <c r="G388" s="1" t="s">
        <v>1677</v>
      </c>
      <c r="H388" s="1" t="s">
        <v>57</v>
      </c>
      <c r="I388" s="1" t="s">
        <v>30</v>
      </c>
      <c r="J388" s="11" t="s">
        <v>1678</v>
      </c>
      <c r="K388" s="6" t="str">
        <f>_xlfn.XLOOKUP(Table1[[#This Row],[Species Name]], Sheet1!$A$2:$A$346,Sheet1!$B$2:$B$346, "")</f>
        <v>PbZnAsO4(OH)</v>
      </c>
      <c r="L388" s="1" t="s">
        <v>1679</v>
      </c>
    </row>
    <row r="389" spans="1:12" ht="33" x14ac:dyDescent="0.3">
      <c r="A389" s="8" t="s">
        <v>1680</v>
      </c>
      <c r="B389" s="1"/>
      <c r="C389" s="1">
        <v>1758</v>
      </c>
      <c r="D389" s="1" t="s">
        <v>1144</v>
      </c>
      <c r="E389" s="1" t="s">
        <v>1681</v>
      </c>
      <c r="F389" s="1" t="s">
        <v>813</v>
      </c>
      <c r="G389" s="1"/>
      <c r="H389" s="1"/>
      <c r="I389" s="1"/>
      <c r="J389" s="11"/>
      <c r="K389" s="6" t="str">
        <f>_xlfn.XLOOKUP(Table1[[#This Row],[Species Name]], Sheet1!$A$2:$A$346,Sheet1!$B$2:$B$346, "")</f>
        <v>As</v>
      </c>
      <c r="L389" s="1"/>
    </row>
    <row r="390" spans="1:12" ht="49.5" x14ac:dyDescent="0.3">
      <c r="A390" s="8" t="s">
        <v>1682</v>
      </c>
      <c r="B390" s="1" t="s">
        <v>210</v>
      </c>
      <c r="C390" s="1">
        <v>1888</v>
      </c>
      <c r="D390" s="1" t="s">
        <v>1683</v>
      </c>
      <c r="E390" s="1" t="s">
        <v>1684</v>
      </c>
      <c r="F390" s="1" t="s">
        <v>1685</v>
      </c>
      <c r="G390" s="1" t="s">
        <v>161</v>
      </c>
      <c r="H390" s="1" t="s">
        <v>162</v>
      </c>
      <c r="I390" s="1" t="s">
        <v>30</v>
      </c>
      <c r="J390" s="11" t="s">
        <v>1686</v>
      </c>
      <c r="K390" s="6" t="str">
        <f>_xlfn.XLOOKUP(Table1[[#This Row],[Species Name]], Sheet1!$A$2:$A$346,Sheet1!$B$2:$B$346, "")</f>
        <v>(Ca,Na)NaMn2+(Mn2+,Mg,Fe2+)2(AsO4)3</v>
      </c>
      <c r="L390" s="1"/>
    </row>
    <row r="391" spans="1:12" ht="49.5" x14ac:dyDescent="0.3">
      <c r="A391" s="8" t="s">
        <v>1687</v>
      </c>
      <c r="B391" s="1"/>
      <c r="C391" s="1">
        <v>1842</v>
      </c>
      <c r="D391" s="1" t="s">
        <v>1688</v>
      </c>
      <c r="E391" s="1" t="s">
        <v>1689</v>
      </c>
      <c r="F391" s="1" t="s">
        <v>1690</v>
      </c>
      <c r="G391" s="1" t="s">
        <v>135</v>
      </c>
      <c r="H391" s="1" t="s">
        <v>133</v>
      </c>
      <c r="I391" s="1" t="s">
        <v>10</v>
      </c>
      <c r="J391" s="11" t="s">
        <v>2183</v>
      </c>
      <c r="K391" s="6" t="str">
        <f>_xlfn.XLOOKUP(Table1[[#This Row],[Species Name]], Sheet1!$A$2:$A$346,Sheet1!$B$2:$B$346, "")</f>
        <v>Ca2Fe3O2(AsO4)3.3H2O</v>
      </c>
      <c r="L391" s="1"/>
    </row>
    <row r="392" spans="1:12" ht="82.5" x14ac:dyDescent="0.3">
      <c r="A392" s="8" t="s">
        <v>1692</v>
      </c>
      <c r="B392" s="1" t="s">
        <v>1691</v>
      </c>
      <c r="C392" s="1">
        <v>2019</v>
      </c>
      <c r="D392" s="1" t="s">
        <v>1693</v>
      </c>
      <c r="E392" s="1" t="s">
        <v>1694</v>
      </c>
      <c r="F392" s="1" t="s">
        <v>1695</v>
      </c>
      <c r="G392" s="1" t="s">
        <v>650</v>
      </c>
      <c r="H392" s="1" t="s">
        <v>105</v>
      </c>
      <c r="I392" s="1" t="s">
        <v>30</v>
      </c>
      <c r="J392" s="11">
        <v>19898</v>
      </c>
      <c r="K392" s="6" t="str">
        <f>_xlfn.XLOOKUP(Table1[[#This Row],[Species Name]], Sheet1!$A$2:$A$346,Sheet1!$B$2:$B$346, "")</f>
        <v/>
      </c>
      <c r="L392" s="1"/>
    </row>
    <row r="393" spans="1:12" ht="49.5" x14ac:dyDescent="0.3">
      <c r="A393" s="8" t="s">
        <v>1697</v>
      </c>
      <c r="B393" s="1" t="s">
        <v>1696</v>
      </c>
      <c r="C393" s="1">
        <v>2019</v>
      </c>
      <c r="D393" s="1" t="s">
        <v>1698</v>
      </c>
      <c r="E393" s="1" t="s">
        <v>1699</v>
      </c>
      <c r="F393" s="1" t="s">
        <v>1700</v>
      </c>
      <c r="G393" s="1" t="s">
        <v>650</v>
      </c>
      <c r="H393" s="1" t="s">
        <v>105</v>
      </c>
      <c r="I393" s="1" t="s">
        <v>30</v>
      </c>
      <c r="J393" s="11">
        <v>19901</v>
      </c>
      <c r="K393" s="6" t="str">
        <f>_xlfn.XLOOKUP(Table1[[#This Row],[Species Name]], Sheet1!$A$2:$A$346,Sheet1!$B$2:$B$346, "")</f>
        <v/>
      </c>
      <c r="L393" s="1"/>
    </row>
    <row r="394" spans="1:12" ht="49.5" x14ac:dyDescent="0.3">
      <c r="A394" s="8" t="s">
        <v>1697</v>
      </c>
      <c r="B394" s="1" t="s">
        <v>1696</v>
      </c>
      <c r="C394" s="1">
        <v>2019</v>
      </c>
      <c r="D394" s="1" t="s">
        <v>1698</v>
      </c>
      <c r="E394" s="1" t="s">
        <v>1699</v>
      </c>
      <c r="F394" s="1" t="s">
        <v>1700</v>
      </c>
      <c r="G394" s="1" t="s">
        <v>1701</v>
      </c>
      <c r="H394" s="1" t="s">
        <v>105</v>
      </c>
      <c r="I394" s="1" t="s">
        <v>30</v>
      </c>
      <c r="J394" s="11" t="s">
        <v>1702</v>
      </c>
      <c r="K394" s="6" t="str">
        <f>_xlfn.XLOOKUP(Table1[[#This Row],[Species Name]], Sheet1!$A$2:$A$346,Sheet1!$B$2:$B$346, "")</f>
        <v/>
      </c>
      <c r="L394" s="1"/>
    </row>
    <row r="395" spans="1:12" ht="49.5" x14ac:dyDescent="0.3">
      <c r="A395" s="8" t="s">
        <v>1703</v>
      </c>
      <c r="B395" s="1"/>
      <c r="C395" s="1">
        <v>1916</v>
      </c>
      <c r="D395" s="1" t="s">
        <v>1704</v>
      </c>
      <c r="E395" s="1" t="s">
        <v>1705</v>
      </c>
      <c r="F395" s="1" t="s">
        <v>1706</v>
      </c>
      <c r="G395" s="1" t="s">
        <v>481</v>
      </c>
      <c r="H395" s="1" t="s">
        <v>21</v>
      </c>
      <c r="I395" s="1" t="s">
        <v>10</v>
      </c>
      <c r="J395" s="11">
        <v>96687</v>
      </c>
      <c r="K395" s="6" t="str">
        <f>_xlfn.XLOOKUP(Table1[[#This Row],[Species Name]], Sheet1!$A$2:$A$346,Sheet1!$B$2:$B$346, "")</f>
        <v/>
      </c>
      <c r="L395" s="1" t="s">
        <v>1707</v>
      </c>
    </row>
    <row r="396" spans="1:12" ht="49.5" x14ac:dyDescent="0.3">
      <c r="A396" s="8" t="s">
        <v>1708</v>
      </c>
      <c r="B396" s="1"/>
      <c r="C396" s="1">
        <v>1931</v>
      </c>
      <c r="D396" s="1" t="s">
        <v>1709</v>
      </c>
      <c r="E396" s="1" t="s">
        <v>1710</v>
      </c>
      <c r="F396" s="1" t="s">
        <v>452</v>
      </c>
      <c r="G396" s="1" t="s">
        <v>17</v>
      </c>
      <c r="H396" s="1" t="s">
        <v>18</v>
      </c>
      <c r="I396" s="1" t="s">
        <v>10</v>
      </c>
      <c r="J396" s="11" t="s">
        <v>1711</v>
      </c>
      <c r="K396" s="6" t="str">
        <f>_xlfn.XLOOKUP(Table1[[#This Row],[Species Name]], Sheet1!$A$2:$A$346,Sheet1!$B$2:$B$346, "")</f>
        <v>Mn5(AsO4)2(OH)4</v>
      </c>
      <c r="L396" s="1"/>
    </row>
    <row r="397" spans="1:12" ht="49.5" x14ac:dyDescent="0.3">
      <c r="A397" s="8" t="s">
        <v>1708</v>
      </c>
      <c r="B397" s="1"/>
      <c r="C397" s="1">
        <v>1931</v>
      </c>
      <c r="D397" s="1" t="s">
        <v>1709</v>
      </c>
      <c r="E397" s="1" t="s">
        <v>1712</v>
      </c>
      <c r="F397" s="1" t="s">
        <v>452</v>
      </c>
      <c r="G397" s="1" t="s">
        <v>161</v>
      </c>
      <c r="H397" s="1" t="s">
        <v>162</v>
      </c>
      <c r="I397" s="1" t="s">
        <v>30</v>
      </c>
      <c r="J397" s="11">
        <v>500597</v>
      </c>
      <c r="K397" s="6" t="str">
        <f>_xlfn.XLOOKUP(Table1[[#This Row],[Species Name]], Sheet1!$A$2:$A$346,Sheet1!$B$2:$B$346, "")</f>
        <v>Mn5(AsO4)2(OH)4</v>
      </c>
      <c r="L397" s="1"/>
    </row>
    <row r="398" spans="1:12" ht="49.5" x14ac:dyDescent="0.3">
      <c r="A398" s="8" t="s">
        <v>1714</v>
      </c>
      <c r="B398" s="1" t="s">
        <v>1713</v>
      </c>
      <c r="C398" s="1">
        <v>1981</v>
      </c>
      <c r="D398" s="1" t="s">
        <v>166</v>
      </c>
      <c r="E398" s="1" t="s">
        <v>1715</v>
      </c>
      <c r="F398" s="1" t="s">
        <v>1716</v>
      </c>
      <c r="G398" s="1" t="s">
        <v>20</v>
      </c>
      <c r="H398" s="1" t="s">
        <v>21</v>
      </c>
      <c r="I398" s="1" t="s">
        <v>22</v>
      </c>
      <c r="J398" s="11">
        <v>150251</v>
      </c>
      <c r="K398" s="6" t="str">
        <f>_xlfn.XLOOKUP(Table1[[#This Row],[Species Name]], Sheet1!$A$2:$A$346,Sheet1!$B$2:$B$346, "")</f>
        <v>(Ca,Sr)Al3(AsO4)(AsO3OH)(OH)6</v>
      </c>
      <c r="L398" s="1"/>
    </row>
    <row r="399" spans="1:12" ht="49.5" x14ac:dyDescent="0.3">
      <c r="A399" s="8" t="s">
        <v>1718</v>
      </c>
      <c r="B399" s="1" t="s">
        <v>1717</v>
      </c>
      <c r="C399" s="1">
        <v>1987</v>
      </c>
      <c r="D399" s="1" t="s">
        <v>1719</v>
      </c>
      <c r="E399" s="1" t="s">
        <v>1720</v>
      </c>
      <c r="F399" s="1" t="s">
        <v>1721</v>
      </c>
      <c r="G399" s="1" t="s">
        <v>538</v>
      </c>
      <c r="H399" s="1" t="s">
        <v>384</v>
      </c>
      <c r="I399" s="1" t="s">
        <v>918</v>
      </c>
      <c r="J399" s="11" t="s">
        <v>1722</v>
      </c>
      <c r="K399" s="6" t="str">
        <f>_xlfn.XLOOKUP(Table1[[#This Row],[Species Name]], Sheet1!$A$2:$A$346,Sheet1!$B$2:$B$346, "")</f>
        <v>(Ce,La)Al3(AsO4)2(OH)6</v>
      </c>
      <c r="L399" s="1"/>
    </row>
    <row r="400" spans="1:12" ht="49.5" x14ac:dyDescent="0.3">
      <c r="A400" s="8" t="s">
        <v>1718</v>
      </c>
      <c r="B400" s="1" t="s">
        <v>1717</v>
      </c>
      <c r="C400" s="1">
        <v>1987</v>
      </c>
      <c r="D400" s="1" t="s">
        <v>1719</v>
      </c>
      <c r="E400" s="1" t="s">
        <v>1720</v>
      </c>
      <c r="F400" s="1" t="s">
        <v>1721</v>
      </c>
      <c r="G400" s="1" t="s">
        <v>17</v>
      </c>
      <c r="H400" s="1" t="s">
        <v>18</v>
      </c>
      <c r="I400" s="1" t="s">
        <v>10</v>
      </c>
      <c r="J400" s="11" t="s">
        <v>1723</v>
      </c>
      <c r="K400" s="6" t="str">
        <f>_xlfn.XLOOKUP(Table1[[#This Row],[Species Name]], Sheet1!$A$2:$A$346,Sheet1!$B$2:$B$346, "")</f>
        <v>(Ce,La)Al3(AsO4)2(OH)6</v>
      </c>
      <c r="L400" s="1"/>
    </row>
    <row r="401" spans="1:12" ht="49.5" x14ac:dyDescent="0.3">
      <c r="A401" s="8" t="s">
        <v>1718</v>
      </c>
      <c r="B401" s="1" t="s">
        <v>1717</v>
      </c>
      <c r="C401" s="1">
        <v>1987</v>
      </c>
      <c r="D401" s="1" t="s">
        <v>1719</v>
      </c>
      <c r="E401" s="1" t="s">
        <v>1720</v>
      </c>
      <c r="F401" s="1" t="s">
        <v>1721</v>
      </c>
      <c r="G401" s="1" t="s">
        <v>20</v>
      </c>
      <c r="H401" s="1" t="s">
        <v>21</v>
      </c>
      <c r="I401" s="1" t="s">
        <v>10</v>
      </c>
      <c r="J401" s="11">
        <v>163782</v>
      </c>
      <c r="K401" s="6" t="str">
        <f>_xlfn.XLOOKUP(Table1[[#This Row],[Species Name]], Sheet1!$A$2:$A$346,Sheet1!$B$2:$B$346, "")</f>
        <v>(Ce,La)Al3(AsO4)2(OH)6</v>
      </c>
      <c r="L401" s="1"/>
    </row>
    <row r="402" spans="1:12" ht="49.5" x14ac:dyDescent="0.3">
      <c r="A402" s="8" t="s">
        <v>1718</v>
      </c>
      <c r="B402" s="1" t="s">
        <v>1717</v>
      </c>
      <c r="C402" s="1">
        <v>1987</v>
      </c>
      <c r="D402" s="1" t="s">
        <v>1719</v>
      </c>
      <c r="E402" s="1" t="s">
        <v>1720</v>
      </c>
      <c r="F402" s="1" t="s">
        <v>1721</v>
      </c>
      <c r="G402" s="1" t="s">
        <v>383</v>
      </c>
      <c r="H402" s="1" t="s">
        <v>384</v>
      </c>
      <c r="I402" s="1" t="s">
        <v>30</v>
      </c>
      <c r="J402" s="11" t="s">
        <v>1724</v>
      </c>
      <c r="K402" s="6" t="str">
        <f>_xlfn.XLOOKUP(Table1[[#This Row],[Species Name]], Sheet1!$A$2:$A$346,Sheet1!$B$2:$B$346, "")</f>
        <v>(Ce,La)Al3(AsO4)2(OH)6</v>
      </c>
      <c r="L402" s="1"/>
    </row>
    <row r="403" spans="1:12" ht="66" x14ac:dyDescent="0.3">
      <c r="A403" s="8" t="s">
        <v>1726</v>
      </c>
      <c r="B403" s="1" t="s">
        <v>1725</v>
      </c>
      <c r="C403" s="1">
        <v>2010</v>
      </c>
      <c r="D403" s="1" t="s">
        <v>1727</v>
      </c>
      <c r="E403" s="1" t="s">
        <v>1728</v>
      </c>
      <c r="F403" s="1" t="s">
        <v>1729</v>
      </c>
      <c r="G403" s="1" t="s">
        <v>147</v>
      </c>
      <c r="H403" s="1" t="s">
        <v>21</v>
      </c>
      <c r="I403" s="1" t="s">
        <v>10</v>
      </c>
      <c r="J403" s="11">
        <v>62567</v>
      </c>
      <c r="K403" s="6" t="str">
        <f>_xlfn.XLOOKUP(Table1[[#This Row],[Species Name]], Sheet1!$A$2:$A$346,Sheet1!$B$2:$B$346, "")</f>
        <v>(La,Ce)Al3(AsO4,PO4)2(OH)6</v>
      </c>
      <c r="L403" s="1"/>
    </row>
    <row r="404" spans="1:12" ht="66" x14ac:dyDescent="0.3">
      <c r="A404" s="8" t="s">
        <v>1726</v>
      </c>
      <c r="B404" s="1" t="s">
        <v>1725</v>
      </c>
      <c r="C404" s="1">
        <v>2010</v>
      </c>
      <c r="D404" s="1" t="s">
        <v>1727</v>
      </c>
      <c r="E404" s="1" t="s">
        <v>1728</v>
      </c>
      <c r="F404" s="1" t="s">
        <v>1729</v>
      </c>
      <c r="G404" s="1" t="s">
        <v>48</v>
      </c>
      <c r="H404" s="1" t="s">
        <v>49</v>
      </c>
      <c r="I404" s="1" t="s">
        <v>10</v>
      </c>
      <c r="J404" s="11" t="s">
        <v>1730</v>
      </c>
      <c r="K404" s="6" t="str">
        <f>_xlfn.XLOOKUP(Table1[[#This Row],[Species Name]], Sheet1!$A$2:$A$346,Sheet1!$B$2:$B$346, "")</f>
        <v>(La,Ce)Al3(AsO4,PO4)2(OH)6</v>
      </c>
      <c r="L404" s="1"/>
    </row>
    <row r="405" spans="1:12" ht="66" x14ac:dyDescent="0.3">
      <c r="A405" s="8" t="s">
        <v>1732</v>
      </c>
      <c r="B405" s="1" t="s">
        <v>1731</v>
      </c>
      <c r="C405" s="1">
        <v>1993</v>
      </c>
      <c r="D405" s="1" t="s">
        <v>1733</v>
      </c>
      <c r="E405" s="1" t="s">
        <v>1734</v>
      </c>
      <c r="F405" s="1" t="s">
        <v>1735</v>
      </c>
      <c r="G405" s="1" t="s">
        <v>1736</v>
      </c>
      <c r="H405" s="1" t="s">
        <v>57</v>
      </c>
      <c r="I405" s="1" t="s">
        <v>30</v>
      </c>
      <c r="J405" s="11"/>
      <c r="K405" s="6" t="str">
        <f>_xlfn.XLOOKUP(Table1[[#This Row],[Species Name]], Sheet1!$A$2:$A$346,Sheet1!$B$2:$B$346, "")</f>
        <v>Ba Al3 (OH)6 [(AsO3 OH),(AsO4),(PO4)]2</v>
      </c>
      <c r="L405" s="1" t="s">
        <v>1737</v>
      </c>
    </row>
    <row r="406" spans="1:12" ht="66" x14ac:dyDescent="0.3">
      <c r="A406" s="8" t="s">
        <v>1739</v>
      </c>
      <c r="B406" s="1" t="s">
        <v>1738</v>
      </c>
      <c r="C406" s="1">
        <v>1984</v>
      </c>
      <c r="D406" s="1" t="s">
        <v>1733</v>
      </c>
      <c r="E406" s="1" t="s">
        <v>1740</v>
      </c>
      <c r="F406" s="1" t="s">
        <v>1741</v>
      </c>
      <c r="G406" s="1" t="s">
        <v>20</v>
      </c>
      <c r="H406" s="1" t="s">
        <v>21</v>
      </c>
      <c r="I406" s="1" t="s">
        <v>10</v>
      </c>
      <c r="J406" s="11">
        <v>150232</v>
      </c>
      <c r="K406" s="6" t="str">
        <f>_xlfn.XLOOKUP(Table1[[#This Row],[Species Name]], Sheet1!$A$2:$A$346,Sheet1!$B$2:$B$346, "")</f>
        <v>(Sr,Ca,Ba)Al3(AsO4)(AsO3OH)(OH)6</v>
      </c>
      <c r="L406" s="1"/>
    </row>
    <row r="407" spans="1:12" ht="49.5" x14ac:dyDescent="0.3">
      <c r="A407" s="8" t="s">
        <v>1743</v>
      </c>
      <c r="B407" s="1" t="s">
        <v>1742</v>
      </c>
      <c r="C407" s="1">
        <v>1980</v>
      </c>
      <c r="D407" s="1" t="s">
        <v>1744</v>
      </c>
      <c r="E407" s="1" t="s">
        <v>1745</v>
      </c>
      <c r="F407" s="1" t="s">
        <v>1746</v>
      </c>
      <c r="G407" s="1" t="s">
        <v>42</v>
      </c>
      <c r="H407" s="1" t="s">
        <v>29</v>
      </c>
      <c r="I407" s="1" t="s">
        <v>10</v>
      </c>
      <c r="J407" s="11" t="s">
        <v>1747</v>
      </c>
      <c r="K407" s="6" t="str">
        <f>_xlfn.XLOOKUP(Table1[[#This Row],[Species Name]], Sheet1!$A$2:$A$346,Sheet1!$B$2:$B$346, "")</f>
        <v>Ni18Bi3AsS16</v>
      </c>
      <c r="L407" s="1"/>
    </row>
    <row r="408" spans="1:12" ht="33" x14ac:dyDescent="0.3">
      <c r="A408" s="8" t="s">
        <v>1749</v>
      </c>
      <c r="B408" s="1" t="s">
        <v>1748</v>
      </c>
      <c r="C408" s="1">
        <v>2012</v>
      </c>
      <c r="D408" s="1" t="s">
        <v>1750</v>
      </c>
      <c r="E408" s="1" t="s">
        <v>1751</v>
      </c>
      <c r="F408" s="1" t="s">
        <v>1170</v>
      </c>
      <c r="G408" s="1" t="s">
        <v>70</v>
      </c>
      <c r="H408" s="1" t="s">
        <v>71</v>
      </c>
      <c r="I408" s="1" t="s">
        <v>22</v>
      </c>
      <c r="J408" s="11" t="s">
        <v>1752</v>
      </c>
      <c r="K408" s="6" t="str">
        <f>_xlfn.XLOOKUP(Table1[[#This Row],[Species Name]], Sheet1!$A$2:$A$346,Sheet1!$B$2:$B$346, "")</f>
        <v>Zn3(AsO4)2·4H2O</v>
      </c>
      <c r="L408" s="1"/>
    </row>
    <row r="409" spans="1:12" ht="66" x14ac:dyDescent="0.3">
      <c r="A409" s="8" t="s">
        <v>1753</v>
      </c>
      <c r="B409" s="1"/>
      <c r="C409" s="1">
        <v>1886</v>
      </c>
      <c r="D409" s="1" t="s">
        <v>1754</v>
      </c>
      <c r="E409" s="1" t="s">
        <v>1755</v>
      </c>
      <c r="F409" s="1" t="s">
        <v>1756</v>
      </c>
      <c r="G409" s="1"/>
      <c r="H409" s="1"/>
      <c r="I409" s="1"/>
      <c r="J409" s="11"/>
      <c r="K409" s="6" t="str">
        <f>_xlfn.XLOOKUP(Table1[[#This Row],[Species Name]], Sheet1!$A$2:$A$346,Sheet1!$B$2:$B$346, "")</f>
        <v>As</v>
      </c>
      <c r="L409" s="1"/>
    </row>
    <row r="410" spans="1:12" ht="49.5" x14ac:dyDescent="0.3">
      <c r="A410" s="8" t="s">
        <v>1757</v>
      </c>
      <c r="B410" s="1"/>
      <c r="C410" s="1">
        <v>1854</v>
      </c>
      <c r="D410" s="1" t="s">
        <v>1758</v>
      </c>
      <c r="E410" s="1" t="s">
        <v>1759</v>
      </c>
      <c r="F410" s="1" t="s">
        <v>1760</v>
      </c>
      <c r="G410" s="1"/>
      <c r="H410" s="1"/>
      <c r="I410" s="1"/>
      <c r="J410" s="11"/>
      <c r="K410" s="6" t="str">
        <f>_xlfn.XLOOKUP(Table1[[#This Row],[Species Name]], Sheet1!$A$2:$A$346,Sheet1!$B$2:$B$346, "")</f>
        <v>As2O3</v>
      </c>
      <c r="L410" s="1"/>
    </row>
    <row r="411" spans="1:12" ht="33" x14ac:dyDescent="0.3">
      <c r="A411" s="8" t="s">
        <v>1762</v>
      </c>
      <c r="B411" s="1" t="s">
        <v>1761</v>
      </c>
      <c r="C411" s="1">
        <v>1955</v>
      </c>
      <c r="D411" s="1" t="s">
        <v>1763</v>
      </c>
      <c r="E411" s="1" t="s">
        <v>1764</v>
      </c>
      <c r="F411" s="1" t="s">
        <v>1765</v>
      </c>
      <c r="G411" s="1" t="s">
        <v>17</v>
      </c>
      <c r="H411" s="1" t="s">
        <v>18</v>
      </c>
      <c r="I411" s="1" t="s">
        <v>30</v>
      </c>
      <c r="J411" s="11" t="s">
        <v>1766</v>
      </c>
      <c r="K411" s="6" t="str">
        <f>_xlfn.XLOOKUP(Table1[[#This Row],[Species Name]], Sheet1!$A$2:$A$346,Sheet1!$B$2:$B$346, "")</f>
        <v>Pd8(As,Sb)3</v>
      </c>
      <c r="L411" s="1" t="s">
        <v>1767</v>
      </c>
    </row>
    <row r="412" spans="1:12" ht="33" x14ac:dyDescent="0.3">
      <c r="A412" s="8" t="s">
        <v>1762</v>
      </c>
      <c r="B412" s="1" t="s">
        <v>1761</v>
      </c>
      <c r="C412" s="1">
        <v>1955</v>
      </c>
      <c r="D412" s="1" t="s">
        <v>1763</v>
      </c>
      <c r="E412" s="1" t="s">
        <v>1764</v>
      </c>
      <c r="F412" s="1" t="s">
        <v>1765</v>
      </c>
      <c r="G412" s="1" t="s">
        <v>20</v>
      </c>
      <c r="H412" s="1" t="s">
        <v>21</v>
      </c>
      <c r="I412" s="1" t="s">
        <v>10</v>
      </c>
      <c r="J412" s="11">
        <v>142504</v>
      </c>
      <c r="K412" s="6" t="str">
        <f>_xlfn.XLOOKUP(Table1[[#This Row],[Species Name]], Sheet1!$A$2:$A$346,Sheet1!$B$2:$B$346, "")</f>
        <v>Pd8(As,Sb)3</v>
      </c>
      <c r="L412" s="1" t="s">
        <v>1767</v>
      </c>
    </row>
    <row r="413" spans="1:12" ht="33" x14ac:dyDescent="0.3">
      <c r="A413" s="8" t="s">
        <v>1762</v>
      </c>
      <c r="B413" s="1" t="s">
        <v>1761</v>
      </c>
      <c r="C413" s="1">
        <v>1955</v>
      </c>
      <c r="D413" s="1" t="s">
        <v>1763</v>
      </c>
      <c r="E413" s="1" t="s">
        <v>1764</v>
      </c>
      <c r="F413" s="1" t="s">
        <v>1765</v>
      </c>
      <c r="G413" s="1" t="s">
        <v>42</v>
      </c>
      <c r="H413" s="1" t="s">
        <v>29</v>
      </c>
      <c r="I413" s="1" t="s">
        <v>22</v>
      </c>
      <c r="J413" s="11" t="s">
        <v>2184</v>
      </c>
      <c r="K413" s="6" t="str">
        <f>_xlfn.XLOOKUP(Table1[[#This Row],[Species Name]], Sheet1!$A$2:$A$346,Sheet1!$B$2:$B$346, "")</f>
        <v>Pd8(As,Sb)3</v>
      </c>
      <c r="L413" s="1" t="s">
        <v>1768</v>
      </c>
    </row>
    <row r="414" spans="1:12" ht="66" x14ac:dyDescent="0.3">
      <c r="A414" s="8" t="s">
        <v>1769</v>
      </c>
      <c r="B414" s="1" t="s">
        <v>926</v>
      </c>
      <c r="C414" s="1">
        <v>1847</v>
      </c>
      <c r="D414" s="1" t="s">
        <v>1344</v>
      </c>
      <c r="E414" s="1" t="s">
        <v>1770</v>
      </c>
      <c r="F414" s="1" t="s">
        <v>813</v>
      </c>
      <c r="G414" s="1"/>
      <c r="H414" s="1"/>
      <c r="I414" s="1"/>
      <c r="J414" s="11"/>
      <c r="K414" s="6" t="str">
        <f>_xlfn.XLOOKUP(Table1[[#This Row],[Species Name]], Sheet1!$A$2:$A$346,Sheet1!$B$2:$B$346, "")</f>
        <v>FeAsS</v>
      </c>
      <c r="L414" s="1"/>
    </row>
    <row r="415" spans="1:12" ht="49.5" x14ac:dyDescent="0.3">
      <c r="A415" s="8" t="s">
        <v>1772</v>
      </c>
      <c r="B415" s="1" t="s">
        <v>1771</v>
      </c>
      <c r="C415" s="1">
        <v>2020</v>
      </c>
      <c r="D415" s="1" t="s">
        <v>1773</v>
      </c>
      <c r="E415" s="1" t="s">
        <v>1774</v>
      </c>
      <c r="F415" s="1" t="s">
        <v>1775</v>
      </c>
      <c r="G415" s="1" t="s">
        <v>1776</v>
      </c>
      <c r="H415" s="1" t="s">
        <v>18</v>
      </c>
      <c r="I415" s="1" t="s">
        <v>30</v>
      </c>
      <c r="J415" s="11" t="s">
        <v>1777</v>
      </c>
      <c r="K415" s="6" t="str">
        <f>_xlfn.XLOOKUP(Table1[[#This Row],[Species Name]], Sheet1!$A$2:$A$346,Sheet1!$B$2:$B$346, "")</f>
        <v/>
      </c>
      <c r="L415" s="1"/>
    </row>
    <row r="416" spans="1:12" ht="82.5" x14ac:dyDescent="0.3">
      <c r="A416" s="8" t="s">
        <v>1779</v>
      </c>
      <c r="B416" s="1" t="s">
        <v>1778</v>
      </c>
      <c r="C416" s="1">
        <v>2007</v>
      </c>
      <c r="D416" s="1" t="s">
        <v>289</v>
      </c>
      <c r="E416" s="1" t="s">
        <v>1780</v>
      </c>
      <c r="F416" s="1" t="s">
        <v>1781</v>
      </c>
      <c r="G416" s="1" t="s">
        <v>1736</v>
      </c>
      <c r="H416" s="1" t="s">
        <v>57</v>
      </c>
      <c r="I416" s="1" t="s">
        <v>30</v>
      </c>
      <c r="J416" s="11"/>
      <c r="K416" s="6" t="str">
        <f>_xlfn.XLOOKUP(Table1[[#This Row],[Species Name]], Sheet1!$A$2:$A$346,Sheet1!$B$2:$B$346, "")</f>
        <v>U(UO2)3(AsO4)2(OH)6·4H2O</v>
      </c>
      <c r="L416" s="1" t="s">
        <v>1737</v>
      </c>
    </row>
    <row r="417" spans="1:12" ht="115.5" x14ac:dyDescent="0.3">
      <c r="A417" s="8" t="s">
        <v>1783</v>
      </c>
      <c r="B417" s="1" t="s">
        <v>1782</v>
      </c>
      <c r="C417" s="1">
        <v>2018</v>
      </c>
      <c r="D417" s="1" t="s">
        <v>1784</v>
      </c>
      <c r="E417" s="1" t="s">
        <v>1785</v>
      </c>
      <c r="F417" s="1" t="s">
        <v>1786</v>
      </c>
      <c r="G417" s="1" t="s">
        <v>48</v>
      </c>
      <c r="H417" s="1" t="s">
        <v>49</v>
      </c>
      <c r="I417" s="1" t="s">
        <v>22</v>
      </c>
      <c r="J417" s="11">
        <v>95000</v>
      </c>
      <c r="K417" s="6" t="str">
        <f>_xlfn.XLOOKUP(Table1[[#This Row],[Species Name]], Sheet1!$A$2:$A$346,Sheet1!$B$2:$B$346, "")</f>
        <v>Mg2AsO4F</v>
      </c>
      <c r="L417" s="1"/>
    </row>
    <row r="418" spans="1:12" ht="49.5" x14ac:dyDescent="0.3">
      <c r="A418" s="8" t="s">
        <v>1788</v>
      </c>
      <c r="B418" s="1" t="s">
        <v>1787</v>
      </c>
      <c r="C418" s="1"/>
      <c r="D418" s="1" t="s">
        <v>1789</v>
      </c>
      <c r="E418" s="1" t="s">
        <v>1790</v>
      </c>
      <c r="F418" s="1" t="s">
        <v>1791</v>
      </c>
      <c r="G418" s="1" t="s">
        <v>1792</v>
      </c>
      <c r="H418" s="1" t="s">
        <v>71</v>
      </c>
      <c r="I418" s="1" t="s">
        <v>22</v>
      </c>
      <c r="J418" s="11">
        <v>15011</v>
      </c>
      <c r="K418" s="6" t="str">
        <f>_xlfn.XLOOKUP(Table1[[#This Row],[Species Name]], Sheet1!$A$2:$A$346,Sheet1!$B$2:$B$346, "")</f>
        <v/>
      </c>
      <c r="L418" s="1"/>
    </row>
    <row r="419" spans="1:12" ht="33" x14ac:dyDescent="0.3">
      <c r="A419" s="8" t="s">
        <v>1793</v>
      </c>
      <c r="B419" s="1"/>
      <c r="C419" s="1">
        <v>1935</v>
      </c>
      <c r="D419" s="1" t="s">
        <v>1794</v>
      </c>
      <c r="E419" s="1" t="s">
        <v>1795</v>
      </c>
      <c r="F419" s="1" t="s">
        <v>1796</v>
      </c>
      <c r="G419" s="1" t="s">
        <v>481</v>
      </c>
      <c r="H419" s="1" t="s">
        <v>21</v>
      </c>
      <c r="I419" s="1" t="s">
        <v>22</v>
      </c>
      <c r="J419" s="11">
        <v>134586</v>
      </c>
      <c r="K419" s="6" t="str">
        <f>_xlfn.XLOOKUP(Table1[[#This Row],[Species Name]], Sheet1!$A$2:$A$346,Sheet1!$B$2:$B$346, "")</f>
        <v>Pb2Cu(AsO4)(SO4)(OH)</v>
      </c>
      <c r="L419" s="1"/>
    </row>
    <row r="420" spans="1:12" ht="115.5" x14ac:dyDescent="0.3">
      <c r="A420" s="8" t="s">
        <v>1798</v>
      </c>
      <c r="B420" s="1" t="s">
        <v>1797</v>
      </c>
      <c r="C420" s="1"/>
      <c r="D420" s="1" t="s">
        <v>1799</v>
      </c>
      <c r="E420" s="1" t="s">
        <v>782</v>
      </c>
      <c r="F420" s="1" t="s">
        <v>1800</v>
      </c>
      <c r="G420" s="1" t="s">
        <v>48</v>
      </c>
      <c r="H420" s="1" t="s">
        <v>49</v>
      </c>
      <c r="I420" s="1" t="s">
        <v>22</v>
      </c>
      <c r="J420" s="11" t="s">
        <v>1801</v>
      </c>
      <c r="K420" s="6" t="str">
        <f>_xlfn.XLOOKUP(Table1[[#This Row],[Species Name]], Sheet1!$A$2:$A$346,Sheet1!$B$2:$B$346, "")</f>
        <v/>
      </c>
      <c r="L420" s="1"/>
    </row>
    <row r="421" spans="1:12" ht="66" x14ac:dyDescent="0.3">
      <c r="A421" s="8" t="s">
        <v>1803</v>
      </c>
      <c r="B421" s="1" t="s">
        <v>1802</v>
      </c>
      <c r="C421" s="1">
        <v>1963</v>
      </c>
      <c r="D421" s="1" t="s">
        <v>166</v>
      </c>
      <c r="E421" s="1" t="s">
        <v>1804</v>
      </c>
      <c r="F421" s="1" t="s">
        <v>1805</v>
      </c>
      <c r="G421" s="1" t="s">
        <v>292</v>
      </c>
      <c r="H421" s="1" t="s">
        <v>57</v>
      </c>
      <c r="I421" s="1" t="s">
        <v>918</v>
      </c>
      <c r="J421" s="11" t="s">
        <v>1806</v>
      </c>
      <c r="K421" s="6" t="str">
        <f>_xlfn.XLOOKUP(Table1[[#This Row],[Species Name]], Sheet1!$A$2:$A$346,Sheet1!$B$2:$B$346, "")</f>
        <v>HAl(UO2)4(AsO4)4.40H2O</v>
      </c>
      <c r="L421" s="1" t="s">
        <v>1807</v>
      </c>
    </row>
    <row r="422" spans="1:12" ht="66" x14ac:dyDescent="0.3">
      <c r="A422" s="8" t="s">
        <v>1803</v>
      </c>
      <c r="B422" s="1" t="s">
        <v>1802</v>
      </c>
      <c r="C422" s="1">
        <v>1963</v>
      </c>
      <c r="D422" s="1" t="s">
        <v>166</v>
      </c>
      <c r="E422" s="1" t="s">
        <v>1808</v>
      </c>
      <c r="F422" s="1" t="s">
        <v>1805</v>
      </c>
      <c r="G422" s="1" t="s">
        <v>1736</v>
      </c>
      <c r="H422" s="1" t="s">
        <v>57</v>
      </c>
      <c r="I422" s="1" t="s">
        <v>30</v>
      </c>
      <c r="J422" s="11"/>
      <c r="K422" s="6" t="str">
        <f>_xlfn.XLOOKUP(Table1[[#This Row],[Species Name]], Sheet1!$A$2:$A$346,Sheet1!$B$2:$B$346, "")</f>
        <v>HAl(UO2)4(AsO4)4.40H2O</v>
      </c>
      <c r="L422" s="1" t="s">
        <v>1807</v>
      </c>
    </row>
    <row r="423" spans="1:12" ht="66" x14ac:dyDescent="0.3">
      <c r="A423" s="8" t="s">
        <v>1809</v>
      </c>
      <c r="B423" s="1"/>
      <c r="C423" s="1">
        <v>1958</v>
      </c>
      <c r="D423" s="1" t="s">
        <v>1810</v>
      </c>
      <c r="E423" s="1" t="s">
        <v>1811</v>
      </c>
      <c r="F423" s="1" t="s">
        <v>1812</v>
      </c>
      <c r="G423" s="1" t="s">
        <v>48</v>
      </c>
      <c r="H423" s="1" t="s">
        <v>49</v>
      </c>
      <c r="I423" s="1" t="s">
        <v>22</v>
      </c>
      <c r="J423" s="11">
        <v>64434</v>
      </c>
      <c r="K423" s="6" t="str">
        <f>_xlfn.XLOOKUP(Table1[[#This Row],[Species Name]], Sheet1!$A$2:$A$346,Sheet1!$B$2:$B$346, "")</f>
        <v>Ca(UO2)4(AsO4)2(OH)4.6H2O</v>
      </c>
      <c r="L423" s="1"/>
    </row>
    <row r="424" spans="1:12" ht="49.5" x14ac:dyDescent="0.3">
      <c r="A424" s="8" t="s">
        <v>1814</v>
      </c>
      <c r="B424" s="1" t="s">
        <v>1813</v>
      </c>
      <c r="C424" s="1">
        <v>2014</v>
      </c>
      <c r="D424" s="1" t="s">
        <v>1815</v>
      </c>
      <c r="E424" s="1" t="s">
        <v>1816</v>
      </c>
      <c r="F424" s="1" t="s">
        <v>1817</v>
      </c>
      <c r="G424" s="1" t="s">
        <v>650</v>
      </c>
      <c r="H424" s="1" t="s">
        <v>105</v>
      </c>
      <c r="I424" s="1" t="s">
        <v>30</v>
      </c>
      <c r="J424" s="11">
        <v>19659</v>
      </c>
      <c r="K424" s="6" t="str">
        <f>_xlfn.XLOOKUP(Table1[[#This Row],[Species Name]], Sheet1!$A$2:$A$346,Sheet1!$B$2:$B$346, "")</f>
        <v>AgHg2TlAs2S6</v>
      </c>
      <c r="L424" s="1"/>
    </row>
    <row r="425" spans="1:12" ht="49.5" x14ac:dyDescent="0.3">
      <c r="A425" s="8" t="s">
        <v>1814</v>
      </c>
      <c r="B425" s="1" t="s">
        <v>1813</v>
      </c>
      <c r="C425" s="1">
        <v>2014</v>
      </c>
      <c r="D425" s="1" t="s">
        <v>1815</v>
      </c>
      <c r="E425" s="1" t="s">
        <v>1816</v>
      </c>
      <c r="F425" s="1" t="s">
        <v>1817</v>
      </c>
      <c r="G425" s="1" t="s">
        <v>751</v>
      </c>
      <c r="H425" s="1" t="s">
        <v>105</v>
      </c>
      <c r="I425" s="1" t="s">
        <v>10</v>
      </c>
      <c r="J425" s="11" t="s">
        <v>1818</v>
      </c>
      <c r="K425" s="6" t="str">
        <f>_xlfn.XLOOKUP(Table1[[#This Row],[Species Name]], Sheet1!$A$2:$A$346,Sheet1!$B$2:$B$346, "")</f>
        <v>AgHg2TlAs2S6</v>
      </c>
      <c r="L425" s="1"/>
    </row>
    <row r="426" spans="1:12" ht="115.5" x14ac:dyDescent="0.3">
      <c r="A426" s="8" t="s">
        <v>1820</v>
      </c>
      <c r="B426" s="1" t="s">
        <v>1819</v>
      </c>
      <c r="C426" s="1">
        <v>2020</v>
      </c>
      <c r="D426" s="1" t="s">
        <v>1821</v>
      </c>
      <c r="E426" s="1" t="s">
        <v>1822</v>
      </c>
      <c r="F426" s="1" t="s">
        <v>1786</v>
      </c>
      <c r="G426" s="1" t="s">
        <v>48</v>
      </c>
      <c r="H426" s="1" t="s">
        <v>49</v>
      </c>
      <c r="I426" s="1" t="s">
        <v>22</v>
      </c>
      <c r="J426" s="11" t="s">
        <v>1823</v>
      </c>
      <c r="K426" s="6" t="str">
        <f>_xlfn.XLOOKUP(Table1[[#This Row],[Species Name]], Sheet1!$A$2:$A$346,Sheet1!$B$2:$B$346, "")</f>
        <v>Na18Cu12Fe3+O8(AsO4)8Cl5</v>
      </c>
      <c r="L426" s="1"/>
    </row>
    <row r="427" spans="1:12" ht="49.5" x14ac:dyDescent="0.3">
      <c r="A427" s="8" t="s">
        <v>1825</v>
      </c>
      <c r="B427" s="1" t="s">
        <v>1824</v>
      </c>
      <c r="C427" s="1">
        <v>1964</v>
      </c>
      <c r="D427" s="1" t="s">
        <v>1826</v>
      </c>
      <c r="E427" s="1" t="s">
        <v>1827</v>
      </c>
      <c r="F427" s="1" t="s">
        <v>1828</v>
      </c>
      <c r="G427" s="1" t="s">
        <v>17</v>
      </c>
      <c r="H427" s="1" t="s">
        <v>18</v>
      </c>
      <c r="I427" s="1" t="s">
        <v>30</v>
      </c>
      <c r="J427" s="11" t="s">
        <v>1829</v>
      </c>
      <c r="K427" s="6" t="str">
        <f>_xlfn.XLOOKUP(Table1[[#This Row],[Species Name]], Sheet1!$A$2:$A$346,Sheet1!$B$2:$B$346, "")</f>
        <v>CuFe2(AsO4)2(OH)2.4H2O</v>
      </c>
      <c r="L427" s="1"/>
    </row>
    <row r="428" spans="1:12" ht="49.5" x14ac:dyDescent="0.3">
      <c r="A428" s="8" t="s">
        <v>1830</v>
      </c>
      <c r="B428" s="1"/>
      <c r="C428" s="1">
        <v>1902</v>
      </c>
      <c r="D428" s="1" t="s">
        <v>1831</v>
      </c>
      <c r="E428" s="1" t="s">
        <v>1832</v>
      </c>
      <c r="F428" s="1" t="s">
        <v>1833</v>
      </c>
      <c r="G428" s="1" t="s">
        <v>1357</v>
      </c>
      <c r="H428" s="1" t="s">
        <v>105</v>
      </c>
      <c r="I428" s="1" t="s">
        <v>22</v>
      </c>
      <c r="J428" s="11" t="s">
        <v>2185</v>
      </c>
      <c r="K428" s="6" t="str">
        <f>_xlfn.XLOOKUP(Table1[[#This Row],[Species Name]], Sheet1!$A$2:$A$346,Sheet1!$B$2:$B$346, "")</f>
        <v>Mg2CO3(OH)2.3H2O</v>
      </c>
      <c r="L428" s="1"/>
    </row>
    <row r="429" spans="1:12" ht="49.5" x14ac:dyDescent="0.3">
      <c r="A429" s="8" t="s">
        <v>1835</v>
      </c>
      <c r="B429" s="1" t="s">
        <v>1834</v>
      </c>
      <c r="C429" s="1">
        <v>1995</v>
      </c>
      <c r="D429" s="1" t="s">
        <v>1836</v>
      </c>
      <c r="E429" s="1" t="s">
        <v>1837</v>
      </c>
      <c r="F429" s="1" t="s">
        <v>1838</v>
      </c>
      <c r="G429" s="1" t="s">
        <v>147</v>
      </c>
      <c r="H429" s="1" t="s">
        <v>21</v>
      </c>
      <c r="I429" s="1" t="s">
        <v>30</v>
      </c>
      <c r="J429" s="11">
        <v>39338</v>
      </c>
      <c r="K429" s="6" t="str">
        <f>_xlfn.XLOOKUP(Table1[[#This Row],[Species Name]], Sheet1!$A$2:$A$346,Sheet1!$B$2:$B$346, "")</f>
        <v>PbAlF3(OH)2</v>
      </c>
      <c r="L429" s="1"/>
    </row>
    <row r="430" spans="1:12" ht="49.5" x14ac:dyDescent="0.3">
      <c r="A430" s="8" t="s">
        <v>1840</v>
      </c>
      <c r="B430" s="1" t="s">
        <v>1839</v>
      </c>
      <c r="C430" s="1">
        <v>2003</v>
      </c>
      <c r="D430" s="1" t="s">
        <v>1841</v>
      </c>
      <c r="E430" s="1" t="s">
        <v>1842</v>
      </c>
      <c r="F430" s="1" t="s">
        <v>1843</v>
      </c>
      <c r="G430" s="1" t="s">
        <v>678</v>
      </c>
      <c r="H430" s="1" t="s">
        <v>29</v>
      </c>
      <c r="I430" s="1" t="s">
        <v>30</v>
      </c>
      <c r="J430" s="11" t="s">
        <v>1844</v>
      </c>
      <c r="K430" s="6" t="str">
        <f>_xlfn.XLOOKUP(Table1[[#This Row],[Species Name]], Sheet1!$A$2:$A$346,Sheet1!$B$2:$B$346, "")</f>
        <v>Hg1+4Al(PO4)1.74(OH)1.78</v>
      </c>
      <c r="L430" s="1"/>
    </row>
    <row r="431" spans="1:12" ht="82.5" x14ac:dyDescent="0.3">
      <c r="A431" s="8" t="s">
        <v>1846</v>
      </c>
      <c r="B431" s="1" t="s">
        <v>1845</v>
      </c>
      <c r="C431" s="1">
        <v>1990</v>
      </c>
      <c r="D431" s="1" t="s">
        <v>1847</v>
      </c>
      <c r="E431" s="1" t="s">
        <v>1848</v>
      </c>
      <c r="F431" s="1" t="s">
        <v>1849</v>
      </c>
      <c r="G431" s="1" t="s">
        <v>20</v>
      </c>
      <c r="H431" s="1" t="s">
        <v>21</v>
      </c>
      <c r="I431" s="1" t="s">
        <v>30</v>
      </c>
      <c r="J431" s="11" t="s">
        <v>1850</v>
      </c>
      <c r="K431" s="6" t="str">
        <f>_xlfn.XLOOKUP(Table1[[#This Row],[Species Name]], Sheet1!$A$2:$A$346,Sheet1!$B$2:$B$346, "")</f>
        <v>Ni3(PO4)2.8H2O</v>
      </c>
      <c r="L431" s="1" t="s">
        <v>1851</v>
      </c>
    </row>
    <row r="432" spans="1:12" ht="49.5" x14ac:dyDescent="0.3">
      <c r="A432" s="8" t="s">
        <v>1852</v>
      </c>
      <c r="B432" s="1"/>
      <c r="C432" s="1">
        <v>1984</v>
      </c>
      <c r="D432" s="1" t="s">
        <v>1853</v>
      </c>
      <c r="E432" s="1" t="s">
        <v>1854</v>
      </c>
      <c r="F432" s="1" t="s">
        <v>1855</v>
      </c>
      <c r="G432" s="1" t="s">
        <v>463</v>
      </c>
      <c r="H432" s="1" t="s">
        <v>49</v>
      </c>
      <c r="I432" s="1" t="s">
        <v>22</v>
      </c>
      <c r="J432" s="11" t="s">
        <v>1856</v>
      </c>
      <c r="K432" s="6" t="str">
        <f>_xlfn.XLOOKUP(Table1[[#This Row],[Species Name]], Sheet1!$A$2:$A$346,Sheet1!$B$2:$B$346, "")</f>
        <v/>
      </c>
      <c r="L432" s="1" t="s">
        <v>1857</v>
      </c>
    </row>
    <row r="433" spans="1:12" ht="66" x14ac:dyDescent="0.3">
      <c r="A433" s="8" t="s">
        <v>1852</v>
      </c>
      <c r="B433" s="1"/>
      <c r="C433" s="1">
        <v>1984</v>
      </c>
      <c r="D433" s="1" t="s">
        <v>1853</v>
      </c>
      <c r="E433" s="1" t="s">
        <v>1854</v>
      </c>
      <c r="F433" s="1" t="s">
        <v>1858</v>
      </c>
      <c r="G433" s="1" t="s">
        <v>79</v>
      </c>
      <c r="H433" s="1" t="s">
        <v>49</v>
      </c>
      <c r="I433" s="1" t="s">
        <v>22</v>
      </c>
      <c r="J433" s="11" t="s">
        <v>1859</v>
      </c>
      <c r="K433" s="6" t="str">
        <f>_xlfn.XLOOKUP(Table1[[#This Row],[Species Name]], Sheet1!$A$2:$A$346,Sheet1!$B$2:$B$346, "")</f>
        <v/>
      </c>
      <c r="L433" s="1" t="s">
        <v>1860</v>
      </c>
    </row>
    <row r="434" spans="1:12" ht="49.5" x14ac:dyDescent="0.3">
      <c r="A434" s="8" t="s">
        <v>1861</v>
      </c>
      <c r="B434" s="1"/>
      <c r="C434" s="1">
        <v>1899</v>
      </c>
      <c r="D434" s="1" t="s">
        <v>1862</v>
      </c>
      <c r="E434" s="1" t="s">
        <v>1863</v>
      </c>
      <c r="F434" s="1" t="s">
        <v>1864</v>
      </c>
      <c r="G434" s="1"/>
      <c r="H434" s="1"/>
      <c r="I434" s="1"/>
      <c r="J434" s="11"/>
      <c r="K434" s="6" t="str">
        <f>_xlfn.XLOOKUP(Table1[[#This Row],[Species Name]], Sheet1!$A$2:$A$346,Sheet1!$B$2:$B$346, "")</f>
        <v>Cu4Pb2SO4(OH)4Cl6.2H2O</v>
      </c>
      <c r="L434" s="1"/>
    </row>
    <row r="435" spans="1:12" ht="49.5" x14ac:dyDescent="0.3">
      <c r="A435" s="8" t="s">
        <v>1866</v>
      </c>
      <c r="B435" s="1" t="s">
        <v>1865</v>
      </c>
      <c r="C435" s="1">
        <v>1966</v>
      </c>
      <c r="D435" s="1" t="s">
        <v>1867</v>
      </c>
      <c r="E435" s="1" t="s">
        <v>1868</v>
      </c>
      <c r="F435" s="1" t="s">
        <v>1869</v>
      </c>
      <c r="G435" s="1" t="s">
        <v>135</v>
      </c>
      <c r="H435" s="1" t="s">
        <v>133</v>
      </c>
      <c r="I435" s="1" t="s">
        <v>22</v>
      </c>
      <c r="J435" s="11">
        <v>180.4</v>
      </c>
      <c r="K435" s="6" t="str">
        <f>_xlfn.XLOOKUP(Table1[[#This Row],[Species Name]], Sheet1!$A$2:$A$346,Sheet1!$B$2:$B$346, "")</f>
        <v>Ca3(Be,B)2(Ti,Sn,Fe)(As,Sb)6Si2O20</v>
      </c>
      <c r="L435" s="1"/>
    </row>
    <row r="436" spans="1:12" ht="49.5" x14ac:dyDescent="0.3">
      <c r="A436" s="8" t="s">
        <v>1866</v>
      </c>
      <c r="B436" s="1" t="s">
        <v>1865</v>
      </c>
      <c r="C436" s="1">
        <v>1966</v>
      </c>
      <c r="D436" s="1" t="s">
        <v>1867</v>
      </c>
      <c r="E436" s="1" t="s">
        <v>1868</v>
      </c>
      <c r="F436" s="1" t="s">
        <v>1869</v>
      </c>
      <c r="G436" s="1" t="s">
        <v>17</v>
      </c>
      <c r="H436" s="1" t="s">
        <v>18</v>
      </c>
      <c r="I436" s="1" t="s">
        <v>22</v>
      </c>
      <c r="J436" s="11" t="s">
        <v>1870</v>
      </c>
      <c r="K436" s="6" t="str">
        <f>_xlfn.XLOOKUP(Table1[[#This Row],[Species Name]], Sheet1!$A$2:$A$346,Sheet1!$B$2:$B$346, "")</f>
        <v>Ca3(Be,B)2(Ti,Sn,Fe)(As,Sb)6Si2O20</v>
      </c>
      <c r="L436" s="1"/>
    </row>
    <row r="437" spans="1:12" ht="49.5" x14ac:dyDescent="0.3">
      <c r="A437" s="8" t="s">
        <v>1866</v>
      </c>
      <c r="B437" s="1" t="s">
        <v>1865</v>
      </c>
      <c r="C437" s="1">
        <v>1966</v>
      </c>
      <c r="D437" s="1" t="s">
        <v>1867</v>
      </c>
      <c r="E437" s="1" t="s">
        <v>1868</v>
      </c>
      <c r="F437" s="1" t="s">
        <v>1869</v>
      </c>
      <c r="G437" s="1" t="s">
        <v>1474</v>
      </c>
      <c r="H437" s="1" t="s">
        <v>720</v>
      </c>
      <c r="I437" s="1" t="s">
        <v>918</v>
      </c>
      <c r="J437" s="11" t="s">
        <v>1871</v>
      </c>
      <c r="K437" s="6" t="str">
        <f>_xlfn.XLOOKUP(Table1[[#This Row],[Species Name]], Sheet1!$A$2:$A$346,Sheet1!$B$2:$B$346, "")</f>
        <v>Ca3(Be,B)2(Ti,Sn,Fe)(As,Sb)6Si2O20</v>
      </c>
      <c r="L437" s="1"/>
    </row>
    <row r="438" spans="1:12" ht="49.5" x14ac:dyDescent="0.3">
      <c r="A438" s="8" t="s">
        <v>1866</v>
      </c>
      <c r="B438" s="1" t="s">
        <v>1865</v>
      </c>
      <c r="C438" s="1">
        <v>1966</v>
      </c>
      <c r="D438" s="1" t="s">
        <v>1867</v>
      </c>
      <c r="E438" s="1" t="s">
        <v>1868</v>
      </c>
      <c r="F438" s="1" t="s">
        <v>1869</v>
      </c>
      <c r="G438" s="1" t="s">
        <v>20</v>
      </c>
      <c r="H438" s="1" t="s">
        <v>21</v>
      </c>
      <c r="I438" s="1" t="s">
        <v>22</v>
      </c>
      <c r="J438" s="11">
        <v>143117</v>
      </c>
      <c r="K438" s="6" t="str">
        <f>_xlfn.XLOOKUP(Table1[[#This Row],[Species Name]], Sheet1!$A$2:$A$346,Sheet1!$B$2:$B$346, "")</f>
        <v>Ca3(Be,B)2(Ti,Sn,Fe)(As,Sb)6Si2O20</v>
      </c>
      <c r="L438" s="1"/>
    </row>
    <row r="439" spans="1:12" ht="66" x14ac:dyDescent="0.3">
      <c r="A439" s="8" t="s">
        <v>1872</v>
      </c>
      <c r="B439" s="1"/>
      <c r="C439" s="1">
        <v>1841</v>
      </c>
      <c r="D439" s="1" t="s">
        <v>771</v>
      </c>
      <c r="E439" s="1" t="s">
        <v>1873</v>
      </c>
      <c r="F439" s="1" t="s">
        <v>1874</v>
      </c>
      <c r="G439" s="1"/>
      <c r="H439" s="1"/>
      <c r="I439" s="1"/>
      <c r="J439" s="11"/>
      <c r="K439" s="6" t="str">
        <f>_xlfn.XLOOKUP(Table1[[#This Row],[Species Name]], Sheet1!$A$2:$A$346,Sheet1!$B$2:$B$346, "")</f>
        <v>Mn(O,OH)2.(Co,Ni,Ca)x(OH)2x.nH2O</v>
      </c>
      <c r="L439" s="1"/>
    </row>
    <row r="440" spans="1:12" ht="33" x14ac:dyDescent="0.3">
      <c r="A440" s="8" t="s">
        <v>1876</v>
      </c>
      <c r="B440" s="1" t="s">
        <v>1875</v>
      </c>
      <c r="C440" s="1">
        <v>1983</v>
      </c>
      <c r="D440" s="1" t="s">
        <v>1877</v>
      </c>
      <c r="E440" s="1" t="s">
        <v>1878</v>
      </c>
      <c r="F440" s="1" t="s">
        <v>1879</v>
      </c>
      <c r="G440" s="1" t="s">
        <v>538</v>
      </c>
      <c r="H440" s="1" t="s">
        <v>384</v>
      </c>
      <c r="I440" s="1" t="s">
        <v>10</v>
      </c>
      <c r="J440" s="11"/>
      <c r="K440" s="6" t="str">
        <f>_xlfn.XLOOKUP(Table1[[#This Row],[Species Name]], Sheet1!$A$2:$A$346,Sheet1!$B$2:$B$346, "")</f>
        <v>Pb6Bi2S9</v>
      </c>
      <c r="L440" s="1"/>
    </row>
    <row r="441" spans="1:12" ht="33" x14ac:dyDescent="0.3">
      <c r="A441" s="8" t="s">
        <v>1876</v>
      </c>
      <c r="B441" s="1" t="s">
        <v>1875</v>
      </c>
      <c r="C441" s="1">
        <v>1983</v>
      </c>
      <c r="D441" s="1" t="s">
        <v>1877</v>
      </c>
      <c r="E441" s="1" t="s">
        <v>1878</v>
      </c>
      <c r="F441" s="1" t="s">
        <v>1879</v>
      </c>
      <c r="G441" s="1" t="s">
        <v>70</v>
      </c>
      <c r="H441" s="1" t="s">
        <v>71</v>
      </c>
      <c r="I441" s="1" t="s">
        <v>1880</v>
      </c>
      <c r="J441" s="11" t="s">
        <v>1881</v>
      </c>
      <c r="K441" s="6" t="str">
        <f>_xlfn.XLOOKUP(Table1[[#This Row],[Species Name]], Sheet1!$A$2:$A$346,Sheet1!$B$2:$B$346, "")</f>
        <v>Pb6Bi2S9</v>
      </c>
      <c r="L441" s="1"/>
    </row>
    <row r="442" spans="1:12" ht="33" x14ac:dyDescent="0.3">
      <c r="A442" s="8" t="s">
        <v>1876</v>
      </c>
      <c r="B442" s="1" t="s">
        <v>1875</v>
      </c>
      <c r="C442" s="1">
        <v>1983</v>
      </c>
      <c r="D442" s="1" t="s">
        <v>1877</v>
      </c>
      <c r="E442" s="1" t="s">
        <v>1878</v>
      </c>
      <c r="F442" s="1" t="s">
        <v>1879</v>
      </c>
      <c r="G442" s="1" t="s">
        <v>20</v>
      </c>
      <c r="H442" s="1" t="s">
        <v>21</v>
      </c>
      <c r="I442" s="1" t="s">
        <v>10</v>
      </c>
      <c r="J442" s="11">
        <v>160379</v>
      </c>
      <c r="K442" s="6" t="str">
        <f>_xlfn.XLOOKUP(Table1[[#This Row],[Species Name]], Sheet1!$A$2:$A$346,Sheet1!$B$2:$B$346, "")</f>
        <v>Pb6Bi2S9</v>
      </c>
      <c r="L442" s="1"/>
    </row>
    <row r="443" spans="1:12" ht="99" x14ac:dyDescent="0.3">
      <c r="A443" s="8" t="s">
        <v>1883</v>
      </c>
      <c r="B443" s="1" t="s">
        <v>1882</v>
      </c>
      <c r="C443" s="1">
        <v>1991</v>
      </c>
      <c r="D443" s="1" t="s">
        <v>1884</v>
      </c>
      <c r="E443" s="1" t="s">
        <v>1885</v>
      </c>
      <c r="F443" s="1" t="s">
        <v>1886</v>
      </c>
      <c r="G443" s="1" t="s">
        <v>28</v>
      </c>
      <c r="H443" s="1" t="s">
        <v>29</v>
      </c>
      <c r="I443" s="1" t="s">
        <v>10</v>
      </c>
      <c r="J443" s="11" t="s">
        <v>2186</v>
      </c>
      <c r="K443" s="6" t="str">
        <f>_xlfn.XLOOKUP(Table1[[#This Row],[Species Name]], Sheet1!$A$2:$A$346,Sheet1!$B$2:$B$346, "")</f>
        <v>HCu4Pb4Si4O12(HCO3)4(OH)4Cl</v>
      </c>
      <c r="L443" s="1"/>
    </row>
    <row r="444" spans="1:12" ht="99" x14ac:dyDescent="0.3">
      <c r="A444" s="8" t="s">
        <v>1883</v>
      </c>
      <c r="B444" s="1" t="s">
        <v>1882</v>
      </c>
      <c r="C444" s="1">
        <v>1991</v>
      </c>
      <c r="D444" s="1" t="s">
        <v>1884</v>
      </c>
      <c r="E444" s="1" t="s">
        <v>1885</v>
      </c>
      <c r="F444" s="1" t="s">
        <v>1886</v>
      </c>
      <c r="G444" s="1" t="s">
        <v>538</v>
      </c>
      <c r="H444" s="1" t="s">
        <v>384</v>
      </c>
      <c r="I444" s="1" t="s">
        <v>10</v>
      </c>
      <c r="J444" s="11" t="s">
        <v>1887</v>
      </c>
      <c r="K444" s="6" t="str">
        <f>_xlfn.XLOOKUP(Table1[[#This Row],[Species Name]], Sheet1!$A$2:$A$346,Sheet1!$B$2:$B$346, "")</f>
        <v>HCu4Pb4Si4O12(HCO3)4(OH)4Cl</v>
      </c>
      <c r="L444" s="1"/>
    </row>
    <row r="445" spans="1:12" ht="66" x14ac:dyDescent="0.3">
      <c r="A445" s="8" t="s">
        <v>1888</v>
      </c>
      <c r="B445" s="1" t="s">
        <v>210</v>
      </c>
      <c r="C445" s="1">
        <v>1932</v>
      </c>
      <c r="D445" s="1" t="s">
        <v>1889</v>
      </c>
      <c r="E445" s="1" t="s">
        <v>1890</v>
      </c>
      <c r="F445" s="1" t="s">
        <v>1891</v>
      </c>
      <c r="G445" s="1" t="s">
        <v>17</v>
      </c>
      <c r="H445" s="1" t="s">
        <v>18</v>
      </c>
      <c r="I445" s="1" t="s">
        <v>30</v>
      </c>
      <c r="J445" s="14">
        <v>1924867</v>
      </c>
      <c r="K445" s="6" t="str">
        <f>_xlfn.XLOOKUP(Table1[[#This Row],[Species Name]], Sheet1!$A$2:$A$346,Sheet1!$B$2:$B$346, "")</f>
        <v>K5Na5(Y,Ca)12Si28O70(OH)2(CO3)8.8H2O</v>
      </c>
      <c r="L445" s="1" t="s">
        <v>1892</v>
      </c>
    </row>
    <row r="446" spans="1:12" ht="66" x14ac:dyDescent="0.3">
      <c r="A446" s="8" t="s">
        <v>1888</v>
      </c>
      <c r="B446" s="1" t="s">
        <v>210</v>
      </c>
      <c r="C446" s="1">
        <v>1932</v>
      </c>
      <c r="D446" s="1" t="s">
        <v>1889</v>
      </c>
      <c r="E446" s="1" t="s">
        <v>1890</v>
      </c>
      <c r="F446" s="1" t="s">
        <v>1891</v>
      </c>
      <c r="G446" s="1" t="s">
        <v>20</v>
      </c>
      <c r="H446" s="1" t="s">
        <v>21</v>
      </c>
      <c r="I446" s="1" t="s">
        <v>10</v>
      </c>
      <c r="J446" s="11" t="s">
        <v>1893</v>
      </c>
      <c r="K446" s="6" t="str">
        <f>_xlfn.XLOOKUP(Table1[[#This Row],[Species Name]], Sheet1!$A$2:$A$346,Sheet1!$B$2:$B$346, "")</f>
        <v>K5Na5(Y,Ca)12Si28O70(OH)2(CO3)8.8H2O</v>
      </c>
      <c r="L446" s="1" t="s">
        <v>1892</v>
      </c>
    </row>
    <row r="447" spans="1:12" ht="49.5" x14ac:dyDescent="0.3">
      <c r="A447" s="8" t="s">
        <v>1895</v>
      </c>
      <c r="B447" s="1" t="s">
        <v>1894</v>
      </c>
      <c r="C447" s="1">
        <v>1988</v>
      </c>
      <c r="D447" s="1" t="s">
        <v>1896</v>
      </c>
      <c r="E447" s="1" t="s">
        <v>1897</v>
      </c>
      <c r="F447" s="1" t="s">
        <v>1898</v>
      </c>
      <c r="G447" s="1" t="s">
        <v>17</v>
      </c>
      <c r="H447" s="1" t="s">
        <v>18</v>
      </c>
      <c r="I447" s="1" t="s">
        <v>30</v>
      </c>
      <c r="J447" s="11" t="s">
        <v>1899</v>
      </c>
      <c r="K447" s="6" t="str">
        <f>_xlfn.XLOOKUP(Table1[[#This Row],[Species Name]], Sheet1!$A$2:$A$346,Sheet1!$B$2:$B$346, "")</f>
        <v>Zn(OH)2</v>
      </c>
      <c r="L447" s="1"/>
    </row>
    <row r="448" spans="1:12" ht="66" x14ac:dyDescent="0.3">
      <c r="A448" s="8" t="s">
        <v>1901</v>
      </c>
      <c r="B448" s="1" t="s">
        <v>1900</v>
      </c>
      <c r="C448" s="1">
        <v>2019</v>
      </c>
      <c r="D448" s="1" t="s">
        <v>1902</v>
      </c>
      <c r="E448" s="1" t="s">
        <v>1903</v>
      </c>
      <c r="F448" s="1" t="s">
        <v>1904</v>
      </c>
      <c r="G448" s="1" t="s">
        <v>1905</v>
      </c>
      <c r="H448" s="1" t="s">
        <v>105</v>
      </c>
      <c r="I448" s="1" t="s">
        <v>30</v>
      </c>
      <c r="J448" s="11" t="s">
        <v>1906</v>
      </c>
      <c r="K448" s="6" t="str">
        <f>_xlfn.XLOOKUP(Table1[[#This Row],[Species Name]], Sheet1!$A$2:$A$346,Sheet1!$B$2:$B$346, "")</f>
        <v/>
      </c>
      <c r="L448" s="1"/>
    </row>
    <row r="449" spans="1:12" ht="66" x14ac:dyDescent="0.3">
      <c r="A449" s="8" t="s">
        <v>1901</v>
      </c>
      <c r="B449" s="1" t="s">
        <v>1900</v>
      </c>
      <c r="C449" s="1">
        <v>2019</v>
      </c>
      <c r="D449" s="1" t="s">
        <v>1902</v>
      </c>
      <c r="E449" s="1" t="s">
        <v>1903</v>
      </c>
      <c r="F449" s="1" t="s">
        <v>1907</v>
      </c>
      <c r="G449" s="1" t="s">
        <v>1908</v>
      </c>
      <c r="H449" s="1" t="s">
        <v>57</v>
      </c>
      <c r="I449" s="1" t="s">
        <v>10</v>
      </c>
      <c r="J449" s="11"/>
      <c r="K449" s="6" t="str">
        <f>_xlfn.XLOOKUP(Table1[[#This Row],[Species Name]], Sheet1!$A$2:$A$346,Sheet1!$B$2:$B$346, "")</f>
        <v/>
      </c>
      <c r="L449" s="1"/>
    </row>
    <row r="450" spans="1:12" ht="49.5" x14ac:dyDescent="0.3">
      <c r="A450" s="8" t="s">
        <v>1910</v>
      </c>
      <c r="B450" s="1" t="s">
        <v>1909</v>
      </c>
      <c r="C450" s="1">
        <v>1988</v>
      </c>
      <c r="D450" s="1" t="s">
        <v>1911</v>
      </c>
      <c r="E450" s="1" t="s">
        <v>1912</v>
      </c>
      <c r="F450" s="1" t="s">
        <v>1913</v>
      </c>
      <c r="G450" s="1" t="s">
        <v>678</v>
      </c>
      <c r="H450" s="1" t="s">
        <v>29</v>
      </c>
      <c r="I450" s="1" t="s">
        <v>10</v>
      </c>
      <c r="J450" s="11">
        <v>64565</v>
      </c>
      <c r="K450" s="6" t="str">
        <f>_xlfn.XLOOKUP(Table1[[#This Row],[Species Name]], Sheet1!$A$2:$A$346,Sheet1!$B$2:$B$346, "")</f>
        <v>Pb7SiO8Cl2</v>
      </c>
      <c r="L450" s="1"/>
    </row>
    <row r="451" spans="1:12" ht="49.5" x14ac:dyDescent="0.3">
      <c r="A451" s="8" t="s">
        <v>1910</v>
      </c>
      <c r="B451" s="1" t="s">
        <v>1909</v>
      </c>
      <c r="C451" s="1">
        <v>1988</v>
      </c>
      <c r="D451" s="1" t="s">
        <v>1911</v>
      </c>
      <c r="E451" s="1" t="s">
        <v>1912</v>
      </c>
      <c r="F451" s="1" t="s">
        <v>1913</v>
      </c>
      <c r="G451" s="1" t="s">
        <v>17</v>
      </c>
      <c r="H451" s="1" t="s">
        <v>18</v>
      </c>
      <c r="I451" s="1" t="s">
        <v>30</v>
      </c>
      <c r="J451" s="11" t="s">
        <v>1914</v>
      </c>
      <c r="K451" s="6" t="str">
        <f>_xlfn.XLOOKUP(Table1[[#This Row],[Species Name]], Sheet1!$A$2:$A$346,Sheet1!$B$2:$B$346, "")</f>
        <v>Pb7SiO8Cl2</v>
      </c>
      <c r="L451" s="1"/>
    </row>
    <row r="452" spans="1:12" ht="49.5" x14ac:dyDescent="0.3">
      <c r="A452" s="8" t="s">
        <v>1916</v>
      </c>
      <c r="B452" s="1" t="s">
        <v>1915</v>
      </c>
      <c r="C452" s="1">
        <v>2010</v>
      </c>
      <c r="D452" s="1" t="s">
        <v>1917</v>
      </c>
      <c r="E452" s="1" t="s">
        <v>1918</v>
      </c>
      <c r="F452" s="1" t="s">
        <v>1919</v>
      </c>
      <c r="G452" s="1" t="s">
        <v>215</v>
      </c>
      <c r="H452" s="1" t="s">
        <v>57</v>
      </c>
      <c r="I452" s="1" t="s">
        <v>918</v>
      </c>
      <c r="J452" s="11" t="s">
        <v>1920</v>
      </c>
      <c r="K452" s="6" t="str">
        <f>_xlfn.XLOOKUP(Table1[[#This Row],[Species Name]], Sheet1!$A$2:$A$346,Sheet1!$B$2:$B$346, "")</f>
        <v>Pb7SiO8Cl2</v>
      </c>
      <c r="L452" s="1" t="s">
        <v>1921</v>
      </c>
    </row>
    <row r="453" spans="1:12" ht="49.5" x14ac:dyDescent="0.3">
      <c r="A453" s="8" t="s">
        <v>1916</v>
      </c>
      <c r="B453" s="1" t="s">
        <v>1915</v>
      </c>
      <c r="C453" s="1">
        <v>2010</v>
      </c>
      <c r="D453" s="1" t="s">
        <v>1917</v>
      </c>
      <c r="E453" s="1" t="s">
        <v>1918</v>
      </c>
      <c r="F453" s="1" t="s">
        <v>1919</v>
      </c>
      <c r="G453" s="1" t="s">
        <v>48</v>
      </c>
      <c r="H453" s="1" t="s">
        <v>49</v>
      </c>
      <c r="I453" s="1" t="s">
        <v>30</v>
      </c>
      <c r="J453" s="11">
        <v>92949</v>
      </c>
      <c r="K453" s="6" t="str">
        <f>_xlfn.XLOOKUP(Table1[[#This Row],[Species Name]], Sheet1!$A$2:$A$346,Sheet1!$B$2:$B$346, "")</f>
        <v>Pb7SiO8Cl2</v>
      </c>
      <c r="L453" s="1" t="s">
        <v>1921</v>
      </c>
    </row>
    <row r="454" spans="1:12" ht="49.5" x14ac:dyDescent="0.3">
      <c r="A454" s="8" t="s">
        <v>1923</v>
      </c>
      <c r="B454" s="1" t="s">
        <v>1922</v>
      </c>
      <c r="C454" s="1">
        <v>2012</v>
      </c>
      <c r="D454" s="1" t="s">
        <v>1924</v>
      </c>
      <c r="E454" s="1" t="s">
        <v>1925</v>
      </c>
      <c r="F454" s="1" t="s">
        <v>1926</v>
      </c>
      <c r="G454" s="1" t="s">
        <v>1927</v>
      </c>
      <c r="H454" s="1" t="s">
        <v>29</v>
      </c>
      <c r="I454" s="1" t="s">
        <v>30</v>
      </c>
      <c r="J454" s="11" t="s">
        <v>1928</v>
      </c>
      <c r="K454" s="6" t="str">
        <f>_xlfn.XLOOKUP(Table1[[#This Row],[Species Name]], Sheet1!$A$2:$A$346,Sheet1!$B$2:$B$346, "")</f>
        <v>[]12(Fe3+,Fe2+)3Nb4[Th(Nb,Fe3+)12O42](H2O,OH)12</v>
      </c>
      <c r="L454" s="1"/>
    </row>
    <row r="455" spans="1:12" ht="49.5" x14ac:dyDescent="0.3">
      <c r="A455" s="8" t="s">
        <v>1929</v>
      </c>
      <c r="B455" s="1"/>
      <c r="C455" s="1">
        <v>1980</v>
      </c>
      <c r="D455" s="1" t="s">
        <v>1930</v>
      </c>
      <c r="E455" s="1" t="s">
        <v>1931</v>
      </c>
      <c r="F455" s="1" t="s">
        <v>1932</v>
      </c>
      <c r="G455" s="1" t="s">
        <v>20</v>
      </c>
      <c r="H455" s="1" t="s">
        <v>21</v>
      </c>
      <c r="I455" s="1" t="s">
        <v>22</v>
      </c>
      <c r="J455" s="11" t="s">
        <v>2187</v>
      </c>
      <c r="K455" s="6" t="str">
        <f>_xlfn.XLOOKUP(Table1[[#This Row],[Species Name]], Sheet1!$A$2:$A$346,Sheet1!$B$2:$B$346, "")</f>
        <v>NaMg3(Si3Al)O10(OH)2</v>
      </c>
      <c r="L455" s="1" t="s">
        <v>1933</v>
      </c>
    </row>
    <row r="456" spans="1:12" ht="49.5" x14ac:dyDescent="0.3">
      <c r="A456" s="8" t="s">
        <v>1929</v>
      </c>
      <c r="B456" s="1" t="s">
        <v>1934</v>
      </c>
      <c r="C456" s="1">
        <v>2005</v>
      </c>
      <c r="D456" s="1" t="s">
        <v>1935</v>
      </c>
      <c r="E456" s="1" t="s">
        <v>1936</v>
      </c>
      <c r="F456" s="1" t="s">
        <v>1937</v>
      </c>
      <c r="G456" s="1" t="s">
        <v>1938</v>
      </c>
      <c r="H456" s="1" t="s">
        <v>64</v>
      </c>
      <c r="I456" s="1" t="s">
        <v>22</v>
      </c>
      <c r="J456" s="11" t="s">
        <v>1939</v>
      </c>
      <c r="K456" s="6" t="str">
        <f>_xlfn.XLOOKUP(Table1[[#This Row],[Species Name]], Sheet1!$A$2:$A$346,Sheet1!$B$2:$B$346, "")</f>
        <v>NaMg3(Si3Al)O10(OH)2</v>
      </c>
      <c r="L456" s="1"/>
    </row>
    <row r="457" spans="1:12" ht="49.5" x14ac:dyDescent="0.3">
      <c r="A457" s="8" t="s">
        <v>1929</v>
      </c>
      <c r="B457" s="1" t="s">
        <v>1934</v>
      </c>
      <c r="C457" s="1">
        <v>2005</v>
      </c>
      <c r="D457" s="1" t="s">
        <v>1935</v>
      </c>
      <c r="E457" s="1" t="s">
        <v>1936</v>
      </c>
      <c r="F457" s="1" t="s">
        <v>1937</v>
      </c>
      <c r="G457" s="1" t="s">
        <v>395</v>
      </c>
      <c r="H457" s="1" t="s">
        <v>64</v>
      </c>
      <c r="I457" s="1" t="s">
        <v>22</v>
      </c>
      <c r="J457" s="11" t="s">
        <v>1940</v>
      </c>
      <c r="K457" s="6" t="str">
        <f>_xlfn.XLOOKUP(Table1[[#This Row],[Species Name]], Sheet1!$A$2:$A$346,Sheet1!$B$2:$B$346, "")</f>
        <v>NaMg3(Si3Al)O10(OH)2</v>
      </c>
      <c r="L457" s="1"/>
    </row>
    <row r="458" spans="1:12" ht="66" x14ac:dyDescent="0.3">
      <c r="A458" s="8" t="s">
        <v>1942</v>
      </c>
      <c r="B458" s="1" t="s">
        <v>1941</v>
      </c>
      <c r="C458" s="1">
        <v>1983</v>
      </c>
      <c r="D458" s="1" t="s">
        <v>1943</v>
      </c>
      <c r="E458" s="1" t="s">
        <v>1944</v>
      </c>
      <c r="F458" s="1" t="s">
        <v>1945</v>
      </c>
      <c r="G458" s="1" t="s">
        <v>1946</v>
      </c>
      <c r="H458" s="1" t="s">
        <v>720</v>
      </c>
      <c r="I458" s="1" t="s">
        <v>30</v>
      </c>
      <c r="J458" s="11">
        <v>477.06099999999998</v>
      </c>
      <c r="K458" s="6" t="str">
        <f>_xlfn.XLOOKUP(Table1[[#This Row],[Species Name]], Sheet1!$A$2:$A$346,Sheet1!$B$2:$B$346, "")</f>
        <v>(Pb,Ba)(UO2)6(BiO)4(AsO4)2(OH)12.3H2O</v>
      </c>
      <c r="L458" s="1"/>
    </row>
    <row r="459" spans="1:12" ht="66" x14ac:dyDescent="0.3">
      <c r="A459" s="8" t="s">
        <v>1942</v>
      </c>
      <c r="B459" s="1" t="s">
        <v>1941</v>
      </c>
      <c r="C459" s="1">
        <v>1983</v>
      </c>
      <c r="D459" s="1" t="s">
        <v>1947</v>
      </c>
      <c r="E459" s="1" t="s">
        <v>1948</v>
      </c>
      <c r="F459" s="1" t="s">
        <v>1945</v>
      </c>
      <c r="G459" s="1" t="s">
        <v>20</v>
      </c>
      <c r="H459" s="1" t="s">
        <v>21</v>
      </c>
      <c r="I459" s="1" t="s">
        <v>10</v>
      </c>
      <c r="J459" s="11">
        <v>142229</v>
      </c>
      <c r="K459" s="6" t="str">
        <f>_xlfn.XLOOKUP(Table1[[#This Row],[Species Name]], Sheet1!$A$2:$A$346,Sheet1!$B$2:$B$346, "")</f>
        <v>(Pb,Ba)(UO2)6(BiO)4(AsO4)2(OH)12.3H2O</v>
      </c>
      <c r="L459" s="1"/>
    </row>
    <row r="460" spans="1:12" ht="49.5" x14ac:dyDescent="0.3">
      <c r="A460" s="8" t="s">
        <v>1950</v>
      </c>
      <c r="B460" s="1" t="s">
        <v>1949</v>
      </c>
      <c r="C460" s="1">
        <v>1990</v>
      </c>
      <c r="D460" s="1" t="s">
        <v>793</v>
      </c>
      <c r="E460" s="1" t="s">
        <v>1951</v>
      </c>
      <c r="F460" s="1" t="s">
        <v>1952</v>
      </c>
      <c r="G460" s="1" t="s">
        <v>1953</v>
      </c>
      <c r="H460" s="1" t="s">
        <v>497</v>
      </c>
      <c r="I460" s="1" t="s">
        <v>30</v>
      </c>
      <c r="J460" s="11" t="s">
        <v>2188</v>
      </c>
      <c r="K460" s="6" t="str">
        <f>_xlfn.XLOOKUP(Table1[[#This Row],[Species Name]], Sheet1!$A$2:$A$346,Sheet1!$B$2:$B$346, "")</f>
        <v>Cu2(Ce,Nd,La)2(UO2)(CO3)5(OH)2.1.5H2O</v>
      </c>
      <c r="L460" s="1"/>
    </row>
    <row r="461" spans="1:12" ht="49.5" x14ac:dyDescent="0.3">
      <c r="A461" s="8" t="s">
        <v>1954</v>
      </c>
      <c r="B461" s="1"/>
      <c r="C461" s="1">
        <v>1854</v>
      </c>
      <c r="D461" s="1" t="s">
        <v>1955</v>
      </c>
      <c r="E461" s="1" t="s">
        <v>1956</v>
      </c>
      <c r="F461" s="1" t="s">
        <v>1957</v>
      </c>
      <c r="G461" s="1" t="s">
        <v>215</v>
      </c>
      <c r="H461" s="1" t="s">
        <v>57</v>
      </c>
      <c r="I461" s="1" t="s">
        <v>22</v>
      </c>
      <c r="J461" s="11">
        <v>26244</v>
      </c>
      <c r="K461" s="6" t="str">
        <f>_xlfn.XLOOKUP(Table1[[#This Row],[Species Name]], Sheet1!$A$2:$A$346,Sheet1!$B$2:$B$346, "")</f>
        <v>(K,Na)3(Fe,Mn)7Ti2Si8(O,OH)31</v>
      </c>
      <c r="L461" s="1"/>
    </row>
    <row r="462" spans="1:12" ht="33" x14ac:dyDescent="0.3">
      <c r="A462" s="8" t="s">
        <v>1954</v>
      </c>
      <c r="B462" s="1"/>
      <c r="C462" s="1">
        <v>1854</v>
      </c>
      <c r="D462" s="1" t="s">
        <v>1955</v>
      </c>
      <c r="E462" s="1" t="s">
        <v>1956</v>
      </c>
      <c r="F462" s="1" t="s">
        <v>1958</v>
      </c>
      <c r="G462" s="1" t="s">
        <v>215</v>
      </c>
      <c r="H462" s="1" t="s">
        <v>57</v>
      </c>
      <c r="I462" s="1" t="s">
        <v>22</v>
      </c>
      <c r="J462" s="11">
        <v>26246</v>
      </c>
      <c r="K462" s="6" t="str">
        <f>_xlfn.XLOOKUP(Table1[[#This Row],[Species Name]], Sheet1!$A$2:$A$346,Sheet1!$B$2:$B$346, "")</f>
        <v>(K,Na)3(Fe,Mn)7Ti2Si8(O,OH)31</v>
      </c>
      <c r="L462" s="1"/>
    </row>
    <row r="463" spans="1:12" ht="66" x14ac:dyDescent="0.3">
      <c r="A463" s="8" t="s">
        <v>1959</v>
      </c>
      <c r="B463" s="1"/>
      <c r="C463" s="1">
        <v>1801</v>
      </c>
      <c r="D463" s="1" t="s">
        <v>1960</v>
      </c>
      <c r="E463" s="1" t="s">
        <v>1961</v>
      </c>
      <c r="F463" s="1" t="s">
        <v>1962</v>
      </c>
      <c r="G463" s="1" t="s">
        <v>135</v>
      </c>
      <c r="H463" s="1" t="s">
        <v>133</v>
      </c>
      <c r="I463" s="1" t="s">
        <v>30</v>
      </c>
      <c r="J463" s="11">
        <v>5.98</v>
      </c>
      <c r="K463" s="6" t="str">
        <f>_xlfn.XLOOKUP(Table1[[#This Row],[Species Name]], Sheet1!$A$2:$A$346,Sheet1!$B$2:$B$346, "")</f>
        <v>Cu2Cl(OH)3</v>
      </c>
      <c r="L463" s="1" t="s">
        <v>1963</v>
      </c>
    </row>
    <row r="464" spans="1:12" ht="66" x14ac:dyDescent="0.3">
      <c r="A464" s="8" t="s">
        <v>1964</v>
      </c>
      <c r="B464" s="1"/>
      <c r="C464" s="1">
        <v>1832</v>
      </c>
      <c r="D464" s="1" t="s">
        <v>212</v>
      </c>
      <c r="E464" s="1" t="s">
        <v>1965</v>
      </c>
      <c r="F464" s="1" t="s">
        <v>1966</v>
      </c>
      <c r="G464" s="1" t="s">
        <v>215</v>
      </c>
      <c r="H464" s="1" t="s">
        <v>57</v>
      </c>
      <c r="I464" s="1" t="s">
        <v>22</v>
      </c>
      <c r="J464" s="11">
        <v>21749</v>
      </c>
      <c r="K464" s="6" t="str">
        <f>_xlfn.XLOOKUP(Table1[[#This Row],[Species Name]], Sheet1!$A$2:$A$346,Sheet1!$B$2:$B$346, "")</f>
        <v>Bi2OAsO4(OH)</v>
      </c>
      <c r="L464" s="1"/>
    </row>
    <row r="465" spans="1:12" ht="33" x14ac:dyDescent="0.3">
      <c r="A465" s="8" t="s">
        <v>1968</v>
      </c>
      <c r="B465" s="1" t="s">
        <v>1967</v>
      </c>
      <c r="C465" s="1">
        <v>2012</v>
      </c>
      <c r="D465" s="1" t="s">
        <v>1969</v>
      </c>
      <c r="E465" s="1" t="s">
        <v>1970</v>
      </c>
      <c r="F465" s="1" t="s">
        <v>1971</v>
      </c>
      <c r="G465" s="1" t="s">
        <v>1079</v>
      </c>
      <c r="H465" s="1" t="s">
        <v>57</v>
      </c>
      <c r="I465" s="1" t="s">
        <v>1972</v>
      </c>
      <c r="J465" s="11" t="s">
        <v>1973</v>
      </c>
      <c r="K465" s="6" t="str">
        <f>_xlfn.XLOOKUP(Table1[[#This Row],[Species Name]], Sheet1!$A$2:$A$346,Sheet1!$B$2:$B$346, "")</f>
        <v>Y4Si3O8(OH)8</v>
      </c>
      <c r="L465" s="1"/>
    </row>
    <row r="466" spans="1:12" ht="49.5" x14ac:dyDescent="0.3">
      <c r="A466" s="8" t="s">
        <v>1975</v>
      </c>
      <c r="B466" s="1" t="s">
        <v>1974</v>
      </c>
      <c r="C466" s="1">
        <v>2006</v>
      </c>
      <c r="D466" s="1" t="s">
        <v>1976</v>
      </c>
      <c r="E466" s="1" t="s">
        <v>1977</v>
      </c>
      <c r="F466" s="1" t="s">
        <v>1978</v>
      </c>
      <c r="G466" s="1" t="s">
        <v>215</v>
      </c>
      <c r="H466" s="1" t="s">
        <v>57</v>
      </c>
      <c r="I466" s="1" t="s">
        <v>1979</v>
      </c>
      <c r="J466" s="11">
        <v>80905</v>
      </c>
      <c r="K466" s="6" t="str">
        <f>_xlfn.XLOOKUP(Table1[[#This Row],[Species Name]], Sheet1!$A$2:$A$346,Sheet1!$B$2:$B$346, "")</f>
        <v>Ca2Fe2+3Mg2Be4(PO4)6(OH)4·6H2O</v>
      </c>
      <c r="L466" s="1"/>
    </row>
    <row r="467" spans="1:12" ht="49.5" x14ac:dyDescent="0.3">
      <c r="A467" s="8" t="s">
        <v>1981</v>
      </c>
      <c r="B467" s="1" t="s">
        <v>1980</v>
      </c>
      <c r="C467" s="1">
        <v>1970</v>
      </c>
      <c r="D467" s="1" t="s">
        <v>1982</v>
      </c>
      <c r="E467" s="1" t="s">
        <v>1983</v>
      </c>
      <c r="F467" s="1" t="s">
        <v>1984</v>
      </c>
      <c r="G467" s="1" t="s">
        <v>678</v>
      </c>
      <c r="H467" s="1" t="s">
        <v>29</v>
      </c>
      <c r="I467" s="1" t="s">
        <v>10</v>
      </c>
      <c r="J467" s="11" t="s">
        <v>1985</v>
      </c>
      <c r="K467" s="6" t="str">
        <f>_xlfn.XLOOKUP(Table1[[#This Row],[Species Name]], Sheet1!$A$2:$A$346,Sheet1!$B$2:$B$346, "")</f>
        <v>Cu5Se4</v>
      </c>
      <c r="L467" s="1"/>
    </row>
    <row r="468" spans="1:12" ht="49.5" x14ac:dyDescent="0.3">
      <c r="A468" s="8" t="s">
        <v>1981</v>
      </c>
      <c r="B468" s="1" t="s">
        <v>1980</v>
      </c>
      <c r="C468" s="1">
        <v>1970</v>
      </c>
      <c r="D468" s="1" t="s">
        <v>1982</v>
      </c>
      <c r="E468" s="1" t="s">
        <v>1983</v>
      </c>
      <c r="F468" s="1" t="s">
        <v>1984</v>
      </c>
      <c r="G468" s="1" t="s">
        <v>42</v>
      </c>
      <c r="H468" s="1" t="s">
        <v>29</v>
      </c>
      <c r="I468" s="1" t="s">
        <v>10</v>
      </c>
      <c r="J468" s="11" t="s">
        <v>2189</v>
      </c>
      <c r="K468" s="6" t="str">
        <f>_xlfn.XLOOKUP(Table1[[#This Row],[Species Name]], Sheet1!$A$2:$A$346,Sheet1!$B$2:$B$346, "")</f>
        <v>Cu5Se4</v>
      </c>
      <c r="L468" s="1"/>
    </row>
    <row r="469" spans="1:12" ht="33" x14ac:dyDescent="0.3">
      <c r="A469" s="8" t="s">
        <v>1987</v>
      </c>
      <c r="B469" s="1" t="s">
        <v>1986</v>
      </c>
      <c r="C469" s="1">
        <v>1974</v>
      </c>
      <c r="D469" s="1" t="s">
        <v>1988</v>
      </c>
      <c r="E469" s="1" t="s">
        <v>1989</v>
      </c>
      <c r="F469" s="1" t="s">
        <v>1765</v>
      </c>
      <c r="G469" s="1" t="s">
        <v>17</v>
      </c>
      <c r="H469" s="1" t="s">
        <v>18</v>
      </c>
      <c r="I469" s="1" t="s">
        <v>30</v>
      </c>
      <c r="J469" s="11" t="s">
        <v>1990</v>
      </c>
      <c r="K469" s="6" t="str">
        <f>_xlfn.XLOOKUP(Table1[[#This Row],[Species Name]], Sheet1!$A$2:$A$346,Sheet1!$B$2:$B$346, "")</f>
        <v>(Pd,Hg)3As</v>
      </c>
      <c r="L469" s="1"/>
    </row>
    <row r="470" spans="1:12" ht="33" x14ac:dyDescent="0.3">
      <c r="A470" s="8" t="s">
        <v>1987</v>
      </c>
      <c r="B470" s="1" t="s">
        <v>1986</v>
      </c>
      <c r="C470" s="1">
        <v>1974</v>
      </c>
      <c r="D470" s="1" t="s">
        <v>1988</v>
      </c>
      <c r="E470" s="1" t="s">
        <v>1989</v>
      </c>
      <c r="F470" s="1" t="s">
        <v>1765</v>
      </c>
      <c r="G470" s="1" t="s">
        <v>20</v>
      </c>
      <c r="H470" s="1" t="s">
        <v>21</v>
      </c>
      <c r="I470" s="1" t="s">
        <v>22</v>
      </c>
      <c r="J470" s="11" t="s">
        <v>2190</v>
      </c>
      <c r="K470" s="6" t="str">
        <f>_xlfn.XLOOKUP(Table1[[#This Row],[Species Name]], Sheet1!$A$2:$A$346,Sheet1!$B$2:$B$346, "")</f>
        <v>(Pd,Hg)3As</v>
      </c>
      <c r="L470" s="1"/>
    </row>
    <row r="471" spans="1:12" ht="66" x14ac:dyDescent="0.3">
      <c r="A471" s="8" t="s">
        <v>1992</v>
      </c>
      <c r="B471" s="1" t="s">
        <v>1991</v>
      </c>
      <c r="C471" s="1">
        <v>1987</v>
      </c>
      <c r="D471" s="1" t="s">
        <v>1993</v>
      </c>
      <c r="E471" s="1" t="s">
        <v>1994</v>
      </c>
      <c r="F471" s="1" t="s">
        <v>1995</v>
      </c>
      <c r="G471" s="1" t="s">
        <v>48</v>
      </c>
      <c r="H471" s="1" t="s">
        <v>49</v>
      </c>
      <c r="I471" s="1" t="s">
        <v>22</v>
      </c>
      <c r="J471" s="11"/>
      <c r="K471" s="6" t="str">
        <f>_xlfn.XLOOKUP(Table1[[#This Row],[Species Name]], Sheet1!$A$2:$A$346,Sheet1!$B$2:$B$346, "")</f>
        <v>Cu6FeBiO4(SO4)5.KCl</v>
      </c>
      <c r="L471" s="1"/>
    </row>
    <row r="472" spans="1:12" ht="49.5" x14ac:dyDescent="0.3">
      <c r="A472" s="8" t="s">
        <v>1997</v>
      </c>
      <c r="B472" s="1" t="s">
        <v>1996</v>
      </c>
      <c r="C472" s="1">
        <v>1975</v>
      </c>
      <c r="D472" s="1" t="s">
        <v>1998</v>
      </c>
      <c r="E472" s="1" t="s">
        <v>1999</v>
      </c>
      <c r="F472" s="1" t="s">
        <v>2000</v>
      </c>
      <c r="G472" s="1"/>
      <c r="H472" s="1"/>
      <c r="I472" s="1"/>
      <c r="J472" s="11"/>
      <c r="K472" s="6" t="str">
        <f>_xlfn.XLOOKUP(Table1[[#This Row],[Species Name]], Sheet1!$A$2:$A$346,Sheet1!$B$2:$B$346, "")</f>
        <v>(Pd,Pt)3Sn</v>
      </c>
      <c r="L472" s="1"/>
    </row>
    <row r="473" spans="1:12" ht="49.5" x14ac:dyDescent="0.3">
      <c r="A473" s="8" t="s">
        <v>2002</v>
      </c>
      <c r="B473" s="1" t="s">
        <v>2001</v>
      </c>
      <c r="C473" s="1">
        <v>1868</v>
      </c>
      <c r="D473" s="1" t="s">
        <v>2003</v>
      </c>
      <c r="E473" s="1" t="s">
        <v>2004</v>
      </c>
      <c r="F473" s="1" t="s">
        <v>2005</v>
      </c>
      <c r="G473" s="1"/>
      <c r="H473" s="1"/>
      <c r="I473" s="1"/>
      <c r="J473" s="11"/>
      <c r="K473" s="6" t="str">
        <f>_xlfn.XLOOKUP(Table1[[#This Row],[Species Name]], Sheet1!$A$2:$A$346,Sheet1!$B$2:$B$346, "")</f>
        <v>(Ca,Sr)Mn(Al,Fe[III])4(HSiO4)(PO4)3(OH)4</v>
      </c>
      <c r="L473" s="1"/>
    </row>
    <row r="474" spans="1:12" ht="49.5" x14ac:dyDescent="0.3">
      <c r="A474" s="8" t="s">
        <v>2007</v>
      </c>
      <c r="B474" s="1" t="s">
        <v>2006</v>
      </c>
      <c r="C474" s="1">
        <v>2007</v>
      </c>
      <c r="D474" s="1" t="s">
        <v>2008</v>
      </c>
      <c r="E474" s="1" t="s">
        <v>2009</v>
      </c>
      <c r="F474" s="1" t="s">
        <v>2010</v>
      </c>
      <c r="G474" s="1" t="s">
        <v>48</v>
      </c>
      <c r="H474" s="1" t="s">
        <v>49</v>
      </c>
      <c r="I474" s="1" t="s">
        <v>22</v>
      </c>
      <c r="J474" s="11" t="s">
        <v>2011</v>
      </c>
      <c r="K474" s="6" t="str">
        <f>_xlfn.XLOOKUP(Table1[[#This Row],[Species Name]], Sheet1!$A$2:$A$346,Sheet1!$B$2:$B$346, "")</f>
        <v>Ca3Cu2Al2(AsO4)4(OH)4·2H2O</v>
      </c>
      <c r="L474" s="1"/>
    </row>
    <row r="475" spans="1:12" ht="49.5" x14ac:dyDescent="0.3">
      <c r="A475" s="8" t="s">
        <v>2013</v>
      </c>
      <c r="B475" s="1" t="s">
        <v>2012</v>
      </c>
      <c r="C475" s="1">
        <v>1979</v>
      </c>
      <c r="D475" s="1" t="s">
        <v>2014</v>
      </c>
      <c r="E475" s="1" t="s">
        <v>2015</v>
      </c>
      <c r="F475" s="1" t="s">
        <v>2016</v>
      </c>
      <c r="G475" s="1" t="s">
        <v>132</v>
      </c>
      <c r="H475" s="1" t="s">
        <v>133</v>
      </c>
      <c r="I475" s="1" t="s">
        <v>30</v>
      </c>
      <c r="J475" s="11">
        <v>51081</v>
      </c>
      <c r="K475" s="6" t="str">
        <f>_xlfn.XLOOKUP(Table1[[#This Row],[Species Name]], Sheet1!$A$2:$A$346,Sheet1!$B$2:$B$346, "")</f>
        <v>CuAl(SO4)2Cl.14H2O</v>
      </c>
      <c r="L475" s="1"/>
    </row>
    <row r="476" spans="1:12" ht="82.5" x14ac:dyDescent="0.3">
      <c r="A476" s="8" t="s">
        <v>2018</v>
      </c>
      <c r="B476" s="1" t="s">
        <v>2017</v>
      </c>
      <c r="C476" s="1"/>
      <c r="D476" s="1" t="s">
        <v>2019</v>
      </c>
      <c r="E476" s="1" t="s">
        <v>381</v>
      </c>
      <c r="F476" s="1" t="s">
        <v>2020</v>
      </c>
      <c r="G476" s="1" t="s">
        <v>48</v>
      </c>
      <c r="H476" s="1" t="s">
        <v>49</v>
      </c>
      <c r="I476" s="1" t="s">
        <v>22</v>
      </c>
      <c r="J476" s="11" t="s">
        <v>2021</v>
      </c>
      <c r="K476" s="6" t="str">
        <f>_xlfn.XLOOKUP(Table1[[#This Row],[Species Name]], Sheet1!$A$2:$A$346,Sheet1!$B$2:$B$346, "")</f>
        <v/>
      </c>
      <c r="L476" s="1"/>
    </row>
    <row r="477" spans="1:12" ht="49.5" x14ac:dyDescent="0.3">
      <c r="A477" s="8" t="s">
        <v>2022</v>
      </c>
      <c r="B477" s="1"/>
      <c r="C477" s="1">
        <v>1868</v>
      </c>
      <c r="D477" s="1" t="s">
        <v>2003</v>
      </c>
      <c r="E477" s="1" t="s">
        <v>2023</v>
      </c>
      <c r="F477" s="1" t="s">
        <v>2024</v>
      </c>
      <c r="G477" s="1"/>
      <c r="H477" s="1"/>
      <c r="I477" s="1"/>
      <c r="J477" s="11"/>
      <c r="K477" s="6" t="str">
        <f>_xlfn.XLOOKUP(Table1[[#This Row],[Species Name]], Sheet1!$A$2:$A$346,Sheet1!$B$2:$B$346, "")</f>
        <v>Al2PO4(OH)3</v>
      </c>
      <c r="L477" s="1"/>
    </row>
    <row r="478" spans="1:12" ht="33" x14ac:dyDescent="0.3">
      <c r="A478" s="8" t="s">
        <v>2025</v>
      </c>
      <c r="B478" s="1" t="s">
        <v>206</v>
      </c>
      <c r="C478" s="1">
        <v>1792</v>
      </c>
      <c r="D478" s="1" t="s">
        <v>1203</v>
      </c>
      <c r="E478" s="1" t="s">
        <v>2026</v>
      </c>
      <c r="F478" s="1" t="s">
        <v>813</v>
      </c>
      <c r="G478" s="1"/>
      <c r="H478" s="1"/>
      <c r="I478" s="1"/>
      <c r="J478" s="11"/>
      <c r="K478" s="6" t="str">
        <f>_xlfn.XLOOKUP(Table1[[#This Row],[Species Name]], Sheet1!$A$2:$A$346,Sheet1!$B$2:$B$346, "")</f>
        <v>(Ca,Mg,Fe)2(Si,Al)2O6</v>
      </c>
      <c r="L478" s="1"/>
    </row>
    <row r="479" spans="1:12" ht="49.5" x14ac:dyDescent="0.3">
      <c r="A479" s="8" t="s">
        <v>2028</v>
      </c>
      <c r="B479" s="1" t="s">
        <v>2027</v>
      </c>
      <c r="C479" s="1">
        <v>2009</v>
      </c>
      <c r="D479" s="1" t="s">
        <v>2029</v>
      </c>
      <c r="E479" s="1" t="s">
        <v>2030</v>
      </c>
      <c r="F479" s="1" t="s">
        <v>2031</v>
      </c>
      <c r="G479" s="1" t="s">
        <v>147</v>
      </c>
      <c r="H479" s="1" t="s">
        <v>21</v>
      </c>
      <c r="I479" s="1" t="s">
        <v>10</v>
      </c>
      <c r="J479" s="11">
        <v>62374</v>
      </c>
      <c r="K479" s="6" t="str">
        <f>_xlfn.XLOOKUP(Table1[[#This Row],[Species Name]], Sheet1!$A$2:$A$346,Sheet1!$B$2:$B$346, "")</f>
        <v>Fe3+Cu2+AsO4O</v>
      </c>
      <c r="L479" s="1"/>
    </row>
    <row r="480" spans="1:12" ht="49.5" x14ac:dyDescent="0.3">
      <c r="A480" s="8" t="s">
        <v>2028</v>
      </c>
      <c r="B480" s="1" t="s">
        <v>2027</v>
      </c>
      <c r="C480" s="1">
        <v>2009</v>
      </c>
      <c r="D480" s="1" t="s">
        <v>2029</v>
      </c>
      <c r="E480" s="1" t="s">
        <v>2030</v>
      </c>
      <c r="F480" s="1" t="s">
        <v>2031</v>
      </c>
      <c r="G480" s="1" t="s">
        <v>28</v>
      </c>
      <c r="H480" s="1" t="s">
        <v>29</v>
      </c>
      <c r="I480" s="1" t="s">
        <v>10</v>
      </c>
      <c r="J480" s="11" t="s">
        <v>2032</v>
      </c>
      <c r="K480" s="6" t="str">
        <f>_xlfn.XLOOKUP(Table1[[#This Row],[Species Name]], Sheet1!$A$2:$A$346,Sheet1!$B$2:$B$346, "")</f>
        <v>Fe3+Cu2+AsO4O</v>
      </c>
      <c r="L480" s="1"/>
    </row>
    <row r="481" spans="1:12" ht="66" x14ac:dyDescent="0.3">
      <c r="A481" s="8" t="s">
        <v>2033</v>
      </c>
      <c r="B481" s="1"/>
      <c r="C481" s="1">
        <v>1839</v>
      </c>
      <c r="D481" s="1" t="s">
        <v>2034</v>
      </c>
      <c r="E481" s="1" t="s">
        <v>2035</v>
      </c>
      <c r="F481" s="1" t="s">
        <v>2036</v>
      </c>
      <c r="G481" s="1"/>
      <c r="H481" s="1"/>
      <c r="I481" s="1"/>
      <c r="J481" s="11"/>
      <c r="K481" s="6" t="str">
        <f>_xlfn.XLOOKUP(Table1[[#This Row],[Species Name]], Sheet1!$A$2:$A$346,Sheet1!$B$2:$B$346, "")</f>
        <v>(Zn,Cu)5(CO3)2(OH)6</v>
      </c>
      <c r="L481" s="1"/>
    </row>
    <row r="482" spans="1:12" ht="82.5" x14ac:dyDescent="0.3">
      <c r="A482" s="8" t="s">
        <v>2037</v>
      </c>
      <c r="B482" s="1"/>
      <c r="C482" s="1">
        <v>1950</v>
      </c>
      <c r="D482" s="1" t="s">
        <v>2038</v>
      </c>
      <c r="E482" s="1" t="s">
        <v>2039</v>
      </c>
      <c r="F482" s="1" t="s">
        <v>2040</v>
      </c>
      <c r="G482" s="1"/>
      <c r="H482" s="1"/>
      <c r="I482" s="1"/>
      <c r="J482" s="11"/>
      <c r="K482" s="6" t="str">
        <f>_xlfn.XLOOKUP(Table1[[#This Row],[Species Name]], Sheet1!$A$2:$A$346,Sheet1!$B$2:$B$346, "")</f>
        <v>Cu3Au</v>
      </c>
      <c r="L482" s="1"/>
    </row>
    <row r="483" spans="1:12" ht="33" x14ac:dyDescent="0.3">
      <c r="A483" s="8" t="s">
        <v>2042</v>
      </c>
      <c r="B483" s="1" t="s">
        <v>2041</v>
      </c>
      <c r="C483" s="1">
        <v>2018</v>
      </c>
      <c r="D483" s="1" t="s">
        <v>2043</v>
      </c>
      <c r="E483" s="1" t="s">
        <v>2044</v>
      </c>
      <c r="F483" s="1" t="s">
        <v>2045</v>
      </c>
      <c r="G483" s="1" t="s">
        <v>126</v>
      </c>
      <c r="H483" s="1" t="s">
        <v>64</v>
      </c>
      <c r="I483" s="1" t="s">
        <v>22</v>
      </c>
      <c r="J483" s="11" t="s">
        <v>2046</v>
      </c>
      <c r="K483" s="6" t="str">
        <f>_xlfn.XLOOKUP(Table1[[#This Row],[Species Name]], Sheet1!$A$2:$A$346,Sheet1!$B$2:$B$346, "")</f>
        <v/>
      </c>
      <c r="L483" s="1"/>
    </row>
    <row r="484" spans="1:12" ht="49.5" x14ac:dyDescent="0.3">
      <c r="A484" s="8" t="s">
        <v>2048</v>
      </c>
      <c r="B484" s="1" t="s">
        <v>2047</v>
      </c>
      <c r="C484" s="1">
        <v>2004</v>
      </c>
      <c r="D484" s="1" t="s">
        <v>2049</v>
      </c>
      <c r="E484" s="1" t="s">
        <v>2050</v>
      </c>
      <c r="F484" s="1" t="s">
        <v>2051</v>
      </c>
      <c r="G484" s="1" t="s">
        <v>678</v>
      </c>
      <c r="H484" s="1" t="s">
        <v>29</v>
      </c>
      <c r="I484" s="1" t="s">
        <v>30</v>
      </c>
      <c r="J484" s="11" t="s">
        <v>2052</v>
      </c>
      <c r="K484" s="6" t="str">
        <f>_xlfn.XLOOKUP(Table1[[#This Row],[Species Name]], Sheet1!$A$2:$A$346,Sheet1!$B$2:$B$346, "")</f>
        <v>Hg1+Hg2+OI</v>
      </c>
      <c r="L484" s="1" t="s">
        <v>2053</v>
      </c>
    </row>
    <row r="485" spans="1:12" ht="82.5" x14ac:dyDescent="0.3">
      <c r="A485" s="8" t="s">
        <v>2055</v>
      </c>
      <c r="B485" s="1" t="s">
        <v>2054</v>
      </c>
      <c r="C485" s="1">
        <v>1967</v>
      </c>
      <c r="D485" s="1" t="s">
        <v>2056</v>
      </c>
      <c r="E485" s="1" t="s">
        <v>2057</v>
      </c>
      <c r="F485" s="1" t="s">
        <v>2058</v>
      </c>
      <c r="G485" s="1"/>
      <c r="H485" s="1"/>
      <c r="I485" s="1"/>
      <c r="J485" s="11"/>
      <c r="K485" s="6" t="str">
        <f>_xlfn.XLOOKUP(Table1[[#This Row],[Species Name]], Sheet1!$A$2:$A$346,Sheet1!$B$2:$B$346, "")</f>
        <v>(Mn,Ag,Ca)Mn3O7.3H2O</v>
      </c>
      <c r="L485" s="1"/>
    </row>
    <row r="486" spans="1:12" ht="66" x14ac:dyDescent="0.3">
      <c r="A486" s="8" t="s">
        <v>2059</v>
      </c>
      <c r="B486" s="1"/>
      <c r="C486" s="1">
        <v>1951</v>
      </c>
      <c r="D486" s="1" t="s">
        <v>2060</v>
      </c>
      <c r="E486" s="1" t="s">
        <v>2061</v>
      </c>
      <c r="F486" s="1" t="s">
        <v>2062</v>
      </c>
      <c r="G486" s="1" t="s">
        <v>678</v>
      </c>
      <c r="H486" s="1" t="s">
        <v>29</v>
      </c>
      <c r="I486" s="1" t="s">
        <v>10</v>
      </c>
      <c r="J486" s="11">
        <v>61458</v>
      </c>
      <c r="K486" s="6" t="str">
        <f>_xlfn.XLOOKUP(Table1[[#This Row],[Species Name]], Sheet1!$A$2:$A$346,Sheet1!$B$2:$B$346, "")</f>
        <v>AuSb2</v>
      </c>
      <c r="L486" s="1" t="s">
        <v>2063</v>
      </c>
    </row>
    <row r="487" spans="1:12" ht="66" x14ac:dyDescent="0.3">
      <c r="A487" s="8" t="s">
        <v>2059</v>
      </c>
      <c r="B487" s="1"/>
      <c r="C487" s="1">
        <v>1951</v>
      </c>
      <c r="D487" s="1" t="s">
        <v>2060</v>
      </c>
      <c r="E487" s="1" t="s">
        <v>2061</v>
      </c>
      <c r="F487" s="1" t="s">
        <v>2062</v>
      </c>
      <c r="G487" s="1" t="s">
        <v>42</v>
      </c>
      <c r="H487" s="1" t="s">
        <v>29</v>
      </c>
      <c r="I487" s="1" t="s">
        <v>2064</v>
      </c>
      <c r="J487" s="11" t="s">
        <v>2191</v>
      </c>
      <c r="K487" s="6" t="str">
        <f>_xlfn.XLOOKUP(Table1[[#This Row],[Species Name]], Sheet1!$A$2:$A$346,Sheet1!$B$2:$B$346, "")</f>
        <v>AuSb2</v>
      </c>
      <c r="L487" s="1" t="s">
        <v>2063</v>
      </c>
    </row>
    <row r="488" spans="1:12" ht="49.5" x14ac:dyDescent="0.3">
      <c r="A488" s="8" t="s">
        <v>2065</v>
      </c>
      <c r="B488" s="1"/>
      <c r="C488" s="1">
        <v>1935</v>
      </c>
      <c r="D488" s="1" t="s">
        <v>2066</v>
      </c>
      <c r="E488" s="1" t="s">
        <v>2067</v>
      </c>
      <c r="F488" s="1" t="s">
        <v>2068</v>
      </c>
      <c r="G488" s="1"/>
      <c r="H488" s="1"/>
      <c r="I488" s="1"/>
      <c r="J488" s="11"/>
      <c r="K488" s="6" t="str">
        <f>_xlfn.XLOOKUP(Table1[[#This Row],[Species Name]], Sheet1!$A$2:$A$346,Sheet1!$B$2:$B$346, "")</f>
        <v>CaZnAsO4(OH)</v>
      </c>
      <c r="L488" s="1"/>
    </row>
    <row r="489" spans="1:12" ht="66" x14ac:dyDescent="0.3">
      <c r="A489" s="8" t="s">
        <v>2069</v>
      </c>
      <c r="B489" s="1"/>
      <c r="C489" s="1">
        <v>1852</v>
      </c>
      <c r="D489" s="1" t="s">
        <v>2070</v>
      </c>
      <c r="E489" s="1" t="s">
        <v>2071</v>
      </c>
      <c r="F489" s="1" t="s">
        <v>2072</v>
      </c>
      <c r="G489" s="1" t="s">
        <v>135</v>
      </c>
      <c r="H489" s="1" t="s">
        <v>133</v>
      </c>
      <c r="I489" s="1" t="s">
        <v>10</v>
      </c>
      <c r="J489" s="11" t="s">
        <v>2192</v>
      </c>
      <c r="K489" s="6" t="str">
        <f>_xlfn.XLOOKUP(Table1[[#This Row],[Species Name]], Sheet1!$A$2:$A$346,Sheet1!$B$2:$B$346, "")</f>
        <v>Ca(UO2)2(PO4)2.10H2O</v>
      </c>
      <c r="L489" s="1" t="s">
        <v>2073</v>
      </c>
    </row>
    <row r="490" spans="1:12" ht="99" x14ac:dyDescent="0.3">
      <c r="A490" s="8" t="s">
        <v>2075</v>
      </c>
      <c r="B490" s="1" t="s">
        <v>2074</v>
      </c>
      <c r="C490" s="1"/>
      <c r="D490" s="1" t="s">
        <v>2076</v>
      </c>
      <c r="E490" s="1" t="s">
        <v>2077</v>
      </c>
      <c r="F490" s="1" t="s">
        <v>2078</v>
      </c>
      <c r="G490" s="1" t="s">
        <v>48</v>
      </c>
      <c r="H490" s="1" t="s">
        <v>49</v>
      </c>
      <c r="I490" s="1" t="s">
        <v>22</v>
      </c>
      <c r="J490" s="11" t="s">
        <v>2079</v>
      </c>
      <c r="K490" s="6" t="str">
        <f>_xlfn.XLOOKUP(Table1[[#This Row],[Species Name]], Sheet1!$A$2:$A$346,Sheet1!$B$2:$B$346, "")</f>
        <v/>
      </c>
      <c r="L490" s="1"/>
    </row>
    <row r="491" spans="1:12" ht="99" x14ac:dyDescent="0.3">
      <c r="A491" s="8" t="s">
        <v>2081</v>
      </c>
      <c r="B491" s="1" t="s">
        <v>2080</v>
      </c>
      <c r="C491" s="1">
        <v>2006</v>
      </c>
      <c r="D491" s="1" t="s">
        <v>2082</v>
      </c>
      <c r="E491" s="1" t="s">
        <v>2083</v>
      </c>
      <c r="F491" s="1" t="s">
        <v>2084</v>
      </c>
      <c r="G491" s="1" t="s">
        <v>629</v>
      </c>
      <c r="H491" s="1" t="s">
        <v>49</v>
      </c>
      <c r="I491" s="1" t="s">
        <v>22</v>
      </c>
      <c r="J491" s="11">
        <v>19175</v>
      </c>
      <c r="K491" s="6" t="str">
        <f>_xlfn.XLOOKUP(Table1[[#This Row],[Species Name]], Sheet1!$A$2:$A$346,Sheet1!$B$2:$B$346, "")</f>
        <v>K2Cu5Cl8(OH)4·H2O</v>
      </c>
      <c r="L491" s="1"/>
    </row>
    <row r="492" spans="1:12" ht="49.5" x14ac:dyDescent="0.3">
      <c r="A492" s="8" t="s">
        <v>2086</v>
      </c>
      <c r="B492" s="1" t="s">
        <v>2085</v>
      </c>
      <c r="C492" s="1">
        <v>1997</v>
      </c>
      <c r="D492" s="1" t="s">
        <v>2087</v>
      </c>
      <c r="E492" s="1" t="s">
        <v>2088</v>
      </c>
      <c r="F492" s="1" t="s">
        <v>2089</v>
      </c>
      <c r="G492" s="1" t="s">
        <v>79</v>
      </c>
      <c r="H492" s="1" t="s">
        <v>49</v>
      </c>
      <c r="I492" s="1" t="s">
        <v>22</v>
      </c>
      <c r="J492" s="11" t="s">
        <v>2090</v>
      </c>
      <c r="K492" s="6" t="str">
        <f>_xlfn.XLOOKUP(Table1[[#This Row],[Species Name]], Sheet1!$A$2:$A$346,Sheet1!$B$2:$B$346, "")</f>
        <v>Cu5O2(VO4)2·CuCl2</v>
      </c>
      <c r="L492" s="1"/>
    </row>
    <row r="493" spans="1:12" ht="49.5" x14ac:dyDescent="0.3">
      <c r="A493" s="8" t="s">
        <v>2091</v>
      </c>
      <c r="B493" s="1"/>
      <c r="C493" s="1">
        <v>1958</v>
      </c>
      <c r="D493" s="1" t="s">
        <v>2092</v>
      </c>
      <c r="E493" s="1" t="s">
        <v>2093</v>
      </c>
      <c r="F493" s="1" t="s">
        <v>2094</v>
      </c>
      <c r="G493" s="1" t="s">
        <v>48</v>
      </c>
      <c r="H493" s="1" t="s">
        <v>49</v>
      </c>
      <c r="I493" s="1" t="s">
        <v>22</v>
      </c>
      <c r="J493" s="11" t="s">
        <v>2095</v>
      </c>
      <c r="K493" s="6" t="str">
        <f>_xlfn.XLOOKUP(Table1[[#This Row],[Species Name]], Sheet1!$A$2:$A$346,Sheet1!$B$2:$B$346, "")</f>
        <v>Tl2O3</v>
      </c>
      <c r="L493" s="1"/>
    </row>
    <row r="494" spans="1:12" ht="49.5" x14ac:dyDescent="0.3">
      <c r="A494" s="8" t="s">
        <v>2096</v>
      </c>
      <c r="B494" s="1"/>
      <c r="C494" s="1">
        <v>1926</v>
      </c>
      <c r="D494" s="1" t="s">
        <v>2097</v>
      </c>
      <c r="E494" s="1" t="s">
        <v>2098</v>
      </c>
      <c r="F494" s="1" t="s">
        <v>2099</v>
      </c>
      <c r="G494" s="1" t="s">
        <v>135</v>
      </c>
      <c r="H494" s="1" t="s">
        <v>133</v>
      </c>
      <c r="I494" s="1" t="s">
        <v>22</v>
      </c>
      <c r="J494" s="11">
        <v>126.148</v>
      </c>
      <c r="K494" s="6" t="str">
        <f>_xlfn.XLOOKUP(Table1[[#This Row],[Species Name]], Sheet1!$A$2:$A$346,Sheet1!$B$2:$B$346, "")</f>
        <v>(K,Cs)BF4</v>
      </c>
      <c r="L494" s="1" t="s">
        <v>2100</v>
      </c>
    </row>
    <row r="495" spans="1:12" ht="49.5" x14ac:dyDescent="0.3">
      <c r="A495" s="8" t="s">
        <v>2096</v>
      </c>
      <c r="B495" s="1"/>
      <c r="C495" s="1">
        <v>1926</v>
      </c>
      <c r="D495" s="1" t="s">
        <v>2097</v>
      </c>
      <c r="E495" s="1" t="s">
        <v>2098</v>
      </c>
      <c r="F495" s="1" t="s">
        <v>2099</v>
      </c>
      <c r="G495" s="1" t="s">
        <v>719</v>
      </c>
      <c r="H495" s="1" t="s">
        <v>720</v>
      </c>
      <c r="I495" s="1" t="s">
        <v>22</v>
      </c>
      <c r="J495" s="11" t="s">
        <v>2193</v>
      </c>
      <c r="K495" s="6" t="str">
        <f>_xlfn.XLOOKUP(Table1[[#This Row],[Species Name]], Sheet1!$A$2:$A$346,Sheet1!$B$2:$B$346, "")</f>
        <v>(K,Cs)BF4</v>
      </c>
      <c r="L495" s="1"/>
    </row>
    <row r="496" spans="1:12" ht="49.5" x14ac:dyDescent="0.3">
      <c r="A496" s="8" t="s">
        <v>2101</v>
      </c>
      <c r="B496" s="1"/>
      <c r="C496" s="1">
        <v>1886</v>
      </c>
      <c r="D496" s="1" t="s">
        <v>2102</v>
      </c>
      <c r="E496" s="1" t="s">
        <v>2103</v>
      </c>
      <c r="F496" s="1" t="s">
        <v>2104</v>
      </c>
      <c r="G496" s="1" t="s">
        <v>408</v>
      </c>
      <c r="H496" s="1" t="s">
        <v>409</v>
      </c>
      <c r="I496" s="1" t="s">
        <v>22</v>
      </c>
      <c r="J496" s="11" t="s">
        <v>2194</v>
      </c>
      <c r="K496" s="6" t="str">
        <f>_xlfn.XLOOKUP(Table1[[#This Row],[Species Name]], Sheet1!$A$2:$A$346,Sheet1!$B$2:$B$346, "")</f>
        <v>Ni3Fe</v>
      </c>
      <c r="L496" s="1"/>
    </row>
    <row r="497" spans="1:12" ht="132" x14ac:dyDescent="0.3">
      <c r="A497" s="8" t="s">
        <v>2106</v>
      </c>
      <c r="B497" s="1" t="s">
        <v>2105</v>
      </c>
      <c r="C497" s="1"/>
      <c r="D497" s="1" t="s">
        <v>2107</v>
      </c>
      <c r="E497" s="1" t="s">
        <v>2108</v>
      </c>
      <c r="F497" s="1" t="s">
        <v>894</v>
      </c>
      <c r="G497" s="1" t="s">
        <v>48</v>
      </c>
      <c r="H497" s="1" t="s">
        <v>49</v>
      </c>
      <c r="I497" s="1" t="s">
        <v>22</v>
      </c>
      <c r="J497" s="11" t="s">
        <v>2109</v>
      </c>
      <c r="K497" s="6" t="str">
        <f>_xlfn.XLOOKUP(Table1[[#This Row],[Species Name]], Sheet1!$A$2:$A$346,Sheet1!$B$2:$B$346, "")</f>
        <v/>
      </c>
      <c r="L497" s="1"/>
    </row>
    <row r="498" spans="1:12" ht="66" x14ac:dyDescent="0.3">
      <c r="A498" s="8" t="s">
        <v>2110</v>
      </c>
      <c r="B498" s="1" t="s">
        <v>1302</v>
      </c>
      <c r="C498" s="1">
        <v>1911</v>
      </c>
      <c r="D498" s="1" t="s">
        <v>1002</v>
      </c>
      <c r="E498" s="1" t="s">
        <v>2111</v>
      </c>
      <c r="F498" s="1" t="s">
        <v>2112</v>
      </c>
      <c r="G498" s="1" t="s">
        <v>135</v>
      </c>
      <c r="H498" s="1" t="s">
        <v>133</v>
      </c>
      <c r="I498" s="1" t="s">
        <v>918</v>
      </c>
      <c r="J498" s="11" t="s">
        <v>2113</v>
      </c>
      <c r="K498" s="6" t="str">
        <f>_xlfn.XLOOKUP(Table1[[#This Row],[Species Name]], Sheet1!$A$2:$A$346,Sheet1!$B$2:$B$346, "")</f>
        <v>Ca4Fe2+2Al4[B2Si8O30](OH)2</v>
      </c>
      <c r="L498" s="1"/>
    </row>
    <row r="499" spans="1:12" ht="49.5" x14ac:dyDescent="0.3">
      <c r="A499" s="8" t="s">
        <v>2115</v>
      </c>
      <c r="B499" s="1" t="s">
        <v>2114</v>
      </c>
      <c r="C499" s="1">
        <v>1975</v>
      </c>
      <c r="D499" s="1" t="s">
        <v>2116</v>
      </c>
      <c r="E499" s="1" t="s">
        <v>2117</v>
      </c>
      <c r="F499" s="1" t="s">
        <v>2118</v>
      </c>
      <c r="G499" s="1" t="s">
        <v>17</v>
      </c>
      <c r="H499" s="1" t="s">
        <v>18</v>
      </c>
      <c r="I499" s="1" t="s">
        <v>2119</v>
      </c>
      <c r="J499" s="11"/>
      <c r="K499" s="6" t="str">
        <f>_xlfn.XLOOKUP(Table1[[#This Row],[Species Name]], Sheet1!$A$2:$A$346,Sheet1!$B$2:$B$346, "")</f>
        <v>Ca4Mg2Al4[B2Si8O30](OH)2</v>
      </c>
      <c r="L499" s="1" t="s">
        <v>2120</v>
      </c>
    </row>
    <row r="500" spans="1:12" ht="49.5" x14ac:dyDescent="0.3">
      <c r="A500" s="8" t="s">
        <v>2122</v>
      </c>
      <c r="B500" s="1" t="s">
        <v>2121</v>
      </c>
      <c r="C500" s="1">
        <v>1909</v>
      </c>
      <c r="D500" s="1" t="s">
        <v>2123</v>
      </c>
      <c r="E500" s="1" t="s">
        <v>2124</v>
      </c>
      <c r="F500" s="1" t="s">
        <v>2125</v>
      </c>
      <c r="G500" s="1"/>
      <c r="H500" s="1"/>
      <c r="I500" s="1"/>
      <c r="J500" s="11"/>
      <c r="K500" s="6" t="str">
        <f>_xlfn.XLOOKUP(Table1[[#This Row],[Species Name]], Sheet1!$A$2:$A$346,Sheet1!$B$2:$B$346, "")</f>
        <v>Ca4Mn2+2Al4[B2Si8O30](OH)2</v>
      </c>
      <c r="L500" s="1"/>
    </row>
    <row r="501" spans="1:12" ht="66" x14ac:dyDescent="0.3">
      <c r="A501" s="8" t="s">
        <v>2127</v>
      </c>
      <c r="B501" s="1" t="s">
        <v>2126</v>
      </c>
      <c r="C501" s="1">
        <v>1970</v>
      </c>
      <c r="D501" s="1" t="s">
        <v>2128</v>
      </c>
      <c r="E501" s="1" t="s">
        <v>2129</v>
      </c>
      <c r="F501" s="1" t="s">
        <v>2130</v>
      </c>
      <c r="G501" s="1" t="s">
        <v>132</v>
      </c>
      <c r="H501" s="1" t="s">
        <v>133</v>
      </c>
      <c r="I501" s="1" t="s">
        <v>10</v>
      </c>
      <c r="J501" s="11" t="s">
        <v>2131</v>
      </c>
      <c r="K501" s="6" t="str">
        <f>_xlfn.XLOOKUP(Table1[[#This Row],[Species Name]], Sheet1!$A$2:$A$346,Sheet1!$B$2:$B$346, "")</f>
        <v>(Mg,Fe)2(Fe,Ti,Mg)O2BO3</v>
      </c>
      <c r="L501" s="1"/>
    </row>
    <row r="502" spans="1:12" ht="66" x14ac:dyDescent="0.3">
      <c r="A502" s="8" t="s">
        <v>2127</v>
      </c>
      <c r="B502" s="1" t="s">
        <v>2126</v>
      </c>
      <c r="C502" s="1">
        <v>1970</v>
      </c>
      <c r="D502" s="1" t="s">
        <v>2128</v>
      </c>
      <c r="E502" s="1" t="s">
        <v>2129</v>
      </c>
      <c r="F502" s="1" t="s">
        <v>2130</v>
      </c>
      <c r="G502" s="1" t="s">
        <v>48</v>
      </c>
      <c r="H502" s="1" t="s">
        <v>49</v>
      </c>
      <c r="I502" s="1" t="s">
        <v>22</v>
      </c>
      <c r="J502" s="11" t="s">
        <v>2132</v>
      </c>
      <c r="K502" s="6" t="str">
        <f>_xlfn.XLOOKUP(Table1[[#This Row],[Species Name]], Sheet1!$A$2:$A$346,Sheet1!$B$2:$B$346, "")</f>
        <v>(Mg,Fe)2(Fe,Ti,Mg)O2BO3</v>
      </c>
      <c r="L502" s="1"/>
    </row>
    <row r="503" spans="1:12" ht="66" x14ac:dyDescent="0.3">
      <c r="A503" s="8" t="s">
        <v>2127</v>
      </c>
      <c r="B503" s="1" t="s">
        <v>2126</v>
      </c>
      <c r="C503" s="1">
        <v>1970</v>
      </c>
      <c r="D503" s="1" t="s">
        <v>2128</v>
      </c>
      <c r="E503" s="1" t="s">
        <v>2129</v>
      </c>
      <c r="F503" s="1" t="s">
        <v>2130</v>
      </c>
      <c r="G503" s="1" t="s">
        <v>135</v>
      </c>
      <c r="H503" s="1" t="s">
        <v>133</v>
      </c>
      <c r="I503" s="1" t="s">
        <v>10</v>
      </c>
      <c r="J503" s="11"/>
      <c r="K503" s="6" t="str">
        <f>_xlfn.XLOOKUP(Table1[[#This Row],[Species Name]], Sheet1!$A$2:$A$346,Sheet1!$B$2:$B$346, "")</f>
        <v>(Mg,Fe)2(Fe,Ti,Mg)O2BO3</v>
      </c>
      <c r="L503" s="1"/>
    </row>
    <row r="504" spans="1:12" ht="66" x14ac:dyDescent="0.3">
      <c r="A504" s="8" t="s">
        <v>2127</v>
      </c>
      <c r="B504" s="1" t="s">
        <v>2126</v>
      </c>
      <c r="C504" s="1">
        <v>1970</v>
      </c>
      <c r="D504" s="1" t="s">
        <v>2128</v>
      </c>
      <c r="E504" s="1" t="s">
        <v>2129</v>
      </c>
      <c r="F504" s="1" t="s">
        <v>2130</v>
      </c>
      <c r="G504" s="1" t="s">
        <v>79</v>
      </c>
      <c r="H504" s="1" t="s">
        <v>49</v>
      </c>
      <c r="I504" s="1" t="s">
        <v>22</v>
      </c>
      <c r="J504" s="11" t="s">
        <v>2133</v>
      </c>
      <c r="K504" s="6" t="str">
        <f>_xlfn.XLOOKUP(Table1[[#This Row],[Species Name]], Sheet1!$A$2:$A$346,Sheet1!$B$2:$B$346, "")</f>
        <v>(Mg,Fe)2(Fe,Ti,Mg)O2BO3</v>
      </c>
      <c r="L504" s="1"/>
    </row>
    <row r="505" spans="1:12" ht="49.5" x14ac:dyDescent="0.3">
      <c r="A505" s="9" t="s">
        <v>2134</v>
      </c>
      <c r="B505" s="3"/>
      <c r="C505" s="3">
        <v>1824</v>
      </c>
      <c r="D505" s="3" t="s">
        <v>466</v>
      </c>
      <c r="E505" s="3" t="s">
        <v>2135</v>
      </c>
      <c r="F505" s="3" t="s">
        <v>2136</v>
      </c>
      <c r="G505" s="3" t="s">
        <v>135</v>
      </c>
      <c r="H505" s="3" t="s">
        <v>133</v>
      </c>
      <c r="I505" s="3" t="s">
        <v>10</v>
      </c>
      <c r="J505" s="13" t="s">
        <v>2137</v>
      </c>
      <c r="K505" s="6" t="str">
        <f>_xlfn.XLOOKUP(Table1[[#This Row],[Species Name]], Sheet1!$A$2:$A$346,Sheet1!$B$2:$B$346, "")</f>
        <v>Cu3(CO3)2(OH)2</v>
      </c>
      <c r="L505" s="1"/>
    </row>
  </sheetData>
  <pageMargins left="0.75" right="0.75" top="1" bottom="1" header="0.5" footer="0.5"/>
  <pageSetup paperSize="9" scale="28"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C1239-9B3D-4F94-A14C-C880AD686373}">
  <dimension ref="A1:D346"/>
  <sheetViews>
    <sheetView workbookViewId="0"/>
  </sheetViews>
  <sheetFormatPr defaultRowHeight="16.5" x14ac:dyDescent="0.3"/>
  <cols>
    <col min="1" max="1" width="20.5" customWidth="1"/>
    <col min="2" max="2" width="22.25" customWidth="1"/>
  </cols>
  <sheetData>
    <row r="1" spans="1:4" x14ac:dyDescent="0.3">
      <c r="A1" t="s">
        <v>2203</v>
      </c>
      <c r="B1" t="s">
        <v>2204</v>
      </c>
      <c r="C1" t="s">
        <v>2205</v>
      </c>
      <c r="D1" t="s">
        <v>1</v>
      </c>
    </row>
    <row r="2" spans="1:4" x14ac:dyDescent="0.3">
      <c r="A2" t="s">
        <v>2206</v>
      </c>
      <c r="B2" t="s">
        <v>2207</v>
      </c>
      <c r="C2" t="s">
        <v>2208</v>
      </c>
      <c r="D2" t="s">
        <v>21</v>
      </c>
    </row>
    <row r="3" spans="1:4" x14ac:dyDescent="0.3">
      <c r="A3" t="s">
        <v>2209</v>
      </c>
      <c r="B3" t="s">
        <v>2210</v>
      </c>
      <c r="C3" t="s">
        <v>2211</v>
      </c>
      <c r="D3" t="s">
        <v>29</v>
      </c>
    </row>
    <row r="4" spans="1:4" x14ac:dyDescent="0.3">
      <c r="A4" t="s">
        <v>2212</v>
      </c>
      <c r="B4" t="s">
        <v>2213</v>
      </c>
      <c r="C4" t="s">
        <v>2214</v>
      </c>
      <c r="D4" t="s">
        <v>21</v>
      </c>
    </row>
    <row r="5" spans="1:4" x14ac:dyDescent="0.3">
      <c r="A5" t="s">
        <v>2215</v>
      </c>
      <c r="B5" t="s">
        <v>2216</v>
      </c>
      <c r="C5" t="s">
        <v>2217</v>
      </c>
      <c r="D5" t="s">
        <v>2218</v>
      </c>
    </row>
    <row r="6" spans="1:4" x14ac:dyDescent="0.3">
      <c r="A6" t="s">
        <v>2219</v>
      </c>
      <c r="B6" t="s">
        <v>2220</v>
      </c>
      <c r="C6" t="s">
        <v>2221</v>
      </c>
      <c r="D6" t="s">
        <v>49</v>
      </c>
    </row>
    <row r="7" spans="1:4" x14ac:dyDescent="0.3">
      <c r="A7" t="s">
        <v>2222</v>
      </c>
      <c r="B7" t="s">
        <v>2223</v>
      </c>
      <c r="C7" t="s">
        <v>2224</v>
      </c>
      <c r="D7" t="s">
        <v>2225</v>
      </c>
    </row>
    <row r="8" spans="1:4" x14ac:dyDescent="0.3">
      <c r="A8" t="s">
        <v>2226</v>
      </c>
      <c r="B8" t="s">
        <v>2227</v>
      </c>
      <c r="C8" t="s">
        <v>64</v>
      </c>
      <c r="D8" t="s">
        <v>64</v>
      </c>
    </row>
    <row r="9" spans="1:4" x14ac:dyDescent="0.3">
      <c r="A9" t="s">
        <v>2228</v>
      </c>
      <c r="B9" t="s">
        <v>2229</v>
      </c>
      <c r="C9" t="s">
        <v>2230</v>
      </c>
      <c r="D9" t="s">
        <v>175</v>
      </c>
    </row>
    <row r="10" spans="1:4" x14ac:dyDescent="0.3">
      <c r="A10" t="s">
        <v>2231</v>
      </c>
      <c r="B10" t="s">
        <v>2232</v>
      </c>
      <c r="C10" t="s">
        <v>2233</v>
      </c>
      <c r="D10" t="s">
        <v>49</v>
      </c>
    </row>
    <row r="11" spans="1:4" x14ac:dyDescent="0.3">
      <c r="A11" t="s">
        <v>2234</v>
      </c>
      <c r="B11" t="s">
        <v>2235</v>
      </c>
      <c r="C11" t="s">
        <v>2236</v>
      </c>
      <c r="D11" t="s">
        <v>87</v>
      </c>
    </row>
    <row r="12" spans="1:4" x14ac:dyDescent="0.3">
      <c r="A12" t="s">
        <v>2237</v>
      </c>
      <c r="B12" t="s">
        <v>2238</v>
      </c>
      <c r="C12" t="s">
        <v>2239</v>
      </c>
      <c r="D12" t="s">
        <v>87</v>
      </c>
    </row>
    <row r="13" spans="1:4" x14ac:dyDescent="0.3">
      <c r="A13" t="s">
        <v>2240</v>
      </c>
      <c r="B13" t="s">
        <v>2241</v>
      </c>
      <c r="C13" t="s">
        <v>105</v>
      </c>
      <c r="D13" t="s">
        <v>105</v>
      </c>
    </row>
    <row r="14" spans="1:4" x14ac:dyDescent="0.3">
      <c r="A14" t="s">
        <v>2242</v>
      </c>
      <c r="B14" t="s">
        <v>2243</v>
      </c>
    </row>
    <row r="15" spans="1:4" x14ac:dyDescent="0.3">
      <c r="A15" t="s">
        <v>2244</v>
      </c>
      <c r="B15" t="s">
        <v>2245</v>
      </c>
      <c r="C15" t="s">
        <v>2246</v>
      </c>
      <c r="D15" t="s">
        <v>2247</v>
      </c>
    </row>
    <row r="16" spans="1:4" x14ac:dyDescent="0.3">
      <c r="A16" t="s">
        <v>2248</v>
      </c>
      <c r="B16" t="s">
        <v>2249</v>
      </c>
      <c r="C16" t="s">
        <v>64</v>
      </c>
      <c r="D16" t="s">
        <v>64</v>
      </c>
    </row>
    <row r="17" spans="1:4" x14ac:dyDescent="0.3">
      <c r="A17" t="s">
        <v>2250</v>
      </c>
      <c r="B17" t="s">
        <v>2251</v>
      </c>
      <c r="C17" t="s">
        <v>2252</v>
      </c>
      <c r="D17" t="s">
        <v>2253</v>
      </c>
    </row>
    <row r="18" spans="1:4" x14ac:dyDescent="0.3">
      <c r="A18" t="s">
        <v>2254</v>
      </c>
      <c r="B18" t="s">
        <v>2255</v>
      </c>
      <c r="C18" t="s">
        <v>2256</v>
      </c>
      <c r="D18" t="s">
        <v>29</v>
      </c>
    </row>
    <row r="19" spans="1:4" x14ac:dyDescent="0.3">
      <c r="A19" t="s">
        <v>2257</v>
      </c>
      <c r="B19" t="s">
        <v>2258</v>
      </c>
      <c r="C19" t="s">
        <v>2259</v>
      </c>
      <c r="D19" t="s">
        <v>162</v>
      </c>
    </row>
    <row r="20" spans="1:4" x14ac:dyDescent="0.3">
      <c r="A20" t="s">
        <v>2260</v>
      </c>
      <c r="B20" t="s">
        <v>2261</v>
      </c>
      <c r="C20" t="s">
        <v>2262</v>
      </c>
      <c r="D20" t="s">
        <v>71</v>
      </c>
    </row>
    <row r="21" spans="1:4" x14ac:dyDescent="0.3">
      <c r="A21" t="s">
        <v>2263</v>
      </c>
      <c r="B21" t="s">
        <v>2264</v>
      </c>
      <c r="C21" t="s">
        <v>175</v>
      </c>
      <c r="D21" t="s">
        <v>175</v>
      </c>
    </row>
    <row r="22" spans="1:4" x14ac:dyDescent="0.3">
      <c r="A22" t="s">
        <v>2265</v>
      </c>
      <c r="B22" t="s">
        <v>2266</v>
      </c>
    </row>
    <row r="23" spans="1:4" x14ac:dyDescent="0.3">
      <c r="A23" t="s">
        <v>2267</v>
      </c>
      <c r="B23" t="s">
        <v>2268</v>
      </c>
      <c r="C23" t="s">
        <v>105</v>
      </c>
      <c r="D23" t="s">
        <v>105</v>
      </c>
    </row>
    <row r="24" spans="1:4" x14ac:dyDescent="0.3">
      <c r="A24" t="s">
        <v>2269</v>
      </c>
      <c r="B24" t="s">
        <v>2270</v>
      </c>
      <c r="C24" t="s">
        <v>105</v>
      </c>
      <c r="D24" t="s">
        <v>105</v>
      </c>
    </row>
    <row r="25" spans="1:4" x14ac:dyDescent="0.3">
      <c r="A25" t="s">
        <v>2271</v>
      </c>
      <c r="B25" t="s">
        <v>2272</v>
      </c>
      <c r="C25" t="s">
        <v>2273</v>
      </c>
      <c r="D25" t="s">
        <v>2274</v>
      </c>
    </row>
    <row r="26" spans="1:4" x14ac:dyDescent="0.3">
      <c r="A26" t="s">
        <v>2275</v>
      </c>
      <c r="B26" t="s">
        <v>2276</v>
      </c>
      <c r="C26" t="s">
        <v>2277</v>
      </c>
      <c r="D26" t="s">
        <v>256</v>
      </c>
    </row>
    <row r="27" spans="1:4" x14ac:dyDescent="0.3">
      <c r="A27" t="s">
        <v>2278</v>
      </c>
      <c r="B27" t="s">
        <v>2279</v>
      </c>
      <c r="C27" t="s">
        <v>49</v>
      </c>
      <c r="D27" t="s">
        <v>49</v>
      </c>
    </row>
    <row r="28" spans="1:4" x14ac:dyDescent="0.3">
      <c r="A28" t="s">
        <v>2280</v>
      </c>
      <c r="B28" t="s">
        <v>2281</v>
      </c>
      <c r="C28" t="s">
        <v>2282</v>
      </c>
      <c r="D28" t="s">
        <v>2247</v>
      </c>
    </row>
    <row r="29" spans="1:4" x14ac:dyDescent="0.3">
      <c r="A29" t="s">
        <v>2283</v>
      </c>
      <c r="B29" t="s">
        <v>2284</v>
      </c>
      <c r="C29" t="s">
        <v>9</v>
      </c>
      <c r="D29" t="s">
        <v>9</v>
      </c>
    </row>
    <row r="30" spans="1:4" x14ac:dyDescent="0.3">
      <c r="A30" t="s">
        <v>2285</v>
      </c>
      <c r="B30" t="s">
        <v>2286</v>
      </c>
      <c r="C30" t="s">
        <v>2287</v>
      </c>
      <c r="D30" t="s">
        <v>57</v>
      </c>
    </row>
    <row r="31" spans="1:4" x14ac:dyDescent="0.3">
      <c r="A31" t="s">
        <v>2288</v>
      </c>
      <c r="B31" t="s">
        <v>2289</v>
      </c>
    </row>
    <row r="32" spans="1:4" x14ac:dyDescent="0.3">
      <c r="A32" t="s">
        <v>2290</v>
      </c>
      <c r="B32" t="s">
        <v>2291</v>
      </c>
      <c r="C32" t="s">
        <v>2292</v>
      </c>
      <c r="D32" t="s">
        <v>49</v>
      </c>
    </row>
    <row r="33" spans="1:4" x14ac:dyDescent="0.3">
      <c r="A33" t="s">
        <v>2293</v>
      </c>
      <c r="B33" t="s">
        <v>2294</v>
      </c>
      <c r="C33" t="s">
        <v>2295</v>
      </c>
      <c r="D33" t="s">
        <v>249</v>
      </c>
    </row>
    <row r="34" spans="1:4" x14ac:dyDescent="0.3">
      <c r="A34" t="s">
        <v>2296</v>
      </c>
      <c r="B34" t="s">
        <v>2297</v>
      </c>
      <c r="C34" t="s">
        <v>2298</v>
      </c>
      <c r="D34" t="s">
        <v>256</v>
      </c>
    </row>
    <row r="35" spans="1:4" x14ac:dyDescent="0.3">
      <c r="A35" t="s">
        <v>2299</v>
      </c>
      <c r="B35" t="s">
        <v>2300</v>
      </c>
      <c r="C35" t="s">
        <v>2301</v>
      </c>
      <c r="D35" t="s">
        <v>2302</v>
      </c>
    </row>
    <row r="36" spans="1:4" x14ac:dyDescent="0.3">
      <c r="A36" t="s">
        <v>2303</v>
      </c>
      <c r="B36" t="s">
        <v>2304</v>
      </c>
      <c r="C36" t="s">
        <v>2305</v>
      </c>
      <c r="D36" t="s">
        <v>133</v>
      </c>
    </row>
    <row r="37" spans="1:4" x14ac:dyDescent="0.3">
      <c r="A37" t="s">
        <v>2306</v>
      </c>
      <c r="B37" t="s">
        <v>2307</v>
      </c>
      <c r="C37" t="s">
        <v>2308</v>
      </c>
      <c r="D37" t="s">
        <v>661</v>
      </c>
    </row>
    <row r="38" spans="1:4" x14ac:dyDescent="0.3">
      <c r="A38" t="s">
        <v>2309</v>
      </c>
      <c r="B38" t="s">
        <v>2310</v>
      </c>
      <c r="C38" t="s">
        <v>21</v>
      </c>
      <c r="D38" t="s">
        <v>21</v>
      </c>
    </row>
    <row r="39" spans="1:4" x14ac:dyDescent="0.3">
      <c r="A39" t="s">
        <v>2311</v>
      </c>
      <c r="B39" t="s">
        <v>2312</v>
      </c>
      <c r="C39" t="s">
        <v>256</v>
      </c>
      <c r="D39" t="s">
        <v>256</v>
      </c>
    </row>
    <row r="40" spans="1:4" x14ac:dyDescent="0.3">
      <c r="A40" t="s">
        <v>2313</v>
      </c>
      <c r="B40" t="s">
        <v>2314</v>
      </c>
    </row>
    <row r="41" spans="1:4" x14ac:dyDescent="0.3">
      <c r="A41" t="s">
        <v>2315</v>
      </c>
      <c r="B41" t="s">
        <v>2316</v>
      </c>
      <c r="C41" t="s">
        <v>2317</v>
      </c>
      <c r="D41" t="s">
        <v>57</v>
      </c>
    </row>
    <row r="42" spans="1:4" x14ac:dyDescent="0.3">
      <c r="A42" t="s">
        <v>2318</v>
      </c>
      <c r="B42" t="s">
        <v>2319</v>
      </c>
      <c r="C42" t="s">
        <v>2320</v>
      </c>
      <c r="D42" t="s">
        <v>2225</v>
      </c>
    </row>
    <row r="43" spans="1:4" x14ac:dyDescent="0.3">
      <c r="A43" t="s">
        <v>2321</v>
      </c>
      <c r="B43" t="s">
        <v>2322</v>
      </c>
      <c r="C43" t="s">
        <v>2225</v>
      </c>
      <c r="D43" t="s">
        <v>2225</v>
      </c>
    </row>
    <row r="44" spans="1:4" x14ac:dyDescent="0.3">
      <c r="A44" t="s">
        <v>2323</v>
      </c>
      <c r="B44" t="s">
        <v>2324</v>
      </c>
      <c r="C44" t="s">
        <v>2325</v>
      </c>
      <c r="D44" t="s">
        <v>317</v>
      </c>
    </row>
    <row r="45" spans="1:4" x14ac:dyDescent="0.3">
      <c r="A45" t="s">
        <v>2326</v>
      </c>
    </row>
    <row r="46" spans="1:4" x14ac:dyDescent="0.3">
      <c r="A46" t="s">
        <v>2327</v>
      </c>
      <c r="B46" t="s">
        <v>2328</v>
      </c>
      <c r="C46" t="s">
        <v>2329</v>
      </c>
      <c r="D46" t="s">
        <v>2329</v>
      </c>
    </row>
    <row r="47" spans="1:4" x14ac:dyDescent="0.3">
      <c r="A47" t="s">
        <v>2330</v>
      </c>
    </row>
    <row r="48" spans="1:4" x14ac:dyDescent="0.3">
      <c r="A48" t="s">
        <v>2331</v>
      </c>
      <c r="B48" t="s">
        <v>2332</v>
      </c>
      <c r="C48" t="s">
        <v>2333</v>
      </c>
      <c r="D48" t="s">
        <v>29</v>
      </c>
    </row>
    <row r="49" spans="1:4" x14ac:dyDescent="0.3">
      <c r="A49" t="s">
        <v>2334</v>
      </c>
      <c r="B49" t="s">
        <v>2335</v>
      </c>
      <c r="C49" t="s">
        <v>175</v>
      </c>
      <c r="D49" t="s">
        <v>175</v>
      </c>
    </row>
    <row r="50" spans="1:4" x14ac:dyDescent="0.3">
      <c r="A50" t="s">
        <v>2336</v>
      </c>
      <c r="B50" t="s">
        <v>2337</v>
      </c>
      <c r="C50" t="s">
        <v>2338</v>
      </c>
      <c r="D50" t="s">
        <v>133</v>
      </c>
    </row>
    <row r="51" spans="1:4" x14ac:dyDescent="0.3">
      <c r="A51" t="s">
        <v>2339</v>
      </c>
      <c r="B51" t="s">
        <v>2340</v>
      </c>
      <c r="C51" t="s">
        <v>2341</v>
      </c>
      <c r="D51" t="s">
        <v>2274</v>
      </c>
    </row>
    <row r="52" spans="1:4" x14ac:dyDescent="0.3">
      <c r="A52" t="s">
        <v>2342</v>
      </c>
      <c r="B52" t="s">
        <v>2343</v>
      </c>
      <c r="C52" t="s">
        <v>2344</v>
      </c>
      <c r="D52" t="s">
        <v>2345</v>
      </c>
    </row>
    <row r="53" spans="1:4" x14ac:dyDescent="0.3">
      <c r="A53" t="s">
        <v>2346</v>
      </c>
      <c r="B53" t="s">
        <v>2347</v>
      </c>
      <c r="C53" t="s">
        <v>2348</v>
      </c>
      <c r="D53" t="s">
        <v>2345</v>
      </c>
    </row>
    <row r="54" spans="1:4" x14ac:dyDescent="0.3">
      <c r="A54" t="s">
        <v>2349</v>
      </c>
      <c r="B54" t="s">
        <v>2350</v>
      </c>
      <c r="C54" t="s">
        <v>2351</v>
      </c>
      <c r="D54" t="s">
        <v>317</v>
      </c>
    </row>
    <row r="55" spans="1:4" x14ac:dyDescent="0.3">
      <c r="A55" t="s">
        <v>2352</v>
      </c>
      <c r="B55" t="s">
        <v>2353</v>
      </c>
      <c r="C55" t="s">
        <v>2354</v>
      </c>
      <c r="D55" t="s">
        <v>49</v>
      </c>
    </row>
    <row r="56" spans="1:4" x14ac:dyDescent="0.3">
      <c r="A56" t="s">
        <v>2355</v>
      </c>
      <c r="B56" t="s">
        <v>2356</v>
      </c>
      <c r="C56" t="s">
        <v>105</v>
      </c>
      <c r="D56" t="s">
        <v>105</v>
      </c>
    </row>
    <row r="57" spans="1:4" x14ac:dyDescent="0.3">
      <c r="A57" t="s">
        <v>2357</v>
      </c>
      <c r="B57" t="s">
        <v>2358</v>
      </c>
      <c r="C57" t="s">
        <v>2359</v>
      </c>
      <c r="D57" t="s">
        <v>21</v>
      </c>
    </row>
    <row r="58" spans="1:4" x14ac:dyDescent="0.3">
      <c r="A58" t="s">
        <v>2360</v>
      </c>
      <c r="B58" t="s">
        <v>2361</v>
      </c>
      <c r="C58" t="s">
        <v>64</v>
      </c>
      <c r="D58" t="s">
        <v>64</v>
      </c>
    </row>
    <row r="59" spans="1:4" x14ac:dyDescent="0.3">
      <c r="A59" t="s">
        <v>2362</v>
      </c>
      <c r="B59" t="s">
        <v>2363</v>
      </c>
      <c r="C59" t="s">
        <v>57</v>
      </c>
      <c r="D59" t="s">
        <v>57</v>
      </c>
    </row>
    <row r="60" spans="1:4" x14ac:dyDescent="0.3">
      <c r="A60" t="s">
        <v>2364</v>
      </c>
      <c r="B60" t="s">
        <v>2365</v>
      </c>
      <c r="C60" t="s">
        <v>2366</v>
      </c>
      <c r="D60" t="s">
        <v>409</v>
      </c>
    </row>
    <row r="61" spans="1:4" x14ac:dyDescent="0.3">
      <c r="A61" t="s">
        <v>2367</v>
      </c>
      <c r="B61" t="s">
        <v>2368</v>
      </c>
      <c r="C61" t="s">
        <v>2369</v>
      </c>
      <c r="D61" t="s">
        <v>49</v>
      </c>
    </row>
    <row r="62" spans="1:4" x14ac:dyDescent="0.3">
      <c r="A62" t="s">
        <v>2370</v>
      </c>
      <c r="B62" t="s">
        <v>2371</v>
      </c>
    </row>
    <row r="63" spans="1:4" x14ac:dyDescent="0.3">
      <c r="A63" t="s">
        <v>2372</v>
      </c>
      <c r="B63" t="s">
        <v>2373</v>
      </c>
      <c r="C63" t="s">
        <v>2374</v>
      </c>
      <c r="D63" t="s">
        <v>49</v>
      </c>
    </row>
    <row r="64" spans="1:4" x14ac:dyDescent="0.3">
      <c r="A64" t="s">
        <v>2375</v>
      </c>
      <c r="B64" t="s">
        <v>2376</v>
      </c>
      <c r="C64" t="s">
        <v>2377</v>
      </c>
      <c r="D64" t="s">
        <v>384</v>
      </c>
    </row>
    <row r="65" spans="1:4" x14ac:dyDescent="0.3">
      <c r="A65" t="s">
        <v>2378</v>
      </c>
      <c r="B65" t="s">
        <v>2379</v>
      </c>
      <c r="C65" t="s">
        <v>49</v>
      </c>
      <c r="D65" t="s">
        <v>49</v>
      </c>
    </row>
    <row r="66" spans="1:4" x14ac:dyDescent="0.3">
      <c r="A66" t="s">
        <v>2380</v>
      </c>
      <c r="B66" t="s">
        <v>2381</v>
      </c>
      <c r="C66" t="s">
        <v>2259</v>
      </c>
      <c r="D66" t="s">
        <v>162</v>
      </c>
    </row>
    <row r="67" spans="1:4" x14ac:dyDescent="0.3">
      <c r="A67" t="s">
        <v>2382</v>
      </c>
      <c r="B67" t="s">
        <v>2383</v>
      </c>
      <c r="C67" t="s">
        <v>2384</v>
      </c>
      <c r="D67" t="s">
        <v>49</v>
      </c>
    </row>
    <row r="68" spans="1:4" x14ac:dyDescent="0.3">
      <c r="A68" t="s">
        <v>2385</v>
      </c>
      <c r="B68" t="s">
        <v>2386</v>
      </c>
      <c r="C68" t="s">
        <v>2387</v>
      </c>
      <c r="D68" t="s">
        <v>49</v>
      </c>
    </row>
    <row r="69" spans="1:4" x14ac:dyDescent="0.3">
      <c r="A69" t="s">
        <v>2388</v>
      </c>
      <c r="B69" t="s">
        <v>2389</v>
      </c>
      <c r="C69" t="s">
        <v>2390</v>
      </c>
      <c r="D69" t="s">
        <v>514</v>
      </c>
    </row>
    <row r="70" spans="1:4" x14ac:dyDescent="0.3">
      <c r="A70" t="s">
        <v>2391</v>
      </c>
      <c r="B70" t="s">
        <v>2392</v>
      </c>
      <c r="C70" t="s">
        <v>2393</v>
      </c>
      <c r="D70" t="s">
        <v>49</v>
      </c>
    </row>
    <row r="71" spans="1:4" x14ac:dyDescent="0.3">
      <c r="A71" t="s">
        <v>2394</v>
      </c>
      <c r="B71" t="s">
        <v>2395</v>
      </c>
      <c r="C71" t="s">
        <v>2396</v>
      </c>
      <c r="D71" t="s">
        <v>2274</v>
      </c>
    </row>
    <row r="72" spans="1:4" x14ac:dyDescent="0.3">
      <c r="A72" t="s">
        <v>2397</v>
      </c>
      <c r="B72" t="s">
        <v>2398</v>
      </c>
      <c r="C72" t="s">
        <v>49</v>
      </c>
      <c r="D72" t="s">
        <v>49</v>
      </c>
    </row>
    <row r="73" spans="1:4" x14ac:dyDescent="0.3">
      <c r="A73" t="s">
        <v>2399</v>
      </c>
      <c r="B73" t="s">
        <v>2400</v>
      </c>
      <c r="C73" t="s">
        <v>2401</v>
      </c>
      <c r="D73" t="s">
        <v>162</v>
      </c>
    </row>
    <row r="74" spans="1:4" x14ac:dyDescent="0.3">
      <c r="A74" t="s">
        <v>2402</v>
      </c>
      <c r="B74" t="s">
        <v>2403</v>
      </c>
      <c r="C74" t="s">
        <v>2404</v>
      </c>
      <c r="D74" t="s">
        <v>175</v>
      </c>
    </row>
    <row r="75" spans="1:4" x14ac:dyDescent="0.3">
      <c r="A75" t="s">
        <v>2405</v>
      </c>
      <c r="B75" t="s">
        <v>2406</v>
      </c>
      <c r="C75" t="s">
        <v>514</v>
      </c>
      <c r="D75" t="s">
        <v>514</v>
      </c>
    </row>
    <row r="76" spans="1:4" x14ac:dyDescent="0.3">
      <c r="A76" t="s">
        <v>2407</v>
      </c>
      <c r="B76" t="s">
        <v>2408</v>
      </c>
      <c r="C76" t="s">
        <v>2409</v>
      </c>
      <c r="D76" t="s">
        <v>2253</v>
      </c>
    </row>
    <row r="77" spans="1:4" x14ac:dyDescent="0.3">
      <c r="A77" t="s">
        <v>2410</v>
      </c>
      <c r="B77" t="s">
        <v>2411</v>
      </c>
      <c r="C77" t="s">
        <v>2412</v>
      </c>
      <c r="D77" t="s">
        <v>384</v>
      </c>
    </row>
    <row r="78" spans="1:4" x14ac:dyDescent="0.3">
      <c r="A78" t="s">
        <v>2413</v>
      </c>
      <c r="B78" t="s">
        <v>2414</v>
      </c>
      <c r="C78" t="s">
        <v>384</v>
      </c>
      <c r="D78" t="s">
        <v>384</v>
      </c>
    </row>
    <row r="79" spans="1:4" x14ac:dyDescent="0.3">
      <c r="A79" t="s">
        <v>2415</v>
      </c>
      <c r="B79" t="s">
        <v>2416</v>
      </c>
      <c r="C79" t="s">
        <v>2417</v>
      </c>
      <c r="D79" t="s">
        <v>2417</v>
      </c>
    </row>
    <row r="80" spans="1:4" x14ac:dyDescent="0.3">
      <c r="A80" t="s">
        <v>2418</v>
      </c>
      <c r="B80" t="s">
        <v>2419</v>
      </c>
      <c r="C80" t="s">
        <v>2420</v>
      </c>
      <c r="D80" t="s">
        <v>49</v>
      </c>
    </row>
    <row r="81" spans="1:4" x14ac:dyDescent="0.3">
      <c r="A81" t="s">
        <v>2421</v>
      </c>
      <c r="B81" t="s">
        <v>2422</v>
      </c>
      <c r="C81" t="s">
        <v>256</v>
      </c>
      <c r="D81" t="s">
        <v>256</v>
      </c>
    </row>
    <row r="82" spans="1:4" x14ac:dyDescent="0.3">
      <c r="A82" t="s">
        <v>2423</v>
      </c>
      <c r="B82" t="s">
        <v>2424</v>
      </c>
      <c r="C82" t="s">
        <v>2425</v>
      </c>
      <c r="D82" t="s">
        <v>21</v>
      </c>
    </row>
    <row r="83" spans="1:4" x14ac:dyDescent="0.3">
      <c r="A83" t="s">
        <v>2426</v>
      </c>
    </row>
    <row r="84" spans="1:4" x14ac:dyDescent="0.3">
      <c r="A84" t="s">
        <v>2427</v>
      </c>
      <c r="B84" t="s">
        <v>2428</v>
      </c>
      <c r="C84" t="s">
        <v>2429</v>
      </c>
      <c r="D84" t="s">
        <v>87</v>
      </c>
    </row>
    <row r="85" spans="1:4" x14ac:dyDescent="0.3">
      <c r="A85" t="s">
        <v>2430</v>
      </c>
      <c r="B85" t="s">
        <v>2431</v>
      </c>
      <c r="C85" t="s">
        <v>2432</v>
      </c>
      <c r="D85" t="s">
        <v>2253</v>
      </c>
    </row>
    <row r="86" spans="1:4" x14ac:dyDescent="0.3">
      <c r="A86" t="s">
        <v>2433</v>
      </c>
      <c r="B86" t="s">
        <v>2434</v>
      </c>
      <c r="C86" t="s">
        <v>2435</v>
      </c>
      <c r="D86" t="s">
        <v>105</v>
      </c>
    </row>
    <row r="87" spans="1:4" x14ac:dyDescent="0.3">
      <c r="A87" t="s">
        <v>2436</v>
      </c>
      <c r="B87" t="s">
        <v>2437</v>
      </c>
      <c r="C87" t="s">
        <v>2438</v>
      </c>
      <c r="D87" t="s">
        <v>49</v>
      </c>
    </row>
    <row r="88" spans="1:4" x14ac:dyDescent="0.3">
      <c r="A88" t="s">
        <v>2439</v>
      </c>
      <c r="B88" t="s">
        <v>2440</v>
      </c>
      <c r="C88" t="s">
        <v>2441</v>
      </c>
      <c r="D88" t="s">
        <v>162</v>
      </c>
    </row>
    <row r="89" spans="1:4" x14ac:dyDescent="0.3">
      <c r="A89" t="s">
        <v>2442</v>
      </c>
      <c r="B89" t="s">
        <v>2443</v>
      </c>
    </row>
    <row r="90" spans="1:4" x14ac:dyDescent="0.3">
      <c r="A90" t="s">
        <v>2444</v>
      </c>
      <c r="B90" t="s">
        <v>2445</v>
      </c>
      <c r="C90" t="s">
        <v>2446</v>
      </c>
      <c r="D90" t="s">
        <v>2247</v>
      </c>
    </row>
    <row r="91" spans="1:4" x14ac:dyDescent="0.3">
      <c r="A91" t="s">
        <v>2447</v>
      </c>
      <c r="B91" t="s">
        <v>2448</v>
      </c>
      <c r="C91" t="s">
        <v>2449</v>
      </c>
      <c r="D91" t="s">
        <v>49</v>
      </c>
    </row>
    <row r="92" spans="1:4" x14ac:dyDescent="0.3">
      <c r="A92" t="s">
        <v>2450</v>
      </c>
      <c r="B92" t="s">
        <v>2451</v>
      </c>
      <c r="C92" t="s">
        <v>162</v>
      </c>
      <c r="D92" t="s">
        <v>162</v>
      </c>
    </row>
    <row r="93" spans="1:4" x14ac:dyDescent="0.3">
      <c r="A93" t="s">
        <v>2452</v>
      </c>
      <c r="B93" t="s">
        <v>2453</v>
      </c>
    </row>
    <row r="94" spans="1:4" x14ac:dyDescent="0.3">
      <c r="A94" t="s">
        <v>2454</v>
      </c>
      <c r="B94" t="s">
        <v>2455</v>
      </c>
      <c r="C94" t="s">
        <v>57</v>
      </c>
      <c r="D94" t="s">
        <v>57</v>
      </c>
    </row>
    <row r="95" spans="1:4" x14ac:dyDescent="0.3">
      <c r="A95" t="s">
        <v>2456</v>
      </c>
      <c r="B95" t="s">
        <v>2457</v>
      </c>
      <c r="C95" t="s">
        <v>2458</v>
      </c>
      <c r="D95" t="s">
        <v>29</v>
      </c>
    </row>
    <row r="96" spans="1:4" x14ac:dyDescent="0.3">
      <c r="A96" t="s">
        <v>2459</v>
      </c>
      <c r="B96" t="s">
        <v>2460</v>
      </c>
      <c r="C96" t="s">
        <v>2461</v>
      </c>
      <c r="D96" t="s">
        <v>21</v>
      </c>
    </row>
    <row r="97" spans="1:4" x14ac:dyDescent="0.3">
      <c r="A97" t="s">
        <v>2462</v>
      </c>
      <c r="B97" t="s">
        <v>2463</v>
      </c>
      <c r="C97" t="s">
        <v>2273</v>
      </c>
      <c r="D97" t="s">
        <v>2274</v>
      </c>
    </row>
    <row r="98" spans="1:4" x14ac:dyDescent="0.3">
      <c r="A98" t="s">
        <v>2464</v>
      </c>
      <c r="B98" t="s">
        <v>2465</v>
      </c>
      <c r="C98" t="s">
        <v>49</v>
      </c>
      <c r="D98" t="s">
        <v>49</v>
      </c>
    </row>
    <row r="99" spans="1:4" x14ac:dyDescent="0.3">
      <c r="A99" t="s">
        <v>2466</v>
      </c>
      <c r="B99" t="s">
        <v>2467</v>
      </c>
      <c r="C99" t="s">
        <v>2468</v>
      </c>
      <c r="D99" t="s">
        <v>514</v>
      </c>
    </row>
    <row r="100" spans="1:4" x14ac:dyDescent="0.3">
      <c r="A100" t="s">
        <v>2469</v>
      </c>
      <c r="B100" t="s">
        <v>2470</v>
      </c>
      <c r="C100" t="s">
        <v>2471</v>
      </c>
      <c r="D100" t="s">
        <v>57</v>
      </c>
    </row>
    <row r="101" spans="1:4" x14ac:dyDescent="0.3">
      <c r="A101" t="s">
        <v>2472</v>
      </c>
      <c r="B101" t="s">
        <v>2473</v>
      </c>
      <c r="C101" t="s">
        <v>105</v>
      </c>
      <c r="D101" t="s">
        <v>105</v>
      </c>
    </row>
    <row r="102" spans="1:4" x14ac:dyDescent="0.3">
      <c r="A102" t="s">
        <v>2474</v>
      </c>
      <c r="B102" t="s">
        <v>2475</v>
      </c>
      <c r="C102" t="s">
        <v>2476</v>
      </c>
      <c r="D102" t="s">
        <v>49</v>
      </c>
    </row>
    <row r="103" spans="1:4" x14ac:dyDescent="0.3">
      <c r="A103" t="s">
        <v>2477</v>
      </c>
      <c r="B103" t="s">
        <v>2478</v>
      </c>
      <c r="C103" t="s">
        <v>2479</v>
      </c>
      <c r="D103" t="s">
        <v>133</v>
      </c>
    </row>
    <row r="104" spans="1:4" x14ac:dyDescent="0.3">
      <c r="A104" t="s">
        <v>2480</v>
      </c>
      <c r="B104" t="s">
        <v>2481</v>
      </c>
      <c r="C104" t="s">
        <v>2482</v>
      </c>
      <c r="D104" t="s">
        <v>2483</v>
      </c>
    </row>
    <row r="105" spans="1:4" x14ac:dyDescent="0.3">
      <c r="A105" t="s">
        <v>2484</v>
      </c>
      <c r="B105" t="s">
        <v>2485</v>
      </c>
      <c r="C105" t="s">
        <v>57</v>
      </c>
      <c r="D105" t="s">
        <v>57</v>
      </c>
    </row>
    <row r="106" spans="1:4" x14ac:dyDescent="0.3">
      <c r="A106" t="s">
        <v>2486</v>
      </c>
      <c r="B106" t="s">
        <v>2487</v>
      </c>
      <c r="C106" t="s">
        <v>744</v>
      </c>
      <c r="D106" t="s">
        <v>744</v>
      </c>
    </row>
    <row r="107" spans="1:4" x14ac:dyDescent="0.3">
      <c r="A107" t="s">
        <v>2488</v>
      </c>
      <c r="B107" t="s">
        <v>2487</v>
      </c>
      <c r="C107" t="s">
        <v>256</v>
      </c>
      <c r="D107" t="s">
        <v>256</v>
      </c>
    </row>
    <row r="108" spans="1:4" x14ac:dyDescent="0.3">
      <c r="A108" t="s">
        <v>2489</v>
      </c>
    </row>
    <row r="109" spans="1:4" x14ac:dyDescent="0.3">
      <c r="A109" t="s">
        <v>2490</v>
      </c>
      <c r="B109" t="s">
        <v>2491</v>
      </c>
      <c r="C109" t="s">
        <v>21</v>
      </c>
      <c r="D109" t="s">
        <v>21</v>
      </c>
    </row>
    <row r="110" spans="1:4" x14ac:dyDescent="0.3">
      <c r="A110" t="s">
        <v>2492</v>
      </c>
      <c r="B110" t="s">
        <v>2493</v>
      </c>
      <c r="C110" t="s">
        <v>49</v>
      </c>
      <c r="D110" t="s">
        <v>49</v>
      </c>
    </row>
    <row r="111" spans="1:4" x14ac:dyDescent="0.3">
      <c r="A111" t="s">
        <v>2494</v>
      </c>
      <c r="B111" t="s">
        <v>2495</v>
      </c>
      <c r="C111" t="s">
        <v>2496</v>
      </c>
      <c r="D111" t="s">
        <v>2497</v>
      </c>
    </row>
    <row r="112" spans="1:4" x14ac:dyDescent="0.3">
      <c r="A112" t="s">
        <v>2498</v>
      </c>
      <c r="B112" t="s">
        <v>2499</v>
      </c>
      <c r="C112" t="s">
        <v>2500</v>
      </c>
      <c r="D112" t="s">
        <v>2501</v>
      </c>
    </row>
    <row r="113" spans="1:4" x14ac:dyDescent="0.3">
      <c r="A113" t="s">
        <v>2502</v>
      </c>
      <c r="B113" t="s">
        <v>2503</v>
      </c>
      <c r="C113" t="s">
        <v>2504</v>
      </c>
      <c r="D113" t="s">
        <v>256</v>
      </c>
    </row>
    <row r="114" spans="1:4" x14ac:dyDescent="0.3">
      <c r="A114" t="s">
        <v>2505</v>
      </c>
      <c r="B114" t="s">
        <v>2506</v>
      </c>
      <c r="C114" t="s">
        <v>2507</v>
      </c>
      <c r="D114" t="s">
        <v>2508</v>
      </c>
    </row>
    <row r="115" spans="1:4" x14ac:dyDescent="0.3">
      <c r="A115" t="s">
        <v>2509</v>
      </c>
      <c r="B115" t="s">
        <v>2510</v>
      </c>
      <c r="C115" t="s">
        <v>49</v>
      </c>
      <c r="D115" t="s">
        <v>49</v>
      </c>
    </row>
    <row r="116" spans="1:4" x14ac:dyDescent="0.3">
      <c r="A116" t="s">
        <v>2511</v>
      </c>
      <c r="B116" t="s">
        <v>2512</v>
      </c>
    </row>
    <row r="117" spans="1:4" x14ac:dyDescent="0.3">
      <c r="A117" t="s">
        <v>2513</v>
      </c>
      <c r="B117" t="s">
        <v>2510</v>
      </c>
      <c r="C117" t="s">
        <v>105</v>
      </c>
      <c r="D117" t="s">
        <v>105</v>
      </c>
    </row>
    <row r="118" spans="1:4" x14ac:dyDescent="0.3">
      <c r="A118" t="s">
        <v>2514</v>
      </c>
      <c r="B118" t="s">
        <v>2510</v>
      </c>
    </row>
    <row r="119" spans="1:4" x14ac:dyDescent="0.3">
      <c r="A119" t="s">
        <v>2515</v>
      </c>
      <c r="B119" t="s">
        <v>2516</v>
      </c>
      <c r="C119" t="s">
        <v>2517</v>
      </c>
      <c r="D119" t="s">
        <v>57</v>
      </c>
    </row>
    <row r="120" spans="1:4" x14ac:dyDescent="0.3">
      <c r="A120" t="s">
        <v>2518</v>
      </c>
      <c r="B120" t="s">
        <v>2519</v>
      </c>
      <c r="C120" t="s">
        <v>2520</v>
      </c>
      <c r="D120" t="s">
        <v>49</v>
      </c>
    </row>
    <row r="121" spans="1:4" x14ac:dyDescent="0.3">
      <c r="A121" t="s">
        <v>2521</v>
      </c>
      <c r="B121" t="s">
        <v>2522</v>
      </c>
      <c r="C121" t="s">
        <v>2523</v>
      </c>
      <c r="D121" t="s">
        <v>2523</v>
      </c>
    </row>
    <row r="122" spans="1:4" x14ac:dyDescent="0.3">
      <c r="A122" t="s">
        <v>2524</v>
      </c>
      <c r="B122" t="s">
        <v>2525</v>
      </c>
      <c r="C122" t="s">
        <v>105</v>
      </c>
      <c r="D122" t="s">
        <v>105</v>
      </c>
    </row>
    <row r="123" spans="1:4" x14ac:dyDescent="0.3">
      <c r="A123" t="s">
        <v>2526</v>
      </c>
      <c r="B123" t="s">
        <v>2527</v>
      </c>
      <c r="C123" t="s">
        <v>2528</v>
      </c>
      <c r="D123" t="s">
        <v>21</v>
      </c>
    </row>
    <row r="124" spans="1:4" x14ac:dyDescent="0.3">
      <c r="A124" t="s">
        <v>2529</v>
      </c>
      <c r="B124" t="s">
        <v>2530</v>
      </c>
      <c r="C124" t="s">
        <v>105</v>
      </c>
      <c r="D124" t="s">
        <v>105</v>
      </c>
    </row>
    <row r="125" spans="1:4" x14ac:dyDescent="0.3">
      <c r="A125" t="s">
        <v>2531</v>
      </c>
      <c r="B125" t="s">
        <v>2530</v>
      </c>
      <c r="C125" t="s">
        <v>49</v>
      </c>
      <c r="D125" t="s">
        <v>49</v>
      </c>
    </row>
    <row r="126" spans="1:4" x14ac:dyDescent="0.3">
      <c r="A126" t="s">
        <v>2532</v>
      </c>
      <c r="B126" t="s">
        <v>2530</v>
      </c>
      <c r="C126" t="s">
        <v>105</v>
      </c>
      <c r="D126" t="s">
        <v>105</v>
      </c>
    </row>
    <row r="127" spans="1:4" x14ac:dyDescent="0.3">
      <c r="A127" t="s">
        <v>2533</v>
      </c>
      <c r="B127" t="s">
        <v>2530</v>
      </c>
      <c r="C127" t="s">
        <v>2534</v>
      </c>
      <c r="D127" t="s">
        <v>2535</v>
      </c>
    </row>
    <row r="128" spans="1:4" x14ac:dyDescent="0.3">
      <c r="A128" t="s">
        <v>2536</v>
      </c>
      <c r="B128" t="s">
        <v>2537</v>
      </c>
      <c r="C128" t="s">
        <v>2538</v>
      </c>
      <c r="D128" t="s">
        <v>49</v>
      </c>
    </row>
    <row r="129" spans="1:4" x14ac:dyDescent="0.3">
      <c r="A129" t="s">
        <v>2539</v>
      </c>
      <c r="B129" t="s">
        <v>2540</v>
      </c>
      <c r="C129" t="s">
        <v>49</v>
      </c>
      <c r="D129" t="s">
        <v>49</v>
      </c>
    </row>
    <row r="130" spans="1:4" x14ac:dyDescent="0.3">
      <c r="A130" t="s">
        <v>2541</v>
      </c>
      <c r="B130" t="s">
        <v>2542</v>
      </c>
      <c r="C130" t="s">
        <v>2543</v>
      </c>
      <c r="D130" t="s">
        <v>49</v>
      </c>
    </row>
    <row r="131" spans="1:4" x14ac:dyDescent="0.3">
      <c r="A131" t="s">
        <v>2544</v>
      </c>
      <c r="B131" t="s">
        <v>2545</v>
      </c>
      <c r="C131" t="s">
        <v>2546</v>
      </c>
      <c r="D131" t="s">
        <v>105</v>
      </c>
    </row>
    <row r="132" spans="1:4" x14ac:dyDescent="0.3">
      <c r="A132" t="s">
        <v>2547</v>
      </c>
      <c r="B132" t="s">
        <v>2548</v>
      </c>
    </row>
    <row r="133" spans="1:4" x14ac:dyDescent="0.3">
      <c r="A133" t="s">
        <v>2549</v>
      </c>
      <c r="B133" t="s">
        <v>2550</v>
      </c>
      <c r="C133" t="s">
        <v>2551</v>
      </c>
      <c r="D133" t="s">
        <v>49</v>
      </c>
    </row>
    <row r="134" spans="1:4" x14ac:dyDescent="0.3">
      <c r="A134" t="s">
        <v>2552</v>
      </c>
    </row>
    <row r="135" spans="1:4" x14ac:dyDescent="0.3">
      <c r="A135" t="s">
        <v>2553</v>
      </c>
      <c r="B135" t="s">
        <v>2554</v>
      </c>
      <c r="C135" t="s">
        <v>2555</v>
      </c>
      <c r="D135" t="s">
        <v>49</v>
      </c>
    </row>
    <row r="136" spans="1:4" x14ac:dyDescent="0.3">
      <c r="A136" t="s">
        <v>2556</v>
      </c>
      <c r="B136" t="s">
        <v>2557</v>
      </c>
      <c r="C136" t="s">
        <v>2558</v>
      </c>
      <c r="D136" t="s">
        <v>2253</v>
      </c>
    </row>
    <row r="137" spans="1:4" x14ac:dyDescent="0.3">
      <c r="A137" t="s">
        <v>2559</v>
      </c>
      <c r="B137" t="s">
        <v>2560</v>
      </c>
      <c r="C137" t="s">
        <v>2561</v>
      </c>
      <c r="D137" t="s">
        <v>2253</v>
      </c>
    </row>
    <row r="138" spans="1:4" x14ac:dyDescent="0.3">
      <c r="A138" t="s">
        <v>2562</v>
      </c>
      <c r="B138" t="s">
        <v>2563</v>
      </c>
    </row>
    <row r="139" spans="1:4" x14ac:dyDescent="0.3">
      <c r="A139" t="s">
        <v>2564</v>
      </c>
      <c r="B139" t="s">
        <v>2565</v>
      </c>
      <c r="C139" t="s">
        <v>2566</v>
      </c>
      <c r="D139" t="s">
        <v>57</v>
      </c>
    </row>
    <row r="140" spans="1:4" x14ac:dyDescent="0.3">
      <c r="A140" t="s">
        <v>2567</v>
      </c>
      <c r="B140" t="s">
        <v>2568</v>
      </c>
      <c r="C140" t="s">
        <v>105</v>
      </c>
      <c r="D140" t="s">
        <v>105</v>
      </c>
    </row>
    <row r="141" spans="1:4" x14ac:dyDescent="0.3">
      <c r="A141" t="s">
        <v>2569</v>
      </c>
      <c r="B141" t="s">
        <v>2570</v>
      </c>
      <c r="C141" t="s">
        <v>2571</v>
      </c>
      <c r="D141" t="s">
        <v>87</v>
      </c>
    </row>
    <row r="142" spans="1:4" x14ac:dyDescent="0.3">
      <c r="A142" t="s">
        <v>2572</v>
      </c>
      <c r="B142" t="s">
        <v>2573</v>
      </c>
      <c r="C142" t="s">
        <v>2574</v>
      </c>
      <c r="D142" t="s">
        <v>21</v>
      </c>
    </row>
    <row r="143" spans="1:4" x14ac:dyDescent="0.3">
      <c r="A143" t="s">
        <v>2575</v>
      </c>
      <c r="B143" t="s">
        <v>2576</v>
      </c>
      <c r="C143" t="s">
        <v>2577</v>
      </c>
      <c r="D143" t="s">
        <v>21</v>
      </c>
    </row>
    <row r="144" spans="1:4" x14ac:dyDescent="0.3">
      <c r="A144" t="s">
        <v>2578</v>
      </c>
      <c r="B144" t="s">
        <v>2579</v>
      </c>
      <c r="C144" t="s">
        <v>2580</v>
      </c>
      <c r="D144" t="s">
        <v>57</v>
      </c>
    </row>
    <row r="145" spans="1:4" x14ac:dyDescent="0.3">
      <c r="A145" t="s">
        <v>2581</v>
      </c>
      <c r="B145" t="s">
        <v>2582</v>
      </c>
      <c r="C145" t="s">
        <v>2259</v>
      </c>
      <c r="D145" t="s">
        <v>162</v>
      </c>
    </row>
    <row r="146" spans="1:4" x14ac:dyDescent="0.3">
      <c r="A146" t="s">
        <v>2583</v>
      </c>
      <c r="B146" t="s">
        <v>2584</v>
      </c>
      <c r="C146" t="s">
        <v>2253</v>
      </c>
      <c r="D146" t="s">
        <v>2253</v>
      </c>
    </row>
    <row r="147" spans="1:4" x14ac:dyDescent="0.3">
      <c r="A147" t="s">
        <v>2585</v>
      </c>
      <c r="B147" t="s">
        <v>2586</v>
      </c>
      <c r="C147" t="s">
        <v>2587</v>
      </c>
      <c r="D147" t="s">
        <v>21</v>
      </c>
    </row>
    <row r="148" spans="1:4" x14ac:dyDescent="0.3">
      <c r="A148" t="s">
        <v>2588</v>
      </c>
      <c r="B148" t="s">
        <v>2589</v>
      </c>
      <c r="C148" t="s">
        <v>2590</v>
      </c>
      <c r="D148" t="s">
        <v>105</v>
      </c>
    </row>
    <row r="149" spans="1:4" x14ac:dyDescent="0.3">
      <c r="A149" t="s">
        <v>2591</v>
      </c>
      <c r="B149" t="s">
        <v>2592</v>
      </c>
      <c r="C149" t="s">
        <v>2593</v>
      </c>
      <c r="D149" t="s">
        <v>21</v>
      </c>
    </row>
    <row r="150" spans="1:4" x14ac:dyDescent="0.3">
      <c r="A150" t="s">
        <v>2594</v>
      </c>
      <c r="B150" t="s">
        <v>2595</v>
      </c>
      <c r="C150" t="s">
        <v>2596</v>
      </c>
      <c r="D150" t="s">
        <v>64</v>
      </c>
    </row>
    <row r="151" spans="1:4" x14ac:dyDescent="0.3">
      <c r="A151" t="s">
        <v>2597</v>
      </c>
      <c r="B151" t="s">
        <v>2598</v>
      </c>
      <c r="C151" t="s">
        <v>1026</v>
      </c>
      <c r="D151" t="s">
        <v>1026</v>
      </c>
    </row>
    <row r="152" spans="1:4" x14ac:dyDescent="0.3">
      <c r="A152" t="s">
        <v>2599</v>
      </c>
    </row>
    <row r="153" spans="1:4" x14ac:dyDescent="0.3">
      <c r="A153" t="s">
        <v>2600</v>
      </c>
    </row>
    <row r="154" spans="1:4" x14ac:dyDescent="0.3">
      <c r="A154" t="s">
        <v>2601</v>
      </c>
      <c r="B154" t="s">
        <v>2602</v>
      </c>
      <c r="C154" t="s">
        <v>2603</v>
      </c>
      <c r="D154" t="s">
        <v>71</v>
      </c>
    </row>
    <row r="155" spans="1:4" x14ac:dyDescent="0.3">
      <c r="A155" t="s">
        <v>2604</v>
      </c>
      <c r="B155" t="s">
        <v>2605</v>
      </c>
      <c r="C155" t="s">
        <v>2606</v>
      </c>
      <c r="D155" t="s">
        <v>105</v>
      </c>
    </row>
    <row r="156" spans="1:4" x14ac:dyDescent="0.3">
      <c r="A156" t="s">
        <v>2607</v>
      </c>
      <c r="B156" t="s">
        <v>2608</v>
      </c>
      <c r="C156" t="s">
        <v>2609</v>
      </c>
      <c r="D156" t="s">
        <v>2610</v>
      </c>
    </row>
    <row r="157" spans="1:4" x14ac:dyDescent="0.3">
      <c r="A157" t="s">
        <v>2611</v>
      </c>
      <c r="B157" t="s">
        <v>2612</v>
      </c>
      <c r="C157" t="s">
        <v>2613</v>
      </c>
      <c r="D157" t="s">
        <v>49</v>
      </c>
    </row>
    <row r="158" spans="1:4" x14ac:dyDescent="0.3">
      <c r="A158" t="s">
        <v>2614</v>
      </c>
      <c r="B158" t="s">
        <v>2615</v>
      </c>
      <c r="C158" t="s">
        <v>2253</v>
      </c>
      <c r="D158" t="s">
        <v>2253</v>
      </c>
    </row>
    <row r="159" spans="1:4" x14ac:dyDescent="0.3">
      <c r="A159" t="s">
        <v>2616</v>
      </c>
      <c r="B159" t="s">
        <v>2363</v>
      </c>
      <c r="C159" t="s">
        <v>2617</v>
      </c>
      <c r="D159" t="s">
        <v>133</v>
      </c>
    </row>
    <row r="160" spans="1:4" x14ac:dyDescent="0.3">
      <c r="A160" t="s">
        <v>2618</v>
      </c>
    </row>
    <row r="161" spans="1:4" x14ac:dyDescent="0.3">
      <c r="A161" t="s">
        <v>2619</v>
      </c>
      <c r="B161" t="s">
        <v>2620</v>
      </c>
      <c r="C161" t="s">
        <v>2621</v>
      </c>
      <c r="D161" t="s">
        <v>2247</v>
      </c>
    </row>
    <row r="162" spans="1:4" x14ac:dyDescent="0.3">
      <c r="A162" t="s">
        <v>2622</v>
      </c>
      <c r="B162" t="s">
        <v>2623</v>
      </c>
      <c r="C162" t="s">
        <v>49</v>
      </c>
      <c r="D162" t="s">
        <v>49</v>
      </c>
    </row>
    <row r="163" spans="1:4" x14ac:dyDescent="0.3">
      <c r="A163" t="s">
        <v>2624</v>
      </c>
      <c r="B163" t="s">
        <v>2625</v>
      </c>
      <c r="C163" t="s">
        <v>2626</v>
      </c>
      <c r="D163" t="s">
        <v>9</v>
      </c>
    </row>
    <row r="164" spans="1:4" x14ac:dyDescent="0.3">
      <c r="A164" t="s">
        <v>2627</v>
      </c>
      <c r="B164" t="s">
        <v>2628</v>
      </c>
      <c r="C164" t="s">
        <v>2629</v>
      </c>
      <c r="D164" t="s">
        <v>21</v>
      </c>
    </row>
    <row r="165" spans="1:4" x14ac:dyDescent="0.3">
      <c r="A165" t="s">
        <v>2630</v>
      </c>
      <c r="B165" t="s">
        <v>2631</v>
      </c>
      <c r="C165" t="s">
        <v>2632</v>
      </c>
      <c r="D165" t="s">
        <v>2633</v>
      </c>
    </row>
    <row r="166" spans="1:4" x14ac:dyDescent="0.3">
      <c r="A166" t="s">
        <v>2634</v>
      </c>
    </row>
    <row r="167" spans="1:4" x14ac:dyDescent="0.3">
      <c r="A167" t="s">
        <v>2635</v>
      </c>
      <c r="B167" t="s">
        <v>2636</v>
      </c>
    </row>
    <row r="168" spans="1:4" x14ac:dyDescent="0.3">
      <c r="A168" t="s">
        <v>2637</v>
      </c>
      <c r="B168" t="s">
        <v>2638</v>
      </c>
      <c r="C168" t="s">
        <v>2639</v>
      </c>
      <c r="D168" t="s">
        <v>514</v>
      </c>
    </row>
    <row r="169" spans="1:4" x14ac:dyDescent="0.3">
      <c r="A169" t="s">
        <v>2640</v>
      </c>
      <c r="B169" t="s">
        <v>2641</v>
      </c>
      <c r="C169" t="s">
        <v>2639</v>
      </c>
      <c r="D169" t="s">
        <v>514</v>
      </c>
    </row>
    <row r="170" spans="1:4" x14ac:dyDescent="0.3">
      <c r="A170" t="s">
        <v>2642</v>
      </c>
      <c r="B170" t="s">
        <v>2643</v>
      </c>
      <c r="C170" t="s">
        <v>2644</v>
      </c>
      <c r="D170" t="s">
        <v>256</v>
      </c>
    </row>
    <row r="171" spans="1:4" x14ac:dyDescent="0.3">
      <c r="A171" t="s">
        <v>2645</v>
      </c>
    </row>
    <row r="172" spans="1:4" x14ac:dyDescent="0.3">
      <c r="A172" t="s">
        <v>2646</v>
      </c>
      <c r="B172" t="s">
        <v>2647</v>
      </c>
      <c r="C172" t="s">
        <v>105</v>
      </c>
      <c r="D172" t="s">
        <v>105</v>
      </c>
    </row>
    <row r="173" spans="1:4" x14ac:dyDescent="0.3">
      <c r="A173" t="s">
        <v>2648</v>
      </c>
      <c r="B173" t="s">
        <v>2649</v>
      </c>
      <c r="C173" t="s">
        <v>2650</v>
      </c>
      <c r="D173" t="s">
        <v>2508</v>
      </c>
    </row>
    <row r="174" spans="1:4" x14ac:dyDescent="0.3">
      <c r="A174" t="s">
        <v>2651</v>
      </c>
    </row>
    <row r="175" spans="1:4" x14ac:dyDescent="0.3">
      <c r="A175" t="s">
        <v>2652</v>
      </c>
      <c r="B175" t="s">
        <v>2653</v>
      </c>
      <c r="C175" t="s">
        <v>2654</v>
      </c>
      <c r="D175" t="s">
        <v>2655</v>
      </c>
    </row>
    <row r="176" spans="1:4" x14ac:dyDescent="0.3">
      <c r="A176" t="s">
        <v>2656</v>
      </c>
      <c r="B176" t="s">
        <v>2657</v>
      </c>
      <c r="C176" t="s">
        <v>49</v>
      </c>
      <c r="D176" t="s">
        <v>49</v>
      </c>
    </row>
    <row r="177" spans="1:4" x14ac:dyDescent="0.3">
      <c r="A177" t="s">
        <v>2658</v>
      </c>
      <c r="B177" t="s">
        <v>2659</v>
      </c>
      <c r="C177" t="s">
        <v>2660</v>
      </c>
      <c r="D177" t="s">
        <v>2661</v>
      </c>
    </row>
    <row r="178" spans="1:4" x14ac:dyDescent="0.3">
      <c r="A178" t="s">
        <v>2662</v>
      </c>
    </row>
    <row r="179" spans="1:4" x14ac:dyDescent="0.3">
      <c r="A179" t="s">
        <v>2663</v>
      </c>
      <c r="B179" t="s">
        <v>2664</v>
      </c>
      <c r="C179" t="s">
        <v>2665</v>
      </c>
      <c r="D179" t="s">
        <v>2665</v>
      </c>
    </row>
    <row r="180" spans="1:4" x14ac:dyDescent="0.3">
      <c r="A180" t="s">
        <v>2666</v>
      </c>
      <c r="B180" t="s">
        <v>2667</v>
      </c>
      <c r="C180" t="s">
        <v>2668</v>
      </c>
      <c r="D180" t="s">
        <v>317</v>
      </c>
    </row>
    <row r="181" spans="1:4" x14ac:dyDescent="0.3">
      <c r="A181" t="s">
        <v>2669</v>
      </c>
      <c r="B181" t="s">
        <v>2670</v>
      </c>
      <c r="C181" t="s">
        <v>384</v>
      </c>
      <c r="D181" t="s">
        <v>384</v>
      </c>
    </row>
    <row r="182" spans="1:4" x14ac:dyDescent="0.3">
      <c r="A182" t="s">
        <v>2671</v>
      </c>
      <c r="B182" t="s">
        <v>2670</v>
      </c>
      <c r="C182" t="s">
        <v>2672</v>
      </c>
      <c r="D182" t="s">
        <v>87</v>
      </c>
    </row>
    <row r="183" spans="1:4" x14ac:dyDescent="0.3">
      <c r="A183" t="s">
        <v>2673</v>
      </c>
      <c r="B183" t="s">
        <v>2674</v>
      </c>
      <c r="C183" t="s">
        <v>2675</v>
      </c>
      <c r="D183" t="s">
        <v>87</v>
      </c>
    </row>
    <row r="184" spans="1:4" x14ac:dyDescent="0.3">
      <c r="A184" t="s">
        <v>2676</v>
      </c>
      <c r="B184" t="s">
        <v>2677</v>
      </c>
      <c r="C184" t="s">
        <v>2678</v>
      </c>
      <c r="D184" t="s">
        <v>2679</v>
      </c>
    </row>
    <row r="185" spans="1:4" x14ac:dyDescent="0.3">
      <c r="A185" t="s">
        <v>2680</v>
      </c>
      <c r="B185" t="s">
        <v>2681</v>
      </c>
      <c r="C185" t="s">
        <v>2682</v>
      </c>
      <c r="D185" t="s">
        <v>71</v>
      </c>
    </row>
    <row r="186" spans="1:4" x14ac:dyDescent="0.3">
      <c r="A186" t="s">
        <v>2683</v>
      </c>
      <c r="B186" t="s">
        <v>2684</v>
      </c>
      <c r="C186" t="s">
        <v>57</v>
      </c>
      <c r="D186" t="s">
        <v>57</v>
      </c>
    </row>
    <row r="187" spans="1:4" x14ac:dyDescent="0.3">
      <c r="A187" t="s">
        <v>2685</v>
      </c>
      <c r="B187" t="s">
        <v>2686</v>
      </c>
      <c r="C187" t="s">
        <v>2687</v>
      </c>
      <c r="D187" t="s">
        <v>64</v>
      </c>
    </row>
    <row r="188" spans="1:4" x14ac:dyDescent="0.3">
      <c r="A188" t="s">
        <v>2688</v>
      </c>
      <c r="B188" t="s">
        <v>2689</v>
      </c>
      <c r="C188" t="s">
        <v>2690</v>
      </c>
      <c r="D188" t="s">
        <v>71</v>
      </c>
    </row>
    <row r="189" spans="1:4" x14ac:dyDescent="0.3">
      <c r="A189" t="s">
        <v>2691</v>
      </c>
      <c r="B189" t="s">
        <v>2692</v>
      </c>
      <c r="C189" t="s">
        <v>2693</v>
      </c>
      <c r="D189" t="s">
        <v>2693</v>
      </c>
    </row>
    <row r="190" spans="1:4" x14ac:dyDescent="0.3">
      <c r="A190" t="s">
        <v>2694</v>
      </c>
      <c r="B190" t="s">
        <v>2695</v>
      </c>
      <c r="C190" t="s">
        <v>2696</v>
      </c>
      <c r="D190" t="s">
        <v>57</v>
      </c>
    </row>
    <row r="191" spans="1:4" x14ac:dyDescent="0.3">
      <c r="A191" t="s">
        <v>2697</v>
      </c>
      <c r="B191" t="s">
        <v>2698</v>
      </c>
      <c r="C191" t="s">
        <v>2699</v>
      </c>
      <c r="D191" t="s">
        <v>21</v>
      </c>
    </row>
    <row r="192" spans="1:4" x14ac:dyDescent="0.3">
      <c r="A192" t="s">
        <v>2700</v>
      </c>
      <c r="B192" t="s">
        <v>2701</v>
      </c>
      <c r="C192" t="s">
        <v>2702</v>
      </c>
      <c r="D192" t="s">
        <v>720</v>
      </c>
    </row>
    <row r="193" spans="1:4" x14ac:dyDescent="0.3">
      <c r="A193" t="s">
        <v>2703</v>
      </c>
      <c r="B193" t="s">
        <v>2704</v>
      </c>
      <c r="C193" t="s">
        <v>2705</v>
      </c>
      <c r="D193" t="s">
        <v>2329</v>
      </c>
    </row>
    <row r="194" spans="1:4" x14ac:dyDescent="0.3">
      <c r="A194" t="s">
        <v>2706</v>
      </c>
      <c r="B194" t="s">
        <v>2707</v>
      </c>
      <c r="C194" t="s">
        <v>2708</v>
      </c>
      <c r="D194" t="s">
        <v>105</v>
      </c>
    </row>
    <row r="195" spans="1:4" x14ac:dyDescent="0.3">
      <c r="A195" t="s">
        <v>2709</v>
      </c>
      <c r="B195" t="s">
        <v>2710</v>
      </c>
      <c r="C195" t="s">
        <v>2711</v>
      </c>
      <c r="D195" t="s">
        <v>105</v>
      </c>
    </row>
    <row r="196" spans="1:4" x14ac:dyDescent="0.3">
      <c r="A196" t="s">
        <v>2712</v>
      </c>
      <c r="B196" t="s">
        <v>2713</v>
      </c>
      <c r="C196" t="s">
        <v>2714</v>
      </c>
      <c r="D196" t="s">
        <v>2715</v>
      </c>
    </row>
    <row r="197" spans="1:4" x14ac:dyDescent="0.3">
      <c r="A197" t="s">
        <v>2716</v>
      </c>
    </row>
    <row r="198" spans="1:4" x14ac:dyDescent="0.3">
      <c r="A198" t="s">
        <v>2717</v>
      </c>
      <c r="B198" t="s">
        <v>2718</v>
      </c>
      <c r="C198" t="s">
        <v>2719</v>
      </c>
      <c r="D198" t="s">
        <v>720</v>
      </c>
    </row>
    <row r="199" spans="1:4" x14ac:dyDescent="0.3">
      <c r="A199" t="s">
        <v>2720</v>
      </c>
      <c r="B199" t="s">
        <v>2721</v>
      </c>
      <c r="C199" t="s">
        <v>2722</v>
      </c>
      <c r="D199" t="s">
        <v>2723</v>
      </c>
    </row>
    <row r="200" spans="1:4" x14ac:dyDescent="0.3">
      <c r="A200" t="s">
        <v>2724</v>
      </c>
      <c r="B200" t="s">
        <v>2725</v>
      </c>
      <c r="C200" t="s">
        <v>2726</v>
      </c>
      <c r="D200" t="s">
        <v>2508</v>
      </c>
    </row>
    <row r="201" spans="1:4" x14ac:dyDescent="0.3">
      <c r="A201" t="s">
        <v>2727</v>
      </c>
      <c r="B201" t="s">
        <v>2728</v>
      </c>
      <c r="C201" t="s">
        <v>2729</v>
      </c>
      <c r="D201" t="s">
        <v>21</v>
      </c>
    </row>
    <row r="202" spans="1:4" x14ac:dyDescent="0.3">
      <c r="A202" t="s">
        <v>2730</v>
      </c>
      <c r="B202" t="s">
        <v>2731</v>
      </c>
      <c r="C202" t="s">
        <v>2732</v>
      </c>
      <c r="D202" t="s">
        <v>256</v>
      </c>
    </row>
    <row r="203" spans="1:4" x14ac:dyDescent="0.3">
      <c r="A203" t="s">
        <v>2733</v>
      </c>
      <c r="B203" t="s">
        <v>2734</v>
      </c>
      <c r="C203" t="s">
        <v>2735</v>
      </c>
      <c r="D203" t="s">
        <v>105</v>
      </c>
    </row>
    <row r="204" spans="1:4" x14ac:dyDescent="0.3">
      <c r="A204" t="s">
        <v>2736</v>
      </c>
      <c r="B204" t="s">
        <v>2737</v>
      </c>
      <c r="C204" t="s">
        <v>2738</v>
      </c>
      <c r="D204" t="s">
        <v>2274</v>
      </c>
    </row>
    <row r="205" spans="1:4" x14ac:dyDescent="0.3">
      <c r="A205" t="s">
        <v>2739</v>
      </c>
      <c r="B205" t="s">
        <v>2740</v>
      </c>
      <c r="C205" t="s">
        <v>2741</v>
      </c>
      <c r="D205" t="s">
        <v>249</v>
      </c>
    </row>
    <row r="206" spans="1:4" x14ac:dyDescent="0.3">
      <c r="A206" t="s">
        <v>2742</v>
      </c>
      <c r="B206" t="s">
        <v>2743</v>
      </c>
      <c r="C206" t="s">
        <v>2744</v>
      </c>
      <c r="D206" t="s">
        <v>162</v>
      </c>
    </row>
    <row r="207" spans="1:4" x14ac:dyDescent="0.3">
      <c r="A207" t="s">
        <v>2745</v>
      </c>
      <c r="B207" t="s">
        <v>2746</v>
      </c>
      <c r="C207" t="s">
        <v>2253</v>
      </c>
      <c r="D207" t="s">
        <v>2253</v>
      </c>
    </row>
    <row r="208" spans="1:4" x14ac:dyDescent="0.3">
      <c r="A208" t="s">
        <v>2747</v>
      </c>
      <c r="B208" t="s">
        <v>2748</v>
      </c>
      <c r="C208" t="s">
        <v>2749</v>
      </c>
      <c r="D208" t="s">
        <v>21</v>
      </c>
    </row>
    <row r="209" spans="1:4" x14ac:dyDescent="0.3">
      <c r="A209" t="s">
        <v>2750</v>
      </c>
      <c r="B209" t="s">
        <v>2751</v>
      </c>
      <c r="C209" t="s">
        <v>2752</v>
      </c>
      <c r="D209" t="s">
        <v>49</v>
      </c>
    </row>
    <row r="210" spans="1:4" x14ac:dyDescent="0.3">
      <c r="A210" t="s">
        <v>2753</v>
      </c>
      <c r="B210" t="s">
        <v>2754</v>
      </c>
      <c r="C210" t="s">
        <v>49</v>
      </c>
      <c r="D210" t="s">
        <v>49</v>
      </c>
    </row>
    <row r="211" spans="1:4" x14ac:dyDescent="0.3">
      <c r="A211" t="s">
        <v>2755</v>
      </c>
      <c r="B211" t="s">
        <v>2756</v>
      </c>
      <c r="C211" t="s">
        <v>2757</v>
      </c>
      <c r="D211" t="s">
        <v>21</v>
      </c>
    </row>
    <row r="212" spans="1:4" x14ac:dyDescent="0.3">
      <c r="A212" t="s">
        <v>2758</v>
      </c>
      <c r="B212" t="s">
        <v>2759</v>
      </c>
    </row>
    <row r="213" spans="1:4" x14ac:dyDescent="0.3">
      <c r="A213" t="s">
        <v>2760</v>
      </c>
    </row>
    <row r="214" spans="1:4" x14ac:dyDescent="0.3">
      <c r="A214" t="s">
        <v>2761</v>
      </c>
    </row>
    <row r="215" spans="1:4" x14ac:dyDescent="0.3">
      <c r="A215" t="s">
        <v>2762</v>
      </c>
      <c r="B215" t="s">
        <v>2763</v>
      </c>
      <c r="C215" t="s">
        <v>2764</v>
      </c>
      <c r="D215" t="s">
        <v>105</v>
      </c>
    </row>
    <row r="216" spans="1:4" x14ac:dyDescent="0.3">
      <c r="A216" t="s">
        <v>2765</v>
      </c>
      <c r="B216" t="s">
        <v>2766</v>
      </c>
      <c r="C216" t="s">
        <v>2767</v>
      </c>
      <c r="D216" t="s">
        <v>2768</v>
      </c>
    </row>
    <row r="217" spans="1:4" x14ac:dyDescent="0.3">
      <c r="A217" t="s">
        <v>2769</v>
      </c>
    </row>
    <row r="218" spans="1:4" x14ac:dyDescent="0.3">
      <c r="A218" t="s">
        <v>2770</v>
      </c>
      <c r="B218" t="s">
        <v>2771</v>
      </c>
      <c r="C218" t="s">
        <v>2772</v>
      </c>
      <c r="D218" t="s">
        <v>29</v>
      </c>
    </row>
    <row r="219" spans="1:4" x14ac:dyDescent="0.3">
      <c r="A219" t="s">
        <v>2773</v>
      </c>
    </row>
    <row r="220" spans="1:4" x14ac:dyDescent="0.3">
      <c r="A220" t="s">
        <v>2774</v>
      </c>
      <c r="B220" t="s">
        <v>2775</v>
      </c>
    </row>
    <row r="221" spans="1:4" x14ac:dyDescent="0.3">
      <c r="A221" t="s">
        <v>2776</v>
      </c>
      <c r="B221" t="s">
        <v>2777</v>
      </c>
      <c r="C221" t="s">
        <v>2778</v>
      </c>
      <c r="D221" t="s">
        <v>105</v>
      </c>
    </row>
    <row r="222" spans="1:4" x14ac:dyDescent="0.3">
      <c r="A222" t="s">
        <v>2779</v>
      </c>
      <c r="B222" t="s">
        <v>2780</v>
      </c>
    </row>
    <row r="223" spans="1:4" x14ac:dyDescent="0.3">
      <c r="A223" t="s">
        <v>2781</v>
      </c>
      <c r="B223" t="s">
        <v>2782</v>
      </c>
      <c r="C223" t="s">
        <v>49</v>
      </c>
      <c r="D223" t="s">
        <v>49</v>
      </c>
    </row>
    <row r="224" spans="1:4" x14ac:dyDescent="0.3">
      <c r="A224" t="s">
        <v>2783</v>
      </c>
      <c r="B224" t="s">
        <v>2784</v>
      </c>
      <c r="C224" t="s">
        <v>2785</v>
      </c>
      <c r="D224" t="s">
        <v>2785</v>
      </c>
    </row>
    <row r="225" spans="1:4" x14ac:dyDescent="0.3">
      <c r="A225" t="s">
        <v>2786</v>
      </c>
      <c r="B225" t="s">
        <v>2787</v>
      </c>
      <c r="C225" t="s">
        <v>2788</v>
      </c>
      <c r="D225" t="s">
        <v>9</v>
      </c>
    </row>
    <row r="226" spans="1:4" x14ac:dyDescent="0.3">
      <c r="A226" t="s">
        <v>2789</v>
      </c>
      <c r="B226" t="s">
        <v>2790</v>
      </c>
      <c r="C226" t="s">
        <v>162</v>
      </c>
      <c r="D226" t="s">
        <v>162</v>
      </c>
    </row>
    <row r="227" spans="1:4" x14ac:dyDescent="0.3">
      <c r="A227" t="s">
        <v>2791</v>
      </c>
      <c r="B227" t="s">
        <v>2792</v>
      </c>
      <c r="C227" t="s">
        <v>2793</v>
      </c>
      <c r="D227" t="s">
        <v>2345</v>
      </c>
    </row>
    <row r="228" spans="1:4" x14ac:dyDescent="0.3">
      <c r="A228" t="s">
        <v>2794</v>
      </c>
      <c r="B228" t="s">
        <v>2795</v>
      </c>
      <c r="C228" t="s">
        <v>49</v>
      </c>
      <c r="D228" t="s">
        <v>49</v>
      </c>
    </row>
    <row r="229" spans="1:4" x14ac:dyDescent="0.3">
      <c r="A229" t="s">
        <v>2796</v>
      </c>
      <c r="B229" t="s">
        <v>2797</v>
      </c>
      <c r="C229" t="s">
        <v>2417</v>
      </c>
      <c r="D229" t="s">
        <v>2417</v>
      </c>
    </row>
    <row r="230" spans="1:4" x14ac:dyDescent="0.3">
      <c r="A230" t="s">
        <v>2798</v>
      </c>
      <c r="B230" t="s">
        <v>2799</v>
      </c>
      <c r="C230" t="s">
        <v>2800</v>
      </c>
      <c r="D230" t="s">
        <v>21</v>
      </c>
    </row>
    <row r="231" spans="1:4" x14ac:dyDescent="0.3">
      <c r="A231" t="s">
        <v>2801</v>
      </c>
      <c r="B231" t="s">
        <v>2802</v>
      </c>
      <c r="C231" t="s">
        <v>2803</v>
      </c>
      <c r="D231" t="s">
        <v>21</v>
      </c>
    </row>
    <row r="232" spans="1:4" x14ac:dyDescent="0.3">
      <c r="A232" t="s">
        <v>2804</v>
      </c>
      <c r="B232" t="s">
        <v>2805</v>
      </c>
      <c r="C232" t="s">
        <v>2806</v>
      </c>
      <c r="D232" t="s">
        <v>384</v>
      </c>
    </row>
    <row r="233" spans="1:4" x14ac:dyDescent="0.3">
      <c r="A233" t="s">
        <v>2807</v>
      </c>
      <c r="B233" t="s">
        <v>2808</v>
      </c>
      <c r="C233" t="s">
        <v>2809</v>
      </c>
      <c r="D233" t="s">
        <v>49</v>
      </c>
    </row>
    <row r="234" spans="1:4" x14ac:dyDescent="0.3">
      <c r="A234" t="s">
        <v>2810</v>
      </c>
      <c r="B234" t="s">
        <v>2811</v>
      </c>
      <c r="C234" t="s">
        <v>2246</v>
      </c>
      <c r="D234" t="s">
        <v>2247</v>
      </c>
    </row>
    <row r="235" spans="1:4" x14ac:dyDescent="0.3">
      <c r="A235" t="s">
        <v>2812</v>
      </c>
      <c r="B235" t="s">
        <v>2813</v>
      </c>
      <c r="C235" t="s">
        <v>2814</v>
      </c>
      <c r="D235" t="s">
        <v>1437</v>
      </c>
    </row>
    <row r="236" spans="1:4" x14ac:dyDescent="0.3">
      <c r="A236" t="s">
        <v>2815</v>
      </c>
      <c r="B236" t="s">
        <v>2816</v>
      </c>
      <c r="C236" t="s">
        <v>2817</v>
      </c>
      <c r="D236" t="s">
        <v>514</v>
      </c>
    </row>
    <row r="237" spans="1:4" x14ac:dyDescent="0.3">
      <c r="A237" t="s">
        <v>2818</v>
      </c>
      <c r="B237" t="s">
        <v>2819</v>
      </c>
      <c r="C237" t="s">
        <v>2820</v>
      </c>
      <c r="D237" t="s">
        <v>497</v>
      </c>
    </row>
    <row r="238" spans="1:4" x14ac:dyDescent="0.3">
      <c r="A238" t="s">
        <v>2821</v>
      </c>
      <c r="B238" t="s">
        <v>2822</v>
      </c>
      <c r="C238" t="s">
        <v>497</v>
      </c>
      <c r="D238" t="s">
        <v>497</v>
      </c>
    </row>
    <row r="239" spans="1:4" x14ac:dyDescent="0.3">
      <c r="A239" t="s">
        <v>2823</v>
      </c>
      <c r="B239" t="s">
        <v>2824</v>
      </c>
      <c r="C239" t="s">
        <v>105</v>
      </c>
      <c r="D239" t="s">
        <v>105</v>
      </c>
    </row>
    <row r="240" spans="1:4" x14ac:dyDescent="0.3">
      <c r="A240" t="s">
        <v>2825</v>
      </c>
      <c r="B240" t="s">
        <v>2826</v>
      </c>
      <c r="C240" t="s">
        <v>2282</v>
      </c>
      <c r="D240" t="s">
        <v>2247</v>
      </c>
    </row>
    <row r="241" spans="1:4" x14ac:dyDescent="0.3">
      <c r="A241" t="s">
        <v>2827</v>
      </c>
      <c r="B241" t="s">
        <v>2828</v>
      </c>
      <c r="C241" t="s">
        <v>720</v>
      </c>
      <c r="D241" t="s">
        <v>720</v>
      </c>
    </row>
    <row r="242" spans="1:4" x14ac:dyDescent="0.3">
      <c r="A242" t="s">
        <v>2829</v>
      </c>
      <c r="B242" t="s">
        <v>2229</v>
      </c>
    </row>
    <row r="243" spans="1:4" x14ac:dyDescent="0.3">
      <c r="A243" t="s">
        <v>2830</v>
      </c>
      <c r="B243" t="s">
        <v>2831</v>
      </c>
      <c r="C243" t="s">
        <v>2832</v>
      </c>
      <c r="D243" t="s">
        <v>21</v>
      </c>
    </row>
    <row r="244" spans="1:4" x14ac:dyDescent="0.3">
      <c r="A244" t="s">
        <v>2833</v>
      </c>
      <c r="B244" t="s">
        <v>2834</v>
      </c>
      <c r="C244" t="s">
        <v>2835</v>
      </c>
      <c r="D244" t="s">
        <v>49</v>
      </c>
    </row>
    <row r="245" spans="1:4" x14ac:dyDescent="0.3">
      <c r="A245" t="s">
        <v>2836</v>
      </c>
      <c r="B245" t="s">
        <v>2837</v>
      </c>
      <c r="C245" t="s">
        <v>2404</v>
      </c>
      <c r="D245" t="s">
        <v>175</v>
      </c>
    </row>
    <row r="246" spans="1:4" x14ac:dyDescent="0.3">
      <c r="A246" t="s">
        <v>2838</v>
      </c>
      <c r="B246" t="s">
        <v>2839</v>
      </c>
      <c r="C246" t="s">
        <v>2840</v>
      </c>
      <c r="D246" t="s">
        <v>49</v>
      </c>
    </row>
    <row r="247" spans="1:4" x14ac:dyDescent="0.3">
      <c r="A247" t="s">
        <v>2841</v>
      </c>
      <c r="B247" t="s">
        <v>2842</v>
      </c>
      <c r="C247" t="s">
        <v>49</v>
      </c>
      <c r="D247" t="s">
        <v>49</v>
      </c>
    </row>
    <row r="248" spans="1:4" x14ac:dyDescent="0.3">
      <c r="A248" t="s">
        <v>2843</v>
      </c>
      <c r="B248" t="s">
        <v>2844</v>
      </c>
      <c r="C248" t="s">
        <v>105</v>
      </c>
      <c r="D248" t="s">
        <v>105</v>
      </c>
    </row>
    <row r="249" spans="1:4" x14ac:dyDescent="0.3">
      <c r="A249" t="s">
        <v>2845</v>
      </c>
      <c r="B249" t="s">
        <v>2846</v>
      </c>
      <c r="C249" t="s">
        <v>2847</v>
      </c>
      <c r="D249" t="s">
        <v>133</v>
      </c>
    </row>
    <row r="250" spans="1:4" x14ac:dyDescent="0.3">
      <c r="A250" t="s">
        <v>2848</v>
      </c>
      <c r="B250" t="s">
        <v>2849</v>
      </c>
      <c r="C250" t="s">
        <v>2850</v>
      </c>
      <c r="D250" t="s">
        <v>57</v>
      </c>
    </row>
    <row r="251" spans="1:4" x14ac:dyDescent="0.3">
      <c r="A251" t="s">
        <v>2851</v>
      </c>
      <c r="B251" t="s">
        <v>2852</v>
      </c>
      <c r="C251" t="s">
        <v>2853</v>
      </c>
      <c r="D251" t="s">
        <v>317</v>
      </c>
    </row>
    <row r="252" spans="1:4" x14ac:dyDescent="0.3">
      <c r="A252" t="s">
        <v>2854</v>
      </c>
      <c r="B252" t="s">
        <v>2855</v>
      </c>
      <c r="C252" t="s">
        <v>2856</v>
      </c>
      <c r="D252" t="s">
        <v>2856</v>
      </c>
    </row>
    <row r="253" spans="1:4" x14ac:dyDescent="0.3">
      <c r="A253" t="s">
        <v>2857</v>
      </c>
      <c r="B253" t="s">
        <v>2858</v>
      </c>
      <c r="C253" t="s">
        <v>2665</v>
      </c>
      <c r="D253" t="s">
        <v>2665</v>
      </c>
    </row>
    <row r="254" spans="1:4" x14ac:dyDescent="0.3">
      <c r="A254" t="s">
        <v>2859</v>
      </c>
      <c r="B254" t="s">
        <v>2860</v>
      </c>
      <c r="C254" t="s">
        <v>2571</v>
      </c>
      <c r="D254" t="s">
        <v>87</v>
      </c>
    </row>
    <row r="255" spans="1:4" x14ac:dyDescent="0.3">
      <c r="A255" t="s">
        <v>2861</v>
      </c>
    </row>
    <row r="256" spans="1:4" x14ac:dyDescent="0.3">
      <c r="A256" t="s">
        <v>2862</v>
      </c>
      <c r="B256" t="s">
        <v>2863</v>
      </c>
      <c r="C256" t="s">
        <v>2864</v>
      </c>
      <c r="D256" t="s">
        <v>2865</v>
      </c>
    </row>
    <row r="257" spans="1:4" x14ac:dyDescent="0.3">
      <c r="A257" t="s">
        <v>2866</v>
      </c>
      <c r="B257" t="s">
        <v>2867</v>
      </c>
      <c r="C257" t="s">
        <v>2259</v>
      </c>
      <c r="D257" t="s">
        <v>162</v>
      </c>
    </row>
    <row r="258" spans="1:4" x14ac:dyDescent="0.3">
      <c r="A258" t="s">
        <v>2868</v>
      </c>
      <c r="B258" t="s">
        <v>2869</v>
      </c>
      <c r="C258" t="s">
        <v>49</v>
      </c>
      <c r="D258" t="s">
        <v>49</v>
      </c>
    </row>
    <row r="259" spans="1:4" x14ac:dyDescent="0.3">
      <c r="A259" t="s">
        <v>2870</v>
      </c>
      <c r="B259" t="s">
        <v>2871</v>
      </c>
      <c r="C259" t="s">
        <v>2872</v>
      </c>
      <c r="D259" t="s">
        <v>256</v>
      </c>
    </row>
    <row r="260" spans="1:4" x14ac:dyDescent="0.3">
      <c r="A260" t="s">
        <v>2873</v>
      </c>
      <c r="B260" t="s">
        <v>2874</v>
      </c>
      <c r="C260" t="s">
        <v>2875</v>
      </c>
      <c r="D260" t="s">
        <v>2501</v>
      </c>
    </row>
    <row r="261" spans="1:4" x14ac:dyDescent="0.3">
      <c r="A261" t="s">
        <v>2876</v>
      </c>
      <c r="B261" t="s">
        <v>2877</v>
      </c>
      <c r="C261" t="s">
        <v>2878</v>
      </c>
      <c r="D261" t="s">
        <v>744</v>
      </c>
    </row>
    <row r="262" spans="1:4" x14ac:dyDescent="0.3">
      <c r="A262" t="s">
        <v>2879</v>
      </c>
      <c r="B262" t="s">
        <v>2880</v>
      </c>
      <c r="C262" t="s">
        <v>105</v>
      </c>
      <c r="D262" t="s">
        <v>105</v>
      </c>
    </row>
    <row r="263" spans="1:4" x14ac:dyDescent="0.3">
      <c r="A263" t="s">
        <v>2881</v>
      </c>
      <c r="B263" t="s">
        <v>2882</v>
      </c>
      <c r="C263" t="s">
        <v>105</v>
      </c>
      <c r="D263" t="s">
        <v>105</v>
      </c>
    </row>
    <row r="264" spans="1:4" x14ac:dyDescent="0.3">
      <c r="A264" t="s">
        <v>2883</v>
      </c>
      <c r="B264" t="s">
        <v>2884</v>
      </c>
      <c r="C264" t="s">
        <v>744</v>
      </c>
      <c r="D264" t="s">
        <v>744</v>
      </c>
    </row>
    <row r="265" spans="1:4" x14ac:dyDescent="0.3">
      <c r="A265" t="s">
        <v>2885</v>
      </c>
      <c r="B265" t="s">
        <v>2886</v>
      </c>
      <c r="C265" t="s">
        <v>29</v>
      </c>
      <c r="D265" t="s">
        <v>29</v>
      </c>
    </row>
    <row r="266" spans="1:4" x14ac:dyDescent="0.3">
      <c r="A266" t="s">
        <v>2887</v>
      </c>
      <c r="B266" t="s">
        <v>2888</v>
      </c>
      <c r="C266" t="s">
        <v>744</v>
      </c>
      <c r="D266" t="s">
        <v>744</v>
      </c>
    </row>
    <row r="267" spans="1:4" x14ac:dyDescent="0.3">
      <c r="A267" t="s">
        <v>2889</v>
      </c>
      <c r="B267" t="s">
        <v>2890</v>
      </c>
      <c r="C267" t="s">
        <v>162</v>
      </c>
      <c r="D267" t="s">
        <v>162</v>
      </c>
    </row>
    <row r="268" spans="1:4" x14ac:dyDescent="0.3">
      <c r="A268" t="s">
        <v>2891</v>
      </c>
      <c r="B268" t="s">
        <v>2892</v>
      </c>
      <c r="C268" t="s">
        <v>2893</v>
      </c>
      <c r="D268" t="s">
        <v>57</v>
      </c>
    </row>
    <row r="269" spans="1:4" x14ac:dyDescent="0.3">
      <c r="A269" t="s">
        <v>2894</v>
      </c>
      <c r="B269" t="s">
        <v>2895</v>
      </c>
      <c r="C269" t="s">
        <v>2896</v>
      </c>
      <c r="D269" t="s">
        <v>2665</v>
      </c>
    </row>
    <row r="270" spans="1:4" x14ac:dyDescent="0.3">
      <c r="A270" t="s">
        <v>2897</v>
      </c>
      <c r="B270" t="s">
        <v>2898</v>
      </c>
    </row>
    <row r="271" spans="1:4" x14ac:dyDescent="0.3">
      <c r="A271" t="s">
        <v>2899</v>
      </c>
      <c r="B271" t="s">
        <v>2900</v>
      </c>
      <c r="C271" t="s">
        <v>162</v>
      </c>
      <c r="D271" t="s">
        <v>162</v>
      </c>
    </row>
    <row r="272" spans="1:4" x14ac:dyDescent="0.3">
      <c r="A272" t="s">
        <v>2901</v>
      </c>
      <c r="B272" t="s">
        <v>2902</v>
      </c>
      <c r="C272" t="s">
        <v>2903</v>
      </c>
      <c r="D272" t="s">
        <v>133</v>
      </c>
    </row>
    <row r="273" spans="1:4" x14ac:dyDescent="0.3">
      <c r="A273" t="s">
        <v>2904</v>
      </c>
      <c r="B273" t="s">
        <v>2905</v>
      </c>
      <c r="C273" t="s">
        <v>2259</v>
      </c>
      <c r="D273" t="s">
        <v>162</v>
      </c>
    </row>
    <row r="274" spans="1:4" x14ac:dyDescent="0.3">
      <c r="A274" t="s">
        <v>2906</v>
      </c>
      <c r="B274" t="s">
        <v>2907</v>
      </c>
      <c r="C274" t="s">
        <v>2908</v>
      </c>
      <c r="D274" t="s">
        <v>57</v>
      </c>
    </row>
    <row r="275" spans="1:4" x14ac:dyDescent="0.3">
      <c r="A275" t="s">
        <v>2909</v>
      </c>
      <c r="B275" t="s">
        <v>2910</v>
      </c>
      <c r="C275" t="s">
        <v>2911</v>
      </c>
      <c r="D275" t="s">
        <v>384</v>
      </c>
    </row>
    <row r="276" spans="1:4" x14ac:dyDescent="0.3">
      <c r="A276" t="s">
        <v>2912</v>
      </c>
      <c r="B276" t="s">
        <v>2913</v>
      </c>
      <c r="C276" t="s">
        <v>2914</v>
      </c>
      <c r="D276" t="s">
        <v>175</v>
      </c>
    </row>
    <row r="277" spans="1:4" x14ac:dyDescent="0.3">
      <c r="A277" t="s">
        <v>2915</v>
      </c>
      <c r="B277" t="s">
        <v>2916</v>
      </c>
      <c r="C277" t="s">
        <v>2917</v>
      </c>
      <c r="D277" t="s">
        <v>57</v>
      </c>
    </row>
    <row r="278" spans="1:4" x14ac:dyDescent="0.3">
      <c r="A278" t="s">
        <v>2918</v>
      </c>
      <c r="B278" t="s">
        <v>2919</v>
      </c>
      <c r="C278" t="s">
        <v>2317</v>
      </c>
      <c r="D278" t="s">
        <v>57</v>
      </c>
    </row>
    <row r="279" spans="1:4" x14ac:dyDescent="0.3">
      <c r="A279" t="s">
        <v>2920</v>
      </c>
      <c r="B279" t="s">
        <v>2921</v>
      </c>
      <c r="C279" t="s">
        <v>2922</v>
      </c>
      <c r="D279" t="s">
        <v>29</v>
      </c>
    </row>
    <row r="280" spans="1:4" x14ac:dyDescent="0.3">
      <c r="A280" t="s">
        <v>2923</v>
      </c>
      <c r="B280" t="s">
        <v>2924</v>
      </c>
      <c r="C280" t="s">
        <v>2665</v>
      </c>
      <c r="D280" t="s">
        <v>2665</v>
      </c>
    </row>
    <row r="281" spans="1:4" x14ac:dyDescent="0.3">
      <c r="A281" t="s">
        <v>2925</v>
      </c>
      <c r="B281" t="s">
        <v>2898</v>
      </c>
      <c r="C281" t="s">
        <v>2926</v>
      </c>
      <c r="D281" t="s">
        <v>57</v>
      </c>
    </row>
    <row r="282" spans="1:4" x14ac:dyDescent="0.3">
      <c r="A282" t="s">
        <v>2927</v>
      </c>
      <c r="B282" t="s">
        <v>2928</v>
      </c>
      <c r="C282" t="s">
        <v>2929</v>
      </c>
      <c r="D282" t="s">
        <v>57</v>
      </c>
    </row>
    <row r="283" spans="1:4" x14ac:dyDescent="0.3">
      <c r="A283" t="s">
        <v>2930</v>
      </c>
      <c r="B283" t="s">
        <v>2931</v>
      </c>
      <c r="C283" t="s">
        <v>2932</v>
      </c>
      <c r="D283" t="s">
        <v>744</v>
      </c>
    </row>
    <row r="284" spans="1:4" x14ac:dyDescent="0.3">
      <c r="A284" t="s">
        <v>2933</v>
      </c>
      <c r="B284" t="s">
        <v>2934</v>
      </c>
    </row>
    <row r="285" spans="1:4" x14ac:dyDescent="0.3">
      <c r="A285" t="s">
        <v>2935</v>
      </c>
      <c r="B285" t="s">
        <v>2936</v>
      </c>
      <c r="C285" t="s">
        <v>57</v>
      </c>
      <c r="D285" t="s">
        <v>57</v>
      </c>
    </row>
    <row r="286" spans="1:4" x14ac:dyDescent="0.3">
      <c r="A286" t="s">
        <v>2937</v>
      </c>
      <c r="B286" t="s">
        <v>2938</v>
      </c>
      <c r="C286" t="s">
        <v>49</v>
      </c>
      <c r="D286" t="s">
        <v>49</v>
      </c>
    </row>
    <row r="287" spans="1:4" x14ac:dyDescent="0.3">
      <c r="A287" t="s">
        <v>2939</v>
      </c>
      <c r="B287" t="s">
        <v>2940</v>
      </c>
      <c r="C287" t="s">
        <v>2941</v>
      </c>
      <c r="D287" t="s">
        <v>2941</v>
      </c>
    </row>
    <row r="288" spans="1:4" x14ac:dyDescent="0.3">
      <c r="A288" t="s">
        <v>2942</v>
      </c>
      <c r="B288" t="s">
        <v>2943</v>
      </c>
      <c r="C288" t="s">
        <v>2896</v>
      </c>
      <c r="D288" t="s">
        <v>2665</v>
      </c>
    </row>
    <row r="289" spans="1:4" x14ac:dyDescent="0.3">
      <c r="A289" t="s">
        <v>2944</v>
      </c>
      <c r="B289" t="s">
        <v>2945</v>
      </c>
      <c r="C289" t="s">
        <v>2946</v>
      </c>
      <c r="D289" t="s">
        <v>57</v>
      </c>
    </row>
    <row r="290" spans="1:4" x14ac:dyDescent="0.3">
      <c r="A290" t="s">
        <v>2947</v>
      </c>
      <c r="B290" t="s">
        <v>2948</v>
      </c>
      <c r="C290" t="s">
        <v>2949</v>
      </c>
      <c r="D290" t="s">
        <v>49</v>
      </c>
    </row>
    <row r="291" spans="1:4" x14ac:dyDescent="0.3">
      <c r="A291" t="s">
        <v>2950</v>
      </c>
      <c r="B291" t="s">
        <v>2951</v>
      </c>
      <c r="C291" t="s">
        <v>105</v>
      </c>
      <c r="D291" t="s">
        <v>105</v>
      </c>
    </row>
    <row r="292" spans="1:4" x14ac:dyDescent="0.3">
      <c r="A292" t="s">
        <v>2952</v>
      </c>
      <c r="B292" t="s">
        <v>2953</v>
      </c>
      <c r="C292" t="s">
        <v>49</v>
      </c>
      <c r="D292" t="s">
        <v>49</v>
      </c>
    </row>
    <row r="293" spans="1:4" x14ac:dyDescent="0.3">
      <c r="A293" t="s">
        <v>2954</v>
      </c>
      <c r="B293" t="s">
        <v>2955</v>
      </c>
      <c r="C293" t="s">
        <v>2956</v>
      </c>
      <c r="D293" t="s">
        <v>2497</v>
      </c>
    </row>
    <row r="294" spans="1:4" x14ac:dyDescent="0.3">
      <c r="A294" t="s">
        <v>2957</v>
      </c>
      <c r="B294" t="s">
        <v>2958</v>
      </c>
      <c r="C294" t="s">
        <v>2959</v>
      </c>
      <c r="D294" t="s">
        <v>105</v>
      </c>
    </row>
    <row r="295" spans="1:4" x14ac:dyDescent="0.3">
      <c r="A295" t="s">
        <v>2960</v>
      </c>
      <c r="B295" t="s">
        <v>2961</v>
      </c>
      <c r="C295" t="s">
        <v>2800</v>
      </c>
      <c r="D295" t="s">
        <v>21</v>
      </c>
    </row>
    <row r="296" spans="1:4" x14ac:dyDescent="0.3">
      <c r="A296" t="s">
        <v>2962</v>
      </c>
      <c r="B296" t="s">
        <v>2963</v>
      </c>
      <c r="C296" t="s">
        <v>21</v>
      </c>
      <c r="D296" t="s">
        <v>21</v>
      </c>
    </row>
    <row r="297" spans="1:4" x14ac:dyDescent="0.3">
      <c r="A297" t="s">
        <v>2964</v>
      </c>
      <c r="B297" t="s">
        <v>2965</v>
      </c>
      <c r="C297" t="s">
        <v>2966</v>
      </c>
      <c r="D297" t="s">
        <v>744</v>
      </c>
    </row>
    <row r="298" spans="1:4" x14ac:dyDescent="0.3">
      <c r="A298" t="s">
        <v>2967</v>
      </c>
      <c r="B298" t="s">
        <v>2968</v>
      </c>
      <c r="C298" t="s">
        <v>2969</v>
      </c>
      <c r="D298" t="s">
        <v>2253</v>
      </c>
    </row>
    <row r="299" spans="1:4" x14ac:dyDescent="0.3">
      <c r="A299" t="s">
        <v>2970</v>
      </c>
      <c r="B299" t="s">
        <v>2971</v>
      </c>
      <c r="C299" t="s">
        <v>2972</v>
      </c>
      <c r="D299" t="s">
        <v>720</v>
      </c>
    </row>
    <row r="300" spans="1:4" x14ac:dyDescent="0.3">
      <c r="A300" t="s">
        <v>2973</v>
      </c>
      <c r="B300" t="s">
        <v>2974</v>
      </c>
    </row>
    <row r="301" spans="1:4" x14ac:dyDescent="0.3">
      <c r="A301" t="s">
        <v>2975</v>
      </c>
      <c r="B301" t="s">
        <v>2976</v>
      </c>
      <c r="C301" t="s">
        <v>2977</v>
      </c>
      <c r="D301" t="s">
        <v>71</v>
      </c>
    </row>
    <row r="302" spans="1:4" x14ac:dyDescent="0.3">
      <c r="A302" t="s">
        <v>2978</v>
      </c>
    </row>
    <row r="303" spans="1:4" x14ac:dyDescent="0.3">
      <c r="A303" t="s">
        <v>2979</v>
      </c>
      <c r="B303" t="s">
        <v>2980</v>
      </c>
      <c r="C303" t="s">
        <v>2981</v>
      </c>
      <c r="D303" t="s">
        <v>384</v>
      </c>
    </row>
    <row r="304" spans="1:4" x14ac:dyDescent="0.3">
      <c r="A304" t="s">
        <v>2982</v>
      </c>
      <c r="B304" t="s">
        <v>2983</v>
      </c>
      <c r="C304" t="s">
        <v>2621</v>
      </c>
      <c r="D304" t="s">
        <v>2247</v>
      </c>
    </row>
    <row r="305" spans="1:4" x14ac:dyDescent="0.3">
      <c r="A305" t="s">
        <v>2984</v>
      </c>
      <c r="B305" t="s">
        <v>2985</v>
      </c>
      <c r="C305" t="s">
        <v>2986</v>
      </c>
      <c r="D305" t="s">
        <v>2497</v>
      </c>
    </row>
    <row r="306" spans="1:4" x14ac:dyDescent="0.3">
      <c r="A306" t="s">
        <v>2987</v>
      </c>
      <c r="B306" t="s">
        <v>2988</v>
      </c>
      <c r="C306" t="s">
        <v>2989</v>
      </c>
      <c r="D306" t="s">
        <v>2665</v>
      </c>
    </row>
    <row r="307" spans="1:4" x14ac:dyDescent="0.3">
      <c r="A307" t="s">
        <v>2990</v>
      </c>
      <c r="B307" t="s">
        <v>2988</v>
      </c>
      <c r="C307" t="s">
        <v>2991</v>
      </c>
      <c r="D307" t="s">
        <v>162</v>
      </c>
    </row>
    <row r="308" spans="1:4" x14ac:dyDescent="0.3">
      <c r="A308" t="s">
        <v>2992</v>
      </c>
      <c r="B308" t="s">
        <v>2993</v>
      </c>
      <c r="C308" t="s">
        <v>256</v>
      </c>
      <c r="D308" t="s">
        <v>256</v>
      </c>
    </row>
    <row r="309" spans="1:4" x14ac:dyDescent="0.3">
      <c r="A309" t="s">
        <v>2994</v>
      </c>
    </row>
    <row r="310" spans="1:4" x14ac:dyDescent="0.3">
      <c r="A310" t="s">
        <v>2995</v>
      </c>
      <c r="B310" t="s">
        <v>2996</v>
      </c>
      <c r="C310" t="s">
        <v>64</v>
      </c>
      <c r="D310" t="s">
        <v>64</v>
      </c>
    </row>
    <row r="311" spans="1:4" x14ac:dyDescent="0.3">
      <c r="A311" t="s">
        <v>2997</v>
      </c>
      <c r="B311" t="s">
        <v>2998</v>
      </c>
      <c r="C311" t="s">
        <v>2999</v>
      </c>
      <c r="D311" t="s">
        <v>57</v>
      </c>
    </row>
    <row r="312" spans="1:4" x14ac:dyDescent="0.3">
      <c r="A312" t="s">
        <v>3000</v>
      </c>
      <c r="B312" t="s">
        <v>3001</v>
      </c>
      <c r="C312" t="s">
        <v>3002</v>
      </c>
      <c r="D312" t="s">
        <v>2508</v>
      </c>
    </row>
    <row r="313" spans="1:4" x14ac:dyDescent="0.3">
      <c r="A313" t="s">
        <v>3003</v>
      </c>
      <c r="B313" t="s">
        <v>3004</v>
      </c>
      <c r="C313" t="s">
        <v>3005</v>
      </c>
      <c r="D313" t="s">
        <v>256</v>
      </c>
    </row>
    <row r="314" spans="1:4" x14ac:dyDescent="0.3">
      <c r="A314" t="s">
        <v>3006</v>
      </c>
      <c r="B314" t="s">
        <v>2615</v>
      </c>
      <c r="C314" t="s">
        <v>3007</v>
      </c>
      <c r="D314" t="s">
        <v>2253</v>
      </c>
    </row>
    <row r="315" spans="1:4" x14ac:dyDescent="0.3">
      <c r="A315" t="s">
        <v>3008</v>
      </c>
      <c r="B315" t="s">
        <v>3009</v>
      </c>
      <c r="C315" t="s">
        <v>3010</v>
      </c>
      <c r="D315" t="s">
        <v>57</v>
      </c>
    </row>
    <row r="316" spans="1:4" x14ac:dyDescent="0.3">
      <c r="A316" t="s">
        <v>3011</v>
      </c>
      <c r="B316" t="s">
        <v>3012</v>
      </c>
      <c r="C316" t="s">
        <v>256</v>
      </c>
      <c r="D316" t="s">
        <v>256</v>
      </c>
    </row>
    <row r="317" spans="1:4" x14ac:dyDescent="0.3">
      <c r="A317" t="s">
        <v>3013</v>
      </c>
      <c r="B317" t="s">
        <v>3014</v>
      </c>
      <c r="C317" t="s">
        <v>744</v>
      </c>
      <c r="D317" t="s">
        <v>744</v>
      </c>
    </row>
    <row r="318" spans="1:4" x14ac:dyDescent="0.3">
      <c r="A318" t="s">
        <v>3015</v>
      </c>
      <c r="B318" t="s">
        <v>3016</v>
      </c>
      <c r="C318" t="s">
        <v>3017</v>
      </c>
      <c r="D318" t="s">
        <v>29</v>
      </c>
    </row>
    <row r="319" spans="1:4" x14ac:dyDescent="0.3">
      <c r="A319" t="s">
        <v>3018</v>
      </c>
      <c r="B319" t="s">
        <v>3019</v>
      </c>
      <c r="C319" t="s">
        <v>2932</v>
      </c>
      <c r="D319" t="s">
        <v>744</v>
      </c>
    </row>
    <row r="320" spans="1:4" x14ac:dyDescent="0.3">
      <c r="A320" t="s">
        <v>3020</v>
      </c>
      <c r="B320" t="s">
        <v>3021</v>
      </c>
      <c r="C320" t="s">
        <v>3022</v>
      </c>
      <c r="D320" t="s">
        <v>49</v>
      </c>
    </row>
    <row r="321" spans="1:4" x14ac:dyDescent="0.3">
      <c r="A321" t="s">
        <v>3023</v>
      </c>
      <c r="B321" t="s">
        <v>3024</v>
      </c>
      <c r="C321" t="s">
        <v>3025</v>
      </c>
      <c r="D321" t="s">
        <v>661</v>
      </c>
    </row>
    <row r="322" spans="1:4" x14ac:dyDescent="0.3">
      <c r="A322" t="s">
        <v>3026</v>
      </c>
      <c r="B322" t="s">
        <v>3027</v>
      </c>
      <c r="C322" t="s">
        <v>3028</v>
      </c>
      <c r="D322" t="s">
        <v>162</v>
      </c>
    </row>
    <row r="323" spans="1:4" x14ac:dyDescent="0.3">
      <c r="A323" t="s">
        <v>3029</v>
      </c>
      <c r="B323" t="s">
        <v>3030</v>
      </c>
      <c r="C323" t="s">
        <v>2225</v>
      </c>
      <c r="D323" t="s">
        <v>2225</v>
      </c>
    </row>
    <row r="324" spans="1:4" x14ac:dyDescent="0.3">
      <c r="A324" t="s">
        <v>3031</v>
      </c>
      <c r="B324" t="s">
        <v>3032</v>
      </c>
      <c r="C324" t="s">
        <v>3033</v>
      </c>
      <c r="D324" t="s">
        <v>2253</v>
      </c>
    </row>
    <row r="325" spans="1:4" x14ac:dyDescent="0.3">
      <c r="A325" t="s">
        <v>3034</v>
      </c>
      <c r="B325" t="s">
        <v>3035</v>
      </c>
      <c r="C325" t="s">
        <v>3036</v>
      </c>
      <c r="D325" t="s">
        <v>162</v>
      </c>
    </row>
    <row r="326" spans="1:4" x14ac:dyDescent="0.3">
      <c r="A326" t="s">
        <v>3037</v>
      </c>
      <c r="B326" t="s">
        <v>3038</v>
      </c>
    </row>
    <row r="327" spans="1:4" x14ac:dyDescent="0.3">
      <c r="A327" t="s">
        <v>3039</v>
      </c>
      <c r="B327" t="s">
        <v>3040</v>
      </c>
      <c r="C327" t="s">
        <v>21</v>
      </c>
      <c r="D327" t="s">
        <v>21</v>
      </c>
    </row>
    <row r="328" spans="1:4" x14ac:dyDescent="0.3">
      <c r="A328" t="s">
        <v>3041</v>
      </c>
      <c r="B328" t="s">
        <v>3042</v>
      </c>
      <c r="C328" t="s">
        <v>3043</v>
      </c>
      <c r="D328" t="s">
        <v>49</v>
      </c>
    </row>
    <row r="329" spans="1:4" x14ac:dyDescent="0.3">
      <c r="A329" t="s">
        <v>3044</v>
      </c>
      <c r="B329" t="s">
        <v>3045</v>
      </c>
      <c r="C329" t="s">
        <v>3046</v>
      </c>
      <c r="D329" t="s">
        <v>49</v>
      </c>
    </row>
    <row r="330" spans="1:4" x14ac:dyDescent="0.3">
      <c r="A330" t="s">
        <v>3047</v>
      </c>
      <c r="B330" t="s">
        <v>3048</v>
      </c>
      <c r="C330" t="s">
        <v>21</v>
      </c>
      <c r="D330" t="s">
        <v>21</v>
      </c>
    </row>
    <row r="331" spans="1:4" x14ac:dyDescent="0.3">
      <c r="A331" t="s">
        <v>3049</v>
      </c>
      <c r="B331" t="s">
        <v>3050</v>
      </c>
      <c r="C331" t="s">
        <v>3051</v>
      </c>
      <c r="D331" t="s">
        <v>21</v>
      </c>
    </row>
    <row r="332" spans="1:4" x14ac:dyDescent="0.3">
      <c r="A332" t="s">
        <v>3052</v>
      </c>
      <c r="B332" t="s">
        <v>3053</v>
      </c>
      <c r="C332" t="s">
        <v>3054</v>
      </c>
      <c r="D332" t="s">
        <v>29</v>
      </c>
    </row>
    <row r="333" spans="1:4" x14ac:dyDescent="0.3">
      <c r="A333" t="s">
        <v>3055</v>
      </c>
      <c r="B333" t="s">
        <v>3056</v>
      </c>
      <c r="C333" t="s">
        <v>3057</v>
      </c>
      <c r="D333" t="s">
        <v>21</v>
      </c>
    </row>
    <row r="334" spans="1:4" x14ac:dyDescent="0.3">
      <c r="A334" t="s">
        <v>3058</v>
      </c>
      <c r="B334" t="s">
        <v>3059</v>
      </c>
      <c r="C334" t="s">
        <v>3060</v>
      </c>
      <c r="D334" t="s">
        <v>133</v>
      </c>
    </row>
    <row r="335" spans="1:4" x14ac:dyDescent="0.3">
      <c r="A335" t="s">
        <v>3061</v>
      </c>
      <c r="B335" t="s">
        <v>3062</v>
      </c>
      <c r="C335" t="s">
        <v>49</v>
      </c>
      <c r="D335" t="s">
        <v>49</v>
      </c>
    </row>
    <row r="336" spans="1:4" x14ac:dyDescent="0.3">
      <c r="A336" t="s">
        <v>3063</v>
      </c>
      <c r="B336" t="s">
        <v>3064</v>
      </c>
      <c r="C336" t="s">
        <v>49</v>
      </c>
      <c r="D336" t="s">
        <v>49</v>
      </c>
    </row>
    <row r="337" spans="1:4" x14ac:dyDescent="0.3">
      <c r="A337" t="s">
        <v>3065</v>
      </c>
      <c r="B337" t="s">
        <v>3066</v>
      </c>
      <c r="C337" t="s">
        <v>3067</v>
      </c>
      <c r="D337" t="s">
        <v>49</v>
      </c>
    </row>
    <row r="338" spans="1:4" x14ac:dyDescent="0.3">
      <c r="A338" t="s">
        <v>3068</v>
      </c>
      <c r="B338" t="s">
        <v>3069</v>
      </c>
      <c r="C338" t="s">
        <v>2764</v>
      </c>
      <c r="D338" t="s">
        <v>105</v>
      </c>
    </row>
    <row r="339" spans="1:4" x14ac:dyDescent="0.3">
      <c r="A339" t="s">
        <v>3070</v>
      </c>
      <c r="B339" t="s">
        <v>3071</v>
      </c>
      <c r="C339" t="s">
        <v>3072</v>
      </c>
      <c r="D339" t="s">
        <v>409</v>
      </c>
    </row>
    <row r="340" spans="1:4" x14ac:dyDescent="0.3">
      <c r="A340" t="s">
        <v>3073</v>
      </c>
      <c r="B340" t="s">
        <v>3074</v>
      </c>
    </row>
    <row r="341" spans="1:4" x14ac:dyDescent="0.3">
      <c r="A341" t="s">
        <v>3075</v>
      </c>
      <c r="B341" t="s">
        <v>3076</v>
      </c>
    </row>
    <row r="342" spans="1:4" x14ac:dyDescent="0.3">
      <c r="A342" t="s">
        <v>3077</v>
      </c>
      <c r="B342" t="s">
        <v>3078</v>
      </c>
      <c r="C342" t="s">
        <v>133</v>
      </c>
      <c r="D342" t="s">
        <v>133</v>
      </c>
    </row>
    <row r="343" spans="1:4" x14ac:dyDescent="0.3">
      <c r="A343" t="s">
        <v>3079</v>
      </c>
      <c r="B343" t="s">
        <v>3080</v>
      </c>
      <c r="C343" t="s">
        <v>2535</v>
      </c>
      <c r="D343" t="s">
        <v>2535</v>
      </c>
    </row>
    <row r="344" spans="1:4" x14ac:dyDescent="0.3">
      <c r="A344" t="s">
        <v>3081</v>
      </c>
      <c r="B344" t="s">
        <v>3082</v>
      </c>
      <c r="C344" t="s">
        <v>57</v>
      </c>
      <c r="D344" t="s">
        <v>57</v>
      </c>
    </row>
    <row r="345" spans="1:4" x14ac:dyDescent="0.3">
      <c r="A345" t="s">
        <v>3083</v>
      </c>
      <c r="B345" t="s">
        <v>3084</v>
      </c>
      <c r="C345" t="s">
        <v>3085</v>
      </c>
      <c r="D345" t="s">
        <v>49</v>
      </c>
    </row>
    <row r="346" spans="1:4" x14ac:dyDescent="0.3">
      <c r="A346" t="s">
        <v>3086</v>
      </c>
      <c r="B346" t="s">
        <v>3087</v>
      </c>
      <c r="C346" t="s">
        <v>3088</v>
      </c>
      <c r="D346"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Lettre 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Rumsey</dc:creator>
  <cp:lastModifiedBy>Im, Caroline</cp:lastModifiedBy>
  <cp:lastPrinted>2021-02-09T15:14:04Z</cp:lastPrinted>
  <dcterms:created xsi:type="dcterms:W3CDTF">2021-02-09T15:39:52Z</dcterms:created>
  <dcterms:modified xsi:type="dcterms:W3CDTF">2021-05-14T03:52:25Z</dcterms:modified>
</cp:coreProperties>
</file>