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P:\Documentalistes\Budget Gestion\"/>
    </mc:Choice>
  </mc:AlternateContent>
  <xr:revisionPtr revIDLastSave="0" documentId="13_ncr:1_{EB168B66-7C7A-4C6B-B063-778E13B06439}" xr6:coauthVersionLast="36" xr6:coauthVersionMax="36" xr10:uidLastSave="{00000000-0000-0000-0000-000000000000}"/>
  <bookViews>
    <workbookView xWindow="0" yWindow="0" windowWidth="25200" windowHeight="11895" tabRatio="99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Print_Area" localSheetId="0">Feuil1!$A$1:$I$41</definedName>
  </definedNames>
  <calcPr calcId="191029"/>
</workbook>
</file>

<file path=xl/calcChain.xml><?xml version="1.0" encoding="utf-8"?>
<calcChain xmlns="http://schemas.openxmlformats.org/spreadsheetml/2006/main">
  <c r="E39" i="1" l="1"/>
  <c r="F39" i="1" s="1"/>
  <c r="L24" i="1"/>
  <c r="M24" i="1" s="1"/>
  <c r="K24" i="1"/>
  <c r="E12" i="1" l="1"/>
  <c r="D39" i="1"/>
  <c r="D12" i="1"/>
  <c r="F12" i="1" s="1"/>
</calcChain>
</file>

<file path=xl/sharedStrings.xml><?xml version="1.0" encoding="utf-8"?>
<sst xmlns="http://schemas.openxmlformats.org/spreadsheetml/2006/main" count="54" uniqueCount="39">
  <si>
    <t>Fournitures</t>
  </si>
  <si>
    <t>Date</t>
  </si>
  <si>
    <t>Achats</t>
  </si>
  <si>
    <t>N° bon</t>
  </si>
  <si>
    <t>Engagé</t>
  </si>
  <si>
    <t>Montant Facture</t>
  </si>
  <si>
    <t>LIVRES CDI</t>
  </si>
  <si>
    <t>Crédit ouvert</t>
  </si>
  <si>
    <t>Reste</t>
  </si>
  <si>
    <t>Equipement numérique</t>
  </si>
  <si>
    <t>Lire Demain (fictions et documentaires)</t>
  </si>
  <si>
    <t>La Licorne (BD)</t>
  </si>
  <si>
    <t>296</t>
  </si>
  <si>
    <t>299</t>
  </si>
  <si>
    <t>Bureau Vallée (fournitures diverses)</t>
  </si>
  <si>
    <t>L'Ecriture (fictions)</t>
  </si>
  <si>
    <t>Manutan collectivités (bacs et pupitre)</t>
  </si>
  <si>
    <t>Eure Film</t>
  </si>
  <si>
    <t>Achat Rivesaltes</t>
  </si>
  <si>
    <t>301</t>
  </si>
  <si>
    <r>
      <rPr>
        <b/>
        <sz val="11"/>
        <color rgb="FFFF0000"/>
        <rFont val="Arial1"/>
      </rPr>
      <t xml:space="preserve">BUDGET 2022 : 12 700 € </t>
    </r>
    <r>
      <rPr>
        <sz val="11"/>
        <color rgb="FFFF0000"/>
        <rFont val="Arial1"/>
      </rPr>
      <t>(abonnements 6000 - ouvrages 4000 - équipement numérique 2000 - fournitures 700)</t>
    </r>
  </si>
  <si>
    <t>Tour à livres Manutan</t>
  </si>
  <si>
    <t>Ecriture (romans, documentaires)</t>
  </si>
  <si>
    <t>303</t>
  </si>
  <si>
    <t>Despesse posters physique</t>
  </si>
  <si>
    <t>Citadelle et Mazenod</t>
  </si>
  <si>
    <t>L'Eclap jeux</t>
  </si>
  <si>
    <t>Ecriture Prix Passages</t>
  </si>
  <si>
    <t>304</t>
  </si>
  <si>
    <t>Etincelle Dalie Farah</t>
  </si>
  <si>
    <t>305</t>
  </si>
  <si>
    <t>La Licorne (Génération poing levé)</t>
  </si>
  <si>
    <t>307</t>
  </si>
  <si>
    <t>308</t>
  </si>
  <si>
    <t>L'écriture (fictions)</t>
  </si>
  <si>
    <t>312</t>
  </si>
  <si>
    <t>313</t>
  </si>
  <si>
    <t>La licorne</t>
  </si>
  <si>
    <t>Etincelle 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</si>
</sst>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€&quot;"/>
    <numFmt numFmtId="165" formatCode="d/m/yy"/>
    <numFmt numFmtId="166" formatCode="#,##0.00&quot; €&quot;;[Red]\-#,##0.00&quot; €&quot;"/>
    <numFmt numFmtId="167" formatCode="dd/mm/yy"/>
  </numFmts>
  <fonts count="14">
    <font>
      <sz val="11"/>
      <color rgb="FF000000"/>
      <name val="Arial1"/>
    </font>
    <font>
      <b/>
      <sz val="10"/>
      <color rgb="FF000000"/>
      <name val="Arial1"/>
    </font>
    <font>
      <sz val="10"/>
      <color rgb="FF000000"/>
      <name val="Arial1"/>
    </font>
    <font>
      <b/>
      <sz val="11"/>
      <color rgb="FF000000"/>
      <name val="Arial1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1"/>
    </font>
    <font>
      <b/>
      <sz val="10"/>
      <color rgb="FF000000"/>
      <name val="Arial"/>
      <family val="2"/>
    </font>
    <font>
      <sz val="10"/>
      <color rgb="FF00B050"/>
      <name val="Arial"/>
      <family val="2"/>
    </font>
    <font>
      <sz val="11"/>
      <color rgb="FFFF0000"/>
      <name val="Arial1"/>
    </font>
    <font>
      <b/>
      <sz val="11"/>
      <color rgb="FFFF0000"/>
      <name val="Arial1"/>
    </font>
    <font>
      <b/>
      <sz val="12"/>
      <color rgb="FF000000"/>
      <name val="Arial1"/>
    </font>
    <font>
      <b/>
      <sz val="10"/>
      <color rgb="FFFF0000"/>
      <name val="Arial1"/>
    </font>
    <font>
      <b/>
      <sz val="10"/>
      <name val="Arial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0C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1" fillId="0" borderId="0" xfId="0" applyFont="1" applyAlignment="1">
      <alignment horizontal="right"/>
    </xf>
    <xf numFmtId="166" fontId="1" fillId="0" borderId="0" xfId="0" applyNumberFormat="1" applyFont="1"/>
    <xf numFmtId="2" fontId="1" fillId="0" borderId="0" xfId="0" applyNumberFormat="1" applyFont="1"/>
    <xf numFmtId="2" fontId="1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/>
    <xf numFmtId="0" fontId="1" fillId="3" borderId="0" xfId="0" applyFont="1" applyFill="1"/>
    <xf numFmtId="2" fontId="1" fillId="3" borderId="0" xfId="0" applyNumberFormat="1" applyFont="1" applyFill="1"/>
    <xf numFmtId="2" fontId="3" fillId="4" borderId="1" xfId="0" applyNumberFormat="1" applyFont="1" applyFill="1" applyBorder="1" applyAlignment="1">
      <alignment horizontal="right"/>
    </xf>
    <xf numFmtId="0" fontId="0" fillId="0" borderId="0" xfId="0" applyFont="1"/>
    <xf numFmtId="0" fontId="6" fillId="0" borderId="0" xfId="0" applyFont="1"/>
    <xf numFmtId="0" fontId="0" fillId="2" borderId="2" xfId="0" applyFont="1" applyFill="1" applyBorder="1"/>
    <xf numFmtId="165" fontId="1" fillId="2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7" fontId="0" fillId="0" borderId="2" xfId="0" applyNumberFormat="1" applyFont="1" applyBorder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7" fontId="5" fillId="0" borderId="2" xfId="0" applyNumberFormat="1" applyFont="1" applyBorder="1"/>
    <xf numFmtId="165" fontId="5" fillId="0" borderId="2" xfId="0" applyNumberFormat="1" applyFont="1" applyBorder="1"/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167" fontId="5" fillId="0" borderId="2" xfId="0" applyNumberFormat="1" applyFont="1" applyBorder="1" applyAlignment="1">
      <alignment horizontal="right"/>
    </xf>
    <xf numFmtId="49" fontId="7" fillId="0" borderId="2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2" xfId="0" applyNumberFormat="1" applyFont="1" applyBorder="1"/>
    <xf numFmtId="2" fontId="1" fillId="5" borderId="0" xfId="0" applyNumberFormat="1" applyFont="1" applyFill="1" applyBorder="1" applyAlignment="1">
      <alignment horizontal="right"/>
    </xf>
    <xf numFmtId="2" fontId="4" fillId="5" borderId="0" xfId="0" applyNumberFormat="1" applyFont="1" applyFill="1" applyBorder="1"/>
    <xf numFmtId="0" fontId="9" fillId="0" borderId="0" xfId="0" applyFont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0" fontId="3" fillId="7" borderId="0" xfId="0" applyFont="1" applyFill="1"/>
    <xf numFmtId="0" fontId="0" fillId="8" borderId="2" xfId="0" applyFont="1" applyFill="1" applyBorder="1"/>
    <xf numFmtId="165" fontId="1" fillId="8" borderId="2" xfId="0" applyNumberFormat="1" applyFont="1" applyFill="1" applyBorder="1"/>
    <xf numFmtId="0" fontId="0" fillId="8" borderId="2" xfId="0" applyFill="1" applyBorder="1"/>
    <xf numFmtId="2" fontId="1" fillId="8" borderId="1" xfId="0" applyNumberFormat="1" applyFont="1" applyFill="1" applyBorder="1" applyAlignment="1">
      <alignment horizontal="right"/>
    </xf>
    <xf numFmtId="2" fontId="4" fillId="8" borderId="1" xfId="0" applyNumberFormat="1" applyFont="1" applyFill="1" applyBorder="1"/>
    <xf numFmtId="2" fontId="11" fillId="4" borderId="1" xfId="0" applyNumberFormat="1" applyFont="1" applyFill="1" applyBorder="1"/>
    <xf numFmtId="0" fontId="3" fillId="0" borderId="0" xfId="0" applyFont="1"/>
    <xf numFmtId="0" fontId="10" fillId="0" borderId="0" xfId="0" applyFont="1"/>
    <xf numFmtId="0" fontId="12" fillId="0" borderId="0" xfId="0" applyFont="1"/>
    <xf numFmtId="2" fontId="13" fillId="0" borderId="0" xfId="0" applyNumberFormat="1" applyFont="1"/>
    <xf numFmtId="166" fontId="9" fillId="0" borderId="0" xfId="0" applyNumberFormat="1" applyFont="1"/>
    <xf numFmtId="2" fontId="0" fillId="0" borderId="2" xfId="0" applyNumberFormat="1" applyBorder="1" applyAlignment="1">
      <alignment horizontal="center"/>
    </xf>
    <xf numFmtId="0" fontId="9" fillId="6" borderId="0" xfId="0" applyFont="1" applyFill="1"/>
    <xf numFmtId="2" fontId="12" fillId="6" borderId="0" xfId="0" applyNumberFormat="1" applyFont="1" applyFill="1" applyAlignment="1">
      <alignment horizontal="right"/>
    </xf>
    <xf numFmtId="0" fontId="12" fillId="3" borderId="0" xfId="0" applyFont="1" applyFill="1" applyAlignment="1">
      <alignment horizontal="right"/>
    </xf>
    <xf numFmtId="166" fontId="12" fillId="3" borderId="0" xfId="0" applyNumberFormat="1" applyFont="1" applyFill="1"/>
    <xf numFmtId="0" fontId="9" fillId="7" borderId="0" xfId="0" applyFont="1" applyFill="1"/>
    <xf numFmtId="2" fontId="12" fillId="7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557640</xdr:colOff>
      <xdr:row>0</xdr:row>
      <xdr:rowOff>0</xdr:rowOff>
    </xdr:from>
    <xdr:to>
      <xdr:col>2</xdr:col>
      <xdr:colOff>152970</xdr:colOff>
      <xdr:row>2</xdr:row>
      <xdr:rowOff>2520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5280" y="0"/>
          <a:ext cx="2700360" cy="364320"/>
        </a:xfrm>
        <a:prstGeom prst="rect">
          <a:avLst/>
        </a:prstGeom>
        <a:solidFill>
          <a:schemeClr val="accent5">
            <a:lumMod val="75000"/>
          </a:schemeClr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20160" tIns="20160" rIns="20160" bIns="20160" anchorCtr="1"/>
        <a:lstStyle/>
        <a:p>
          <a:pPr algn="ctr">
            <a:lnSpc>
              <a:spcPct val="100000"/>
            </a:lnSpc>
          </a:pPr>
          <a:r>
            <a:rPr lang="fr-FR" sz="1400" b="1" strike="noStrike">
              <a:solidFill>
                <a:schemeClr val="bg1"/>
              </a:solidFill>
              <a:latin typeface="Arial"/>
              <a:ea typeface="Segoe UI"/>
            </a:rPr>
            <a:t>Budget CDI 2022</a:t>
          </a:r>
          <a:endParaRPr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39"/>
  <sheetViews>
    <sheetView tabSelected="1" topLeftCell="A13" zoomScaleNormal="100" workbookViewId="0">
      <selection activeCell="E43" sqref="E43"/>
    </sheetView>
  </sheetViews>
  <sheetFormatPr baseColWidth="10" defaultColWidth="9" defaultRowHeight="14.25"/>
  <cols>
    <col min="1" max="1" width="9" style="17" customWidth="1"/>
    <col min="2" max="2" width="35.75" style="1" bestFit="1" customWidth="1"/>
    <col min="3" max="3" width="7.875" style="1"/>
    <col min="4" max="4" width="10.625" style="1" customWidth="1"/>
    <col min="5" max="5" width="15.875" style="1" customWidth="1"/>
    <col min="6" max="6" width="11.25" style="1" customWidth="1"/>
    <col min="7" max="7" width="6.25" style="1"/>
    <col min="8" max="8" width="8.75" style="1"/>
    <col min="9" max="9" width="28.625" style="1" customWidth="1"/>
    <col min="10" max="11" width="8.75" style="1"/>
    <col min="12" max="12" width="14.5" style="1" customWidth="1"/>
    <col min="13" max="13" width="11.875" style="1" customWidth="1"/>
    <col min="14" max="256" width="8.75" style="1"/>
    <col min="257" max="1025" width="9.375" style="1"/>
  </cols>
  <sheetData>
    <row r="2" spans="1:14">
      <c r="F2" s="2"/>
      <c r="G2" s="3"/>
    </row>
    <row r="4" spans="1:14">
      <c r="A4" s="19"/>
      <c r="B4" s="20" t="s">
        <v>0</v>
      </c>
      <c r="C4" s="21"/>
      <c r="D4" s="21"/>
      <c r="E4" s="21"/>
      <c r="F4" s="47" t="s">
        <v>7</v>
      </c>
      <c r="G4" s="4"/>
      <c r="H4" s="5"/>
      <c r="I4" s="5"/>
    </row>
    <row r="5" spans="1:14" ht="15">
      <c r="A5" s="22" t="s">
        <v>1</v>
      </c>
      <c r="B5" s="23" t="s">
        <v>2</v>
      </c>
      <c r="C5" s="24" t="s">
        <v>3</v>
      </c>
      <c r="D5" s="24" t="s">
        <v>4</v>
      </c>
      <c r="E5" s="24" t="s">
        <v>5</v>
      </c>
      <c r="F5" s="48">
        <v>700</v>
      </c>
      <c r="G5" s="6"/>
      <c r="I5" s="7"/>
    </row>
    <row r="6" spans="1:14" ht="15">
      <c r="A6" s="25">
        <v>44596</v>
      </c>
      <c r="B6" s="26" t="s">
        <v>14</v>
      </c>
      <c r="C6" s="26"/>
      <c r="D6" s="26">
        <v>104.27</v>
      </c>
      <c r="E6" s="28">
        <v>104.27</v>
      </c>
      <c r="F6" s="8"/>
      <c r="G6" s="6"/>
      <c r="H6" s="46" t="s">
        <v>20</v>
      </c>
      <c r="I6" s="7"/>
    </row>
    <row r="7" spans="1:14">
      <c r="A7" s="25">
        <v>44596</v>
      </c>
      <c r="B7" s="26" t="s">
        <v>16</v>
      </c>
      <c r="C7" s="26"/>
      <c r="D7" s="26">
        <v>70.31</v>
      </c>
      <c r="E7" s="28">
        <v>70.31</v>
      </c>
      <c r="F7" s="8"/>
      <c r="G7" s="6"/>
      <c r="I7" s="7"/>
    </row>
    <row r="8" spans="1:14">
      <c r="A8" s="25">
        <v>44634</v>
      </c>
      <c r="B8" s="26" t="s">
        <v>17</v>
      </c>
      <c r="C8" s="26"/>
      <c r="D8" s="26">
        <v>280</v>
      </c>
      <c r="E8" s="28">
        <v>166.95</v>
      </c>
      <c r="F8" s="8"/>
      <c r="G8" s="6"/>
      <c r="H8" s="46"/>
      <c r="I8" s="61"/>
      <c r="J8" s="46"/>
      <c r="K8" s="46"/>
      <c r="L8" s="46"/>
      <c r="M8" s="46"/>
      <c r="N8" s="46"/>
    </row>
    <row r="9" spans="1:14">
      <c r="A9" s="25">
        <v>44853</v>
      </c>
      <c r="B9" s="26" t="s">
        <v>24</v>
      </c>
      <c r="C9" s="27"/>
      <c r="D9" s="28">
        <v>123</v>
      </c>
      <c r="E9" s="27">
        <v>123</v>
      </c>
      <c r="F9" s="8"/>
      <c r="G9" s="6"/>
      <c r="I9" s="7"/>
    </row>
    <row r="10" spans="1:14">
      <c r="A10" s="25"/>
      <c r="B10" s="26"/>
      <c r="C10" s="27"/>
      <c r="D10" s="28"/>
      <c r="E10" s="62"/>
      <c r="F10" s="8"/>
      <c r="G10" s="4"/>
    </row>
    <row r="11" spans="1:14">
      <c r="A11" s="25"/>
      <c r="B11" s="26"/>
      <c r="C11" s="27"/>
      <c r="D11" s="28"/>
      <c r="E11" s="62"/>
      <c r="F11" s="63" t="s">
        <v>8</v>
      </c>
      <c r="G11" s="8"/>
    </row>
    <row r="12" spans="1:14" ht="15">
      <c r="C12" s="11"/>
      <c r="D12" s="12">
        <f>SUM(D6:D11)</f>
        <v>577.57999999999993</v>
      </c>
      <c r="E12" s="13">
        <f>SUM(E6:E11)</f>
        <v>464.53</v>
      </c>
      <c r="F12" s="64">
        <f>F5-D12</f>
        <v>122.42000000000007</v>
      </c>
      <c r="G12" s="10"/>
    </row>
    <row r="13" spans="1:14" s="8" customFormat="1" ht="15">
      <c r="A13" s="17"/>
      <c r="C13" s="11"/>
      <c r="D13" s="44"/>
      <c r="E13" s="45"/>
      <c r="F13" s="9"/>
      <c r="G13" s="10"/>
    </row>
    <row r="14" spans="1:14" s="8" customFormat="1" ht="15">
      <c r="A14" s="17"/>
      <c r="C14" s="11"/>
      <c r="D14" s="44"/>
      <c r="E14" s="45"/>
      <c r="F14" s="9"/>
      <c r="G14" s="10"/>
    </row>
    <row r="16" spans="1:14">
      <c r="A16" s="30"/>
      <c r="B16" s="31" t="s">
        <v>6</v>
      </c>
      <c r="C16" s="32"/>
      <c r="D16" s="32"/>
      <c r="E16" s="32"/>
      <c r="F16" s="14" t="s">
        <v>7</v>
      </c>
      <c r="H16" s="51"/>
      <c r="I16" s="52" t="s">
        <v>9</v>
      </c>
      <c r="J16" s="53"/>
      <c r="K16" s="53"/>
      <c r="L16" s="53"/>
      <c r="M16" s="49" t="s">
        <v>7</v>
      </c>
    </row>
    <row r="17" spans="1:13" ht="15">
      <c r="A17" s="22" t="s">
        <v>1</v>
      </c>
      <c r="B17" s="23" t="s">
        <v>2</v>
      </c>
      <c r="C17" s="33" t="s">
        <v>3</v>
      </c>
      <c r="D17" s="24" t="s">
        <v>4</v>
      </c>
      <c r="E17" s="34" t="s">
        <v>5</v>
      </c>
      <c r="F17" s="15">
        <v>4000</v>
      </c>
      <c r="H17" s="22" t="s">
        <v>1</v>
      </c>
      <c r="I17" s="23" t="s">
        <v>2</v>
      </c>
      <c r="J17" s="24" t="s">
        <v>3</v>
      </c>
      <c r="K17" s="24" t="s">
        <v>4</v>
      </c>
      <c r="L17" s="24" t="s">
        <v>5</v>
      </c>
      <c r="M17" s="50">
        <v>2000</v>
      </c>
    </row>
    <row r="18" spans="1:13" s="5" customFormat="1" ht="15">
      <c r="A18" s="35">
        <v>44592</v>
      </c>
      <c r="B18" s="36" t="s">
        <v>10</v>
      </c>
      <c r="C18" s="37"/>
      <c r="D18" s="42">
        <v>407.55</v>
      </c>
      <c r="E18" s="39">
        <v>407.55</v>
      </c>
      <c r="F18" s="59"/>
      <c r="H18" s="25">
        <v>44682</v>
      </c>
      <c r="I18" s="26" t="s">
        <v>21</v>
      </c>
      <c r="J18" s="26"/>
      <c r="K18" s="26"/>
      <c r="L18" s="26">
        <v>530.4</v>
      </c>
      <c r="M18" s="58"/>
    </row>
    <row r="19" spans="1:13" s="5" customFormat="1" ht="15">
      <c r="A19" s="35">
        <v>44593</v>
      </c>
      <c r="B19" s="36" t="s">
        <v>11</v>
      </c>
      <c r="C19" s="37" t="s">
        <v>12</v>
      </c>
      <c r="D19" s="43">
        <v>446.95</v>
      </c>
      <c r="E19" s="39">
        <v>425.36</v>
      </c>
      <c r="F19" s="60"/>
      <c r="H19" s="25"/>
      <c r="I19" s="26"/>
      <c r="J19" s="26"/>
      <c r="K19" s="26"/>
      <c r="L19" s="26"/>
      <c r="M19" s="57"/>
    </row>
    <row r="20" spans="1:13" s="5" customFormat="1">
      <c r="A20" s="35">
        <v>44593</v>
      </c>
      <c r="B20" s="36" t="s">
        <v>15</v>
      </c>
      <c r="C20" s="37" t="s">
        <v>13</v>
      </c>
      <c r="D20" s="43">
        <v>497.77</v>
      </c>
      <c r="E20" s="39">
        <v>469.99</v>
      </c>
      <c r="F20" s="18"/>
      <c r="H20" s="25"/>
      <c r="I20" s="26"/>
      <c r="J20" s="26"/>
      <c r="K20" s="26"/>
      <c r="L20" s="26"/>
      <c r="M20" s="8"/>
    </row>
    <row r="21" spans="1:13" s="5" customFormat="1">
      <c r="A21" s="35">
        <v>44622</v>
      </c>
      <c r="B21" s="38" t="s">
        <v>18</v>
      </c>
      <c r="C21" s="37"/>
      <c r="D21" s="42">
        <v>14</v>
      </c>
      <c r="E21" s="39">
        <v>14</v>
      </c>
      <c r="H21" s="25"/>
      <c r="I21" s="26"/>
      <c r="J21" s="27"/>
      <c r="K21" s="28"/>
      <c r="L21" s="29"/>
      <c r="M21" s="8"/>
    </row>
    <row r="22" spans="1:13" s="5" customFormat="1">
      <c r="A22" s="35">
        <v>44642</v>
      </c>
      <c r="B22" s="38" t="s">
        <v>11</v>
      </c>
      <c r="C22" s="37" t="s">
        <v>19</v>
      </c>
      <c r="D22" s="42">
        <v>248.14</v>
      </c>
      <c r="E22" s="39">
        <v>248.14</v>
      </c>
      <c r="H22" s="25"/>
      <c r="I22" s="26"/>
      <c r="J22" s="27"/>
      <c r="K22" s="28"/>
      <c r="L22" s="29"/>
      <c r="M22" s="8"/>
    </row>
    <row r="23" spans="1:13" s="5" customFormat="1">
      <c r="A23" s="35">
        <v>44705</v>
      </c>
      <c r="B23" s="38" t="s">
        <v>22</v>
      </c>
      <c r="C23" s="37" t="s">
        <v>23</v>
      </c>
      <c r="D23" s="43">
        <v>391.44</v>
      </c>
      <c r="E23" s="39">
        <v>391.44</v>
      </c>
      <c r="H23" s="25"/>
      <c r="I23" s="26"/>
      <c r="J23" s="27"/>
      <c r="K23" s="28"/>
      <c r="L23" s="29"/>
      <c r="M23" s="67" t="s">
        <v>8</v>
      </c>
    </row>
    <row r="24" spans="1:13" s="5" customFormat="1" ht="15">
      <c r="A24" s="40">
        <v>44819</v>
      </c>
      <c r="B24" s="38" t="s">
        <v>27</v>
      </c>
      <c r="C24" s="37" t="s">
        <v>28</v>
      </c>
      <c r="D24" s="43">
        <v>274.45999999999998</v>
      </c>
      <c r="E24" s="39">
        <v>274.45999999999998</v>
      </c>
      <c r="H24" s="17"/>
      <c r="I24" s="8"/>
      <c r="J24" s="11"/>
      <c r="K24" s="54">
        <f>SUM(K18:K23)</f>
        <v>0</v>
      </c>
      <c r="L24" s="55">
        <f>SUM(L18:L23)</f>
        <v>530.4</v>
      </c>
      <c r="M24" s="68">
        <f>M17-L24</f>
        <v>1469.6</v>
      </c>
    </row>
    <row r="25" spans="1:13" s="5" customFormat="1" ht="12.75">
      <c r="A25" s="35">
        <v>44832</v>
      </c>
      <c r="B25" s="38" t="s">
        <v>29</v>
      </c>
      <c r="C25" s="37" t="s">
        <v>30</v>
      </c>
      <c r="D25" s="43">
        <v>97</v>
      </c>
      <c r="E25" s="39">
        <v>97</v>
      </c>
    </row>
    <row r="26" spans="1:13" s="5" customFormat="1" ht="12.75">
      <c r="A26" s="35">
        <v>44840</v>
      </c>
      <c r="B26" s="38" t="s">
        <v>31</v>
      </c>
      <c r="C26" s="37" t="s">
        <v>32</v>
      </c>
      <c r="D26" s="43">
        <v>179.5</v>
      </c>
      <c r="E26" s="39">
        <v>179.5</v>
      </c>
    </row>
    <row r="27" spans="1:13" s="5" customFormat="1" ht="12.75">
      <c r="A27" s="35">
        <v>44851</v>
      </c>
      <c r="B27" s="38" t="s">
        <v>34</v>
      </c>
      <c r="C27" s="37" t="s">
        <v>33</v>
      </c>
      <c r="D27" s="43">
        <v>518.15</v>
      </c>
      <c r="E27" s="39">
        <v>518.15</v>
      </c>
    </row>
    <row r="28" spans="1:13" s="5" customFormat="1" ht="12.75">
      <c r="A28" s="35">
        <v>44875</v>
      </c>
      <c r="B28" s="38" t="s">
        <v>37</v>
      </c>
      <c r="C28" s="37" t="s">
        <v>35</v>
      </c>
      <c r="D28" s="43">
        <v>294</v>
      </c>
      <c r="E28" s="39">
        <v>294</v>
      </c>
    </row>
    <row r="29" spans="1:13" s="5" customFormat="1" ht="12.75">
      <c r="A29" s="35">
        <v>44875</v>
      </c>
      <c r="B29" s="38" t="s">
        <v>38</v>
      </c>
      <c r="C29" s="37" t="s">
        <v>36</v>
      </c>
      <c r="D29" s="43">
        <v>415.01</v>
      </c>
      <c r="E29" s="39">
        <v>415.01</v>
      </c>
    </row>
    <row r="30" spans="1:13" s="5" customFormat="1" ht="12.75">
      <c r="A30" s="35">
        <v>44830</v>
      </c>
      <c r="B30" s="38" t="s">
        <v>26</v>
      </c>
      <c r="C30" s="37"/>
      <c r="D30" s="43">
        <v>44</v>
      </c>
      <c r="E30" s="39">
        <v>44</v>
      </c>
    </row>
    <row r="31" spans="1:13" s="5" customFormat="1" ht="12.75">
      <c r="A31" s="35">
        <v>44854</v>
      </c>
      <c r="B31" s="38" t="s">
        <v>25</v>
      </c>
      <c r="C31" s="37"/>
      <c r="D31" s="43">
        <v>139</v>
      </c>
      <c r="E31" s="39">
        <v>139</v>
      </c>
    </row>
    <row r="32" spans="1:13" s="5" customFormat="1" ht="12.75">
      <c r="A32" s="35"/>
      <c r="B32" s="38"/>
      <c r="C32" s="37"/>
      <c r="D32" s="43"/>
      <c r="E32" s="39"/>
    </row>
    <row r="33" spans="1:7" s="5" customFormat="1" ht="12.75">
      <c r="A33" s="35"/>
      <c r="B33" s="38"/>
      <c r="C33" s="37"/>
      <c r="D33" s="43"/>
      <c r="E33" s="39"/>
    </row>
    <row r="34" spans="1:7" s="5" customFormat="1" ht="12.75">
      <c r="A34" s="35"/>
      <c r="B34" s="38"/>
      <c r="C34" s="37"/>
      <c r="D34" s="43"/>
      <c r="E34" s="39"/>
    </row>
    <row r="35" spans="1:7" s="5" customFormat="1" ht="12.75">
      <c r="A35" s="35"/>
      <c r="B35" s="38"/>
      <c r="C35" s="37"/>
      <c r="D35" s="43"/>
      <c r="E35" s="39"/>
    </row>
    <row r="36" spans="1:7" s="5" customFormat="1" ht="12.75">
      <c r="A36" s="35"/>
      <c r="B36" s="38"/>
      <c r="C36" s="37"/>
      <c r="D36" s="43"/>
      <c r="E36" s="39"/>
    </row>
    <row r="37" spans="1:7" s="5" customFormat="1" ht="12.75">
      <c r="A37" s="35"/>
      <c r="B37" s="38"/>
      <c r="C37" s="37"/>
      <c r="D37" s="43"/>
      <c r="E37" s="39"/>
    </row>
    <row r="38" spans="1:7" s="5" customFormat="1" ht="12.75">
      <c r="A38" s="35"/>
      <c r="B38" s="38"/>
      <c r="C38" s="41"/>
      <c r="D38" s="43"/>
      <c r="E38" s="39"/>
      <c r="F38" s="65" t="s">
        <v>8</v>
      </c>
    </row>
    <row r="39" spans="1:7" ht="15.75">
      <c r="C39" s="11"/>
      <c r="D39" s="16">
        <f>SUM(D18:D38)</f>
        <v>3966.9700000000003</v>
      </c>
      <c r="E39" s="56">
        <f>SUM(E18:E38)</f>
        <v>3917.6000000000004</v>
      </c>
      <c r="F39" s="66">
        <f>(F17-E39)</f>
        <v>82.399999999999636</v>
      </c>
      <c r="G39" s="10"/>
    </row>
  </sheetData>
  <pageMargins left="0.43333333333333302" right="0.43333333333333302" top="0.45763888888888898" bottom="0.47152777777777799" header="0.45763888888888898" footer="0.47152777777777799"/>
  <pageSetup paperSize="9" firstPageNumber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9:AMK19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>
    <row r="19" ht="20.25" customHeight="1"/>
  </sheetData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zoomScalePageLayoutView="60" workbookViewId="0"/>
  </sheetViews>
  <sheetFormatPr baseColWidth="10" defaultColWidth="9" defaultRowHeight="14.25"/>
  <cols>
    <col min="1" max="256" width="8.75" style="1"/>
    <col min="257" max="1025" width="9.375" style="1"/>
  </cols>
  <sheetData/>
  <pageMargins left="0.74791666666666701" right="0.74791666666666701" top="0.98402777777777795" bottom="0.98402777777777795" header="0.98402777777777795" footer="0.98402777777777795"/>
  <pageSetup paperSize="0" scale="0" firstPageNumber="0" pageOrder="overThenDown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 SALAISE</dc:creator>
  <cp:lastModifiedBy>Administrateur</cp:lastModifiedBy>
  <cp:revision>127</cp:revision>
  <cp:lastPrinted>2015-02-23T11:55:18Z</cp:lastPrinted>
  <dcterms:created xsi:type="dcterms:W3CDTF">2005-01-04T13:11:49Z</dcterms:created>
  <dcterms:modified xsi:type="dcterms:W3CDTF">2023-02-03T10:41:42Z</dcterms:modified>
  <dc:language>fr-FR</dc:language>
</cp:coreProperties>
</file>