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DBE76609-C6DA-A84B-B817-6F9685DDCE38}" xr6:coauthVersionLast="46" xr6:coauthVersionMax="46" xr10:uidLastSave="{00000000-0000-0000-0000-000000000000}"/>
  <bookViews>
    <workbookView xWindow="0" yWindow="460" windowWidth="28800" windowHeight="15840" xr2:uid="{F4E394CC-8A95-9140-9762-125115EF0ED6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D15" i="1"/>
  <c r="C15" i="1"/>
  <c r="H14" i="1"/>
  <c r="G14" i="1"/>
  <c r="F14" i="1"/>
  <c r="D14" i="1"/>
  <c r="C14" i="1"/>
  <c r="H7" i="1"/>
  <c r="G7" i="1"/>
  <c r="F7" i="1"/>
  <c r="E7" i="1"/>
  <c r="D7" i="1"/>
  <c r="C7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<sst xmlns="http://schemas.openxmlformats.org/spreadsheetml/2006/main" count="48" uniqueCount="23">
  <si>
    <t>average time for each replicate to cross 50%</t>
  </si>
  <si>
    <t>CRISPRi</t>
  </si>
  <si>
    <t>16nM</t>
  </si>
  <si>
    <t>8nM</t>
  </si>
  <si>
    <t>4nM</t>
  </si>
  <si>
    <t>2nM</t>
  </si>
  <si>
    <t>1nM</t>
  </si>
  <si>
    <t>.5nM</t>
  </si>
  <si>
    <t>average</t>
  </si>
  <si>
    <t>stdev of replicates</t>
  </si>
  <si>
    <t>averages T1/2 repression</t>
  </si>
  <si>
    <t>stdevs</t>
  </si>
  <si>
    <t>Aofi</t>
  </si>
  <si>
    <t>CRISPRa of i</t>
  </si>
  <si>
    <t>.1nM</t>
  </si>
  <si>
    <t>stdev</t>
  </si>
  <si>
    <t>I_mean</t>
  </si>
  <si>
    <t>I_std</t>
  </si>
  <si>
    <t>AI_mean</t>
  </si>
  <si>
    <t>AI_std</t>
  </si>
  <si>
    <t>I_sgRNA</t>
  </si>
  <si>
    <t>AI_sgRNA</t>
  </si>
  <si>
    <t>production rates normed, scaled by 50min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</si>
</sst>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'[1]CRISPRi+AofI SNPR_Tresponse  '!$K$9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'[1]CRISPRi+AofI SNPR_Tresponse  '!$V$9:$AA$9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'[1]CRISPRi+AofI SNPR_Tresponse  '!$V$9:$AA$9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'[1]CRISPRi+AofI SNPR_Tresponse  '!$L$8:$R$8</c:f>
              <c:numCache>
                <c:formatCode>General</c:formatCode>
                <c:ptCount val="7"/>
              </c:numCache>
            </c:numRef>
          </c:xVal>
          <c:yVal>
            <c:numRef>
              <c:f>'[1]CRISPRi+AofI SNPR_Tresponse  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3146-9BD0-9D685BFDAE53}"/>
            </c:ext>
          </c:extLst>
        </c:ser>
        <c:ser>
          <c:idx val="1"/>
          <c:order val="1"/>
          <c:tx>
            <c:strRef>
              <c:f>'[1]CRISPRi+AofI SNPR_Tresponse  '!$K$10</c:f>
              <c:strCache>
                <c:ptCount val="1"/>
                <c:pt idx="0">
                  <c:v>3.563636364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'[1]CRISPRi+AofI SNPR_Tresponse  '!$V$10:$AB$10</c:f>
                <c:numCache>
                  <c:formatCode>General</c:formatCode>
                  <c:ptCount val="7"/>
                  <c:pt idx="0">
                    <c:v>1.6024709302325586</c:v>
                  </c:pt>
                  <c:pt idx="1">
                    <c:v>2.4747474747474758</c:v>
                  </c:pt>
                  <c:pt idx="2">
                    <c:v>3.784883720930234</c:v>
                  </c:pt>
                  <c:pt idx="3">
                    <c:v>5.3207070707070718</c:v>
                  </c:pt>
                  <c:pt idx="4">
                    <c:v>6.6227915194346298</c:v>
                  </c:pt>
                  <c:pt idx="5">
                    <c:v>3.0523255813953498</c:v>
                  </c:pt>
                  <c:pt idx="6">
                    <c:v>2.2369565217391312</c:v>
                  </c:pt>
                </c:numCache>
              </c:numRef>
            </c:plus>
            <c:minus>
              <c:numRef>
                <c:f>'[1]CRISPRi+AofI SNPR_Tresponse  '!$V$10:$AB$10</c:f>
                <c:numCache>
                  <c:formatCode>General</c:formatCode>
                  <c:ptCount val="7"/>
                  <c:pt idx="0">
                    <c:v>1.6024709302325586</c:v>
                  </c:pt>
                  <c:pt idx="1">
                    <c:v>2.4747474747474758</c:v>
                  </c:pt>
                  <c:pt idx="2">
                    <c:v>3.784883720930234</c:v>
                  </c:pt>
                  <c:pt idx="3">
                    <c:v>5.3207070707070718</c:v>
                  </c:pt>
                  <c:pt idx="4">
                    <c:v>6.6227915194346298</c:v>
                  </c:pt>
                  <c:pt idx="5">
                    <c:v>3.0523255813953498</c:v>
                  </c:pt>
                  <c:pt idx="6">
                    <c:v>2.2369565217391312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'[1]CRISPRi+AofI SNPR_Tresponse  '!$L$8:$R$8</c:f>
              <c:numCache>
                <c:formatCode>General</c:formatCode>
                <c:ptCount val="7"/>
              </c:numCache>
            </c:numRef>
          </c:xVal>
          <c:yVal>
            <c:numRef>
              <c:f>'[1]CRISPRi+AofI SNPR_Tresponse  '!$L$10:$R$10</c:f>
              <c:numCache>
                <c:formatCode>General</c:formatCode>
                <c:ptCount val="7"/>
                <c:pt idx="0">
                  <c:v>3.7500000000000009</c:v>
                </c:pt>
                <c:pt idx="1">
                  <c:v>2.2150684931506857</c:v>
                </c:pt>
                <c:pt idx="2">
                  <c:v>2.4966032608695659</c:v>
                </c:pt>
                <c:pt idx="3">
                  <c:v>1.2431289640591972</c:v>
                </c:pt>
                <c:pt idx="4">
                  <c:v>2.2710674157303377</c:v>
                </c:pt>
                <c:pt idx="5">
                  <c:v>1.6312010443864235</c:v>
                </c:pt>
                <c:pt idx="6">
                  <c:v>1.9836647727272732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C-3146-9BD0-9D685BFD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81200"/>
        <c:axId val="805653904"/>
      </c:scatterChart>
      <c:valAx>
        <c:axId val="747381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53904"/>
        <c:crosses val="autoZero"/>
        <c:crossBetween val="midCat"/>
      </c:valAx>
      <c:valAx>
        <c:axId val="8056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136.66666666666666</c:v>
                </c:pt>
                <c:pt idx="1">
                  <c:v>153.33333333333334</c:v>
                </c:pt>
                <c:pt idx="2">
                  <c:v>196.66666666666666</c:v>
                </c:pt>
                <c:pt idx="3">
                  <c:v>256.66666666666669</c:v>
                </c:pt>
                <c:pt idx="4">
                  <c:v>673.33333333333337</c:v>
                </c:pt>
                <c:pt idx="5">
                  <c:v>776.66666666666663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F-45E2-8959-7DF2B57BBF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Sheet2!$D$2:$D$7</c:f>
              <c:numCache>
                <c:formatCode>General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0.1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146.66666666666666</c:v>
                </c:pt>
                <c:pt idx="1">
                  <c:v>176.66666666666666</c:v>
                </c:pt>
                <c:pt idx="2">
                  <c:v>236.66666666666666</c:v>
                </c:pt>
                <c:pt idx="3">
                  <c:v>220</c:v>
                </c:pt>
                <c:pt idx="4">
                  <c:v>283.33333333333331</c:v>
                </c:pt>
                <c:pt idx="5">
                  <c:v>736.66666666666663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F-45E2-8959-7DF2B57B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2095"/>
        <c:axId val="695353759"/>
      </c:scatterChart>
      <c:valAx>
        <c:axId val="695352095"/>
        <c:scaling>
          <c:logBase val="10"/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5353759"/>
        <c:crosses val="autoZero"/>
        <c:crossBetween val="midCat"/>
      </c:valAx>
      <c:valAx>
        <c:axId val="695353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535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14</xdr:row>
      <xdr:rowOff>44450</xdr:rowOff>
    </xdr:from>
    <xdr:to>
      <xdr:col>13</xdr:col>
      <xdr:colOff>812800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F8BD3-5EB9-FB48-85B7-F2E9D8BA5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66675</xdr:rowOff>
    </xdr:from>
    <xdr:to>
      <xdr:col>16</xdr:col>
      <xdr:colOff>214312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D36B6-0BCB-44DB-A345-8D6AB30B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netid-my.sharepoint.com/personal/dalba_uw_edu/Documents/research/carothers/txtl%20data/BH4%20and%20Co/Fig2G_ResponseT_I_Ao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SPRi+AofI SNPR_Tresponse  "/>
      <sheetName val="Fig2F plotting data"/>
    </sheetNames>
    <sheetDataSet>
      <sheetData sheetId="0">
        <row r="3">
          <cell r="F3">
            <v>140</v>
          </cell>
          <cell r="G3">
            <v>140</v>
          </cell>
          <cell r="H3">
            <v>130</v>
          </cell>
          <cell r="I3">
            <v>170</v>
          </cell>
          <cell r="J3">
            <v>140</v>
          </cell>
          <cell r="K3">
            <v>150</v>
          </cell>
          <cell r="L3">
            <v>230</v>
          </cell>
          <cell r="M3">
            <v>180</v>
          </cell>
          <cell r="N3">
            <v>180</v>
          </cell>
          <cell r="O3">
            <v>240</v>
          </cell>
          <cell r="P3">
            <v>270</v>
          </cell>
          <cell r="Q3">
            <v>260</v>
          </cell>
          <cell r="R3">
            <v>610</v>
          </cell>
          <cell r="S3">
            <v>700</v>
          </cell>
          <cell r="T3">
            <v>710</v>
          </cell>
          <cell r="U3">
            <v>770</v>
          </cell>
          <cell r="V3">
            <v>780</v>
          </cell>
          <cell r="W3">
            <v>780</v>
          </cell>
          <cell r="AJ3">
            <v>160</v>
          </cell>
          <cell r="AK3">
            <v>140</v>
          </cell>
          <cell r="AL3">
            <v>140</v>
          </cell>
          <cell r="AM3">
            <v>190</v>
          </cell>
          <cell r="AN3">
            <v>160</v>
          </cell>
          <cell r="AO3">
            <v>180</v>
          </cell>
          <cell r="AV3">
            <v>220</v>
          </cell>
          <cell r="AW3">
            <v>220</v>
          </cell>
          <cell r="AX3">
            <v>220</v>
          </cell>
          <cell r="AY3">
            <v>290</v>
          </cell>
          <cell r="AZ3">
            <v>270</v>
          </cell>
          <cell r="BA3">
            <v>290</v>
          </cell>
          <cell r="BB3">
            <v>690</v>
          </cell>
          <cell r="BC3">
            <v>710</v>
          </cell>
          <cell r="BD3">
            <v>810</v>
          </cell>
        </row>
        <row r="9">
          <cell r="K9" t="str">
            <v>C5</v>
          </cell>
          <cell r="L9" t="str">
            <v>D3</v>
          </cell>
          <cell r="M9" t="str">
            <v>D4</v>
          </cell>
          <cell r="N9" t="str">
            <v>D5</v>
          </cell>
          <cell r="O9" t="str">
            <v>E3</v>
          </cell>
          <cell r="P9" t="str">
            <v>E4</v>
          </cell>
          <cell r="Q9" t="str">
            <v>E5</v>
          </cell>
          <cell r="R9" t="str">
            <v>F3</v>
          </cell>
          <cell r="V9" t="str">
            <v>G4</v>
          </cell>
          <cell r="W9" t="str">
            <v>G5</v>
          </cell>
          <cell r="X9" t="str">
            <v>B1</v>
          </cell>
          <cell r="Y9" t="str">
            <v>C1</v>
          </cell>
          <cell r="Z9" t="str">
            <v>D1</v>
          </cell>
          <cell r="AA9" t="str">
            <v>E1</v>
          </cell>
        </row>
        <row r="10">
          <cell r="K10">
            <v>3.5636363636363644</v>
          </cell>
          <cell r="L10">
            <v>3.7500000000000009</v>
          </cell>
          <cell r="M10">
            <v>2.2150684931506857</v>
          </cell>
          <cell r="N10">
            <v>2.4966032608695659</v>
          </cell>
          <cell r="O10">
            <v>1.2431289640591972</v>
          </cell>
          <cell r="P10">
            <v>2.2710674157303377</v>
          </cell>
          <cell r="Q10">
            <v>1.6312010443864235</v>
          </cell>
          <cell r="R10">
            <v>1.9836647727272732</v>
          </cell>
          <cell r="V10">
            <v>1.6024709302325586</v>
          </cell>
          <cell r="W10">
            <v>2.4747474747474758</v>
          </cell>
          <cell r="X10">
            <v>3.784883720930234</v>
          </cell>
          <cell r="Y10">
            <v>5.3207070707070718</v>
          </cell>
          <cell r="Z10">
            <v>6.6227915194346298</v>
          </cell>
          <cell r="AA10">
            <v>3.0523255813953498</v>
          </cell>
          <cell r="AB10">
            <v>2.2369565217391312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34F9-B34F-9047-8403-56A7845A2506}">
  <dimension ref="B1:AB29"/>
  <sheetViews>
    <sheetView tabSelected="1" zoomScale="75" workbookViewId="0">
      <selection activeCell="A2" sqref="A2"/>
    </sheetView>
  </sheetViews>
  <sheetFormatPr baseColWidth="10" defaultColWidth="11" defaultRowHeight="16" x14ac:dyDescent="0.2"/>
  <sheetData>
    <row r="1" spans="2:28" x14ac:dyDescent="0.2">
      <c r="B1">
        <v>200305</v>
      </c>
    </row>
    <row r="2" spans="2:28" x14ac:dyDescent="0.2">
      <c r="B2" t="s">
        <v>22</v>
      </c>
    </row>
    <row r="3" spans="2:28" x14ac:dyDescent="0.2">
      <c r="B3" t="s">
        <v>0</v>
      </c>
    </row>
    <row r="5" spans="2:28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2:28" x14ac:dyDescent="0.2">
      <c r="B6" t="s">
        <v>8</v>
      </c>
      <c r="C6">
        <f>AVERAGE('[1]CRISPRi+AofI SNPR_Tresponse  '!F3:H3)</f>
        <v>136.66666666666666</v>
      </c>
      <c r="D6">
        <f>AVERAGE('[1]CRISPRi+AofI SNPR_Tresponse  '!I3:K3)</f>
        <v>153.33333333333334</v>
      </c>
      <c r="E6">
        <f>AVERAGE('[1]CRISPRi+AofI SNPR_Tresponse  '!L3:N3)</f>
        <v>196.66666666666666</v>
      </c>
      <c r="F6">
        <f>AVERAGE('[1]CRISPRi+AofI SNPR_Tresponse  '!O3:Q3)</f>
        <v>256.66666666666669</v>
      </c>
      <c r="G6">
        <f>AVERAGE('[1]CRISPRi+AofI SNPR_Tresponse  '!R3:T3)</f>
        <v>673.33333333333337</v>
      </c>
      <c r="H6">
        <f>AVERAGE('[1]CRISPRi+AofI SNPR_Tresponse  '!U3:W3)</f>
        <v>776.66666666666663</v>
      </c>
    </row>
    <row r="7" spans="2:28" x14ac:dyDescent="0.2">
      <c r="B7" t="s">
        <v>9</v>
      </c>
      <c r="C7">
        <f>STDEV('[1]CRISPRi+AofI SNPR_Tresponse  '!F3:H3)</f>
        <v>5.7735026918962573</v>
      </c>
      <c r="D7">
        <f>STDEV('[1]CRISPRi+AofI SNPR_Tresponse  '!I3:K3)</f>
        <v>15.275252316519468</v>
      </c>
      <c r="E7">
        <f>STDEV('[1]CRISPRi+AofI SNPR_Tresponse  '!L3:N3)</f>
        <v>28.86751345948133</v>
      </c>
      <c r="F7">
        <f>STDEV('[1]CRISPRi+AofI SNPR_Tresponse  '!O3:Q3)</f>
        <v>15.275252316519467</v>
      </c>
      <c r="G7">
        <f>STDEV('[1]CRISPRi+AofI SNPR_Tresponse  '!R3:T3)</f>
        <v>55.075705472861017</v>
      </c>
      <c r="H7">
        <f>STDEV('[1]CRISPRi+AofI SNPR_Tresponse  '!U3:W3)</f>
        <v>5.7735026918962573</v>
      </c>
    </row>
    <row r="8" spans="2:28" x14ac:dyDescent="0.2">
      <c r="K8" s="1" t="s">
        <v>10</v>
      </c>
      <c r="L8" s="1">
        <v>16</v>
      </c>
      <c r="M8" s="1">
        <v>8</v>
      </c>
      <c r="N8" s="1">
        <v>4</v>
      </c>
      <c r="O8" s="1">
        <v>2</v>
      </c>
      <c r="P8" s="1">
        <v>1</v>
      </c>
      <c r="Q8" s="1">
        <v>0.5</v>
      </c>
      <c r="R8" s="1">
        <v>0.1</v>
      </c>
      <c r="S8" s="1"/>
      <c r="T8" s="1"/>
      <c r="U8" s="1" t="s">
        <v>11</v>
      </c>
      <c r="V8" s="1"/>
      <c r="W8" s="1"/>
      <c r="X8" s="1"/>
      <c r="Y8" s="1"/>
      <c r="Z8" s="1"/>
      <c r="AA8" s="1"/>
      <c r="AB8" s="1"/>
    </row>
    <row r="9" spans="2:28" x14ac:dyDescent="0.2">
      <c r="K9" s="1" t="s">
        <v>1</v>
      </c>
      <c r="L9" s="1">
        <v>136.66666666666666</v>
      </c>
      <c r="M9" s="1">
        <v>153.33333333333334</v>
      </c>
      <c r="N9" s="1">
        <v>196.66666666666666</v>
      </c>
      <c r="O9" s="1">
        <v>256.66666666666669</v>
      </c>
      <c r="P9" s="1">
        <v>673.33333333333337</v>
      </c>
      <c r="Q9" s="1">
        <v>776.66666666666663</v>
      </c>
      <c r="R9" s="1"/>
      <c r="S9" s="1"/>
      <c r="T9" s="1"/>
      <c r="U9" s="1"/>
      <c r="V9" s="1">
        <v>5.7735026918962573</v>
      </c>
      <c r="W9" s="1">
        <v>15.275252316519468</v>
      </c>
      <c r="X9" s="1">
        <v>28.86751345948133</v>
      </c>
      <c r="Y9" s="1">
        <v>15.275252316519467</v>
      </c>
      <c r="Z9" s="1">
        <v>55.075705472861017</v>
      </c>
      <c r="AA9" s="1">
        <v>5.7735026918962573</v>
      </c>
      <c r="AB9" s="1"/>
    </row>
    <row r="10" spans="2:28" x14ac:dyDescent="0.2">
      <c r="K10" s="1" t="s">
        <v>12</v>
      </c>
      <c r="L10" s="1">
        <v>146.66666666666666</v>
      </c>
      <c r="M10" s="1">
        <v>176.66666666666666</v>
      </c>
      <c r="N10" s="1"/>
      <c r="O10" s="1">
        <v>236.66666666666666</v>
      </c>
      <c r="P10" s="1">
        <v>220</v>
      </c>
      <c r="Q10" s="1">
        <v>283.33333333333331</v>
      </c>
      <c r="R10" s="1">
        <v>736.66666666666663</v>
      </c>
      <c r="S10" s="1"/>
      <c r="T10" s="1"/>
      <c r="U10" s="1"/>
      <c r="V10" s="1">
        <v>11.547005383792515</v>
      </c>
      <c r="W10" s="1">
        <v>15.275252316519468</v>
      </c>
      <c r="X10" s="1"/>
      <c r="Y10" s="1">
        <v>63.508529610858794</v>
      </c>
      <c r="Z10" s="1">
        <v>0</v>
      </c>
      <c r="AA10" s="1">
        <v>11.547005383792515</v>
      </c>
      <c r="AB10" s="1">
        <v>64.291005073286371</v>
      </c>
    </row>
    <row r="13" spans="2:28" x14ac:dyDescent="0.2">
      <c r="B13" t="s">
        <v>13</v>
      </c>
      <c r="C13" t="s">
        <v>2</v>
      </c>
      <c r="D13" t="s">
        <v>3</v>
      </c>
      <c r="E13" t="s">
        <v>5</v>
      </c>
      <c r="F13" t="s">
        <v>6</v>
      </c>
      <c r="G13" t="s">
        <v>7</v>
      </c>
      <c r="H13" t="s">
        <v>14</v>
      </c>
    </row>
    <row r="14" spans="2:28" x14ac:dyDescent="0.2">
      <c r="B14" t="s">
        <v>8</v>
      </c>
      <c r="C14">
        <f>AVERAGE('[1]CRISPRi+AofI SNPR_Tresponse  '!AJ3:AL3)</f>
        <v>146.66666666666666</v>
      </c>
      <c r="D14">
        <f>AVERAGE('[1]CRISPRi+AofI SNPR_Tresponse  '!AM3:AO3)</f>
        <v>176.66666666666666</v>
      </c>
      <c r="E14">
        <v>236.66666666666666</v>
      </c>
      <c r="F14">
        <f>AVERAGE('[1]CRISPRi+AofI SNPR_Tresponse  '!AV3:AX3)</f>
        <v>220</v>
      </c>
      <c r="G14">
        <f>AVERAGE('[1]CRISPRi+AofI SNPR_Tresponse  '!AY3:BA3)</f>
        <v>283.33333333333331</v>
      </c>
      <c r="H14">
        <f>AVERAGE('[1]CRISPRi+AofI SNPR_Tresponse  '!BB3:BD3)</f>
        <v>736.66666666666663</v>
      </c>
    </row>
    <row r="15" spans="2:28" x14ac:dyDescent="0.2">
      <c r="B15" t="s">
        <v>15</v>
      </c>
      <c r="C15">
        <f>STDEV('[1]CRISPRi+AofI SNPR_Tresponse  '!AJ3:AL3)</f>
        <v>11.547005383792515</v>
      </c>
      <c r="D15">
        <f>STDEV('[1]CRISPRi+AofI SNPR_Tresponse  '!AM3:AO3)</f>
        <v>15.275252316519468</v>
      </c>
      <c r="E15">
        <v>63.508529610858794</v>
      </c>
      <c r="F15">
        <f>STDEV('[1]CRISPRi+AofI SNPR_Tresponse  '!AV3:AX3)</f>
        <v>0</v>
      </c>
      <c r="G15">
        <f>STDEV('[1]CRISPRi+AofI SNPR_Tresponse  '!AY3:BA3)</f>
        <v>11.547005383792515</v>
      </c>
      <c r="H15">
        <f>STDEV('[1]CRISPRi+AofI SNPR_Tresponse  '!BB3:BD3)</f>
        <v>64.291005073286371</v>
      </c>
    </row>
    <row r="19" spans="2:8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2:8" x14ac:dyDescent="0.2">
      <c r="B20" t="s">
        <v>8</v>
      </c>
      <c r="C20">
        <v>136.66666666666666</v>
      </c>
      <c r="D20">
        <v>153.33333333333334</v>
      </c>
      <c r="E20">
        <v>196.66666666666666</v>
      </c>
      <c r="F20">
        <v>256.66666666666669</v>
      </c>
      <c r="G20">
        <v>673.33333333333337</v>
      </c>
      <c r="H20">
        <v>776.66666666666663</v>
      </c>
    </row>
    <row r="21" spans="2:8" x14ac:dyDescent="0.2">
      <c r="B21" t="s">
        <v>9</v>
      </c>
      <c r="C21">
        <v>5.7735026918962573</v>
      </c>
      <c r="D21">
        <v>15.275252316519468</v>
      </c>
      <c r="E21">
        <v>28.86751345948133</v>
      </c>
      <c r="F21">
        <v>15.275252316519467</v>
      </c>
      <c r="G21">
        <v>55.075705472861017</v>
      </c>
      <c r="H21">
        <v>5.7735026918962573</v>
      </c>
    </row>
    <row r="27" spans="2:8" x14ac:dyDescent="0.2">
      <c r="B27" t="s">
        <v>13</v>
      </c>
      <c r="C27" t="s">
        <v>2</v>
      </c>
      <c r="D27" t="s">
        <v>3</v>
      </c>
      <c r="E27" t="s">
        <v>5</v>
      </c>
      <c r="F27" t="s">
        <v>6</v>
      </c>
      <c r="G27" t="s">
        <v>7</v>
      </c>
      <c r="H27" t="s">
        <v>14</v>
      </c>
    </row>
    <row r="28" spans="2:8" x14ac:dyDescent="0.2">
      <c r="B28" t="s">
        <v>8</v>
      </c>
      <c r="C28">
        <v>146.66666666666666</v>
      </c>
      <c r="D28">
        <v>176.66666666666666</v>
      </c>
      <c r="E28">
        <v>236.66666666666666</v>
      </c>
      <c r="F28">
        <v>220</v>
      </c>
      <c r="G28">
        <v>283.33333333333331</v>
      </c>
      <c r="H28">
        <v>736.66666666666663</v>
      </c>
    </row>
    <row r="29" spans="2:8" x14ac:dyDescent="0.2">
      <c r="B29" t="s">
        <v>15</v>
      </c>
      <c r="C29">
        <v>11.547005383792515</v>
      </c>
      <c r="D29">
        <v>15.275252316519468</v>
      </c>
      <c r="E29">
        <v>63.508529610858794</v>
      </c>
      <c r="F29">
        <v>0</v>
      </c>
      <c r="G29">
        <v>11.547005383792515</v>
      </c>
      <c r="H29">
        <v>64.291005073286371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C18B-C888-4E8A-9EE5-F0D6F3E39545}">
  <dimension ref="A1:F7"/>
  <sheetViews>
    <sheetView workbookViewId="0">
      <selection activeCell="C21" sqref="C21"/>
    </sheetView>
  </sheetViews>
  <sheetFormatPr baseColWidth="10" defaultColWidth="8.83203125" defaultRowHeight="16" x14ac:dyDescent="0.2"/>
  <sheetData>
    <row r="1" spans="1:6" x14ac:dyDescent="0.2">
      <c r="A1" t="s">
        <v>20</v>
      </c>
      <c r="B1" t="s">
        <v>16</v>
      </c>
      <c r="C1" t="s">
        <v>17</v>
      </c>
      <c r="D1" t="s">
        <v>21</v>
      </c>
      <c r="E1" t="s">
        <v>18</v>
      </c>
      <c r="F1" t="s">
        <v>19</v>
      </c>
    </row>
    <row r="2" spans="1:6" x14ac:dyDescent="0.2">
      <c r="A2">
        <v>16</v>
      </c>
      <c r="B2">
        <v>136.66666666666666</v>
      </c>
      <c r="C2">
        <v>5.7735026918962573</v>
      </c>
      <c r="D2">
        <v>16</v>
      </c>
      <c r="E2">
        <v>146.66666666666666</v>
      </c>
      <c r="F2">
        <v>11.547005383792515</v>
      </c>
    </row>
    <row r="3" spans="1:6" x14ac:dyDescent="0.2">
      <c r="A3">
        <v>8</v>
      </c>
      <c r="B3">
        <v>153.33333333333334</v>
      </c>
      <c r="C3">
        <v>15.275252316519468</v>
      </c>
      <c r="D3">
        <v>8</v>
      </c>
      <c r="E3">
        <v>176.66666666666666</v>
      </c>
      <c r="F3">
        <v>15.275252316519468</v>
      </c>
    </row>
    <row r="4" spans="1:6" x14ac:dyDescent="0.2">
      <c r="A4">
        <v>4</v>
      </c>
      <c r="B4">
        <v>196.66666666666666</v>
      </c>
      <c r="C4">
        <v>28.86751345948133</v>
      </c>
      <c r="D4">
        <v>2</v>
      </c>
      <c r="E4">
        <v>236.66666666666666</v>
      </c>
      <c r="F4">
        <v>63.508529610858794</v>
      </c>
    </row>
    <row r="5" spans="1:6" x14ac:dyDescent="0.2">
      <c r="A5">
        <v>2</v>
      </c>
      <c r="B5">
        <v>256.66666666666669</v>
      </c>
      <c r="C5">
        <v>15.275252316519467</v>
      </c>
      <c r="D5">
        <v>1</v>
      </c>
      <c r="E5">
        <v>220</v>
      </c>
      <c r="F5">
        <v>0</v>
      </c>
    </row>
    <row r="6" spans="1:6" x14ac:dyDescent="0.2">
      <c r="A6">
        <v>1</v>
      </c>
      <c r="B6">
        <v>673.33333333333337</v>
      </c>
      <c r="C6">
        <v>55.075705472861017</v>
      </c>
      <c r="D6">
        <v>0.5</v>
      </c>
      <c r="E6">
        <v>283.33333333333331</v>
      </c>
      <c r="F6">
        <v>11.547005383792515</v>
      </c>
    </row>
    <row r="7" spans="1:6" x14ac:dyDescent="0.2">
      <c r="A7">
        <v>0.5</v>
      </c>
      <c r="B7">
        <v>776.66666666666663</v>
      </c>
      <c r="C7">
        <v>5.7735026918962573</v>
      </c>
      <c r="D7">
        <v>0.1</v>
      </c>
      <c r="E7">
        <v>736.66666666666663</v>
      </c>
      <c r="F7">
        <v>64.291005073286371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2021-01-06T19:20:46Z</dcterms:created>
  <dcterms:modified xsi:type="dcterms:W3CDTF">2021-10-07T22:57:09Z</dcterms:modified>
</cp:coreProperties>
</file>