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car\Desktop\UW\Carothers\Plate_Reader\"/>
    </mc:Choice>
  </mc:AlternateContent>
  <xr:revisionPtr revIDLastSave="0" documentId="13_ncr:40009_{FB23440B-F3E9-4B8C-AEBB-A2C63BF4CBAE}" xr6:coauthVersionLast="47" xr6:coauthVersionMax="47" xr10:uidLastSave="{00000000-0000-0000-0000-000000000000}"/>
  <bookViews>
    <workbookView xWindow="-96" yWindow="-96" windowWidth="23232" windowHeight="12552" activeTab="1"/>
  </bookViews>
  <sheets>
    <sheet name="220427_PFB_ABA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J16" i="2" l="1"/>
  <c r="J14" i="2"/>
  <c r="J12" i="2"/>
  <c r="J10" i="2"/>
  <c r="I16" i="2"/>
  <c r="I14" i="2"/>
  <c r="I12" i="2"/>
  <c r="I10" i="2"/>
  <c r="H9" i="2"/>
  <c r="H10" i="2"/>
  <c r="H11" i="2"/>
  <c r="H12" i="2"/>
  <c r="H13" i="2"/>
  <c r="H14" i="2"/>
  <c r="H15" i="2"/>
  <c r="H16" i="2"/>
  <c r="G10" i="2"/>
  <c r="G11" i="2"/>
  <c r="G12" i="2"/>
  <c r="G13" i="2"/>
  <c r="G14" i="2"/>
  <c r="G15" i="2"/>
  <c r="G16" i="2"/>
  <c r="G9" i="2"/>
  <c r="F10" i="2"/>
  <c r="F11" i="2"/>
  <c r="F12" i="2"/>
  <c r="F13" i="2"/>
  <c r="F14" i="2"/>
  <c r="F15" i="2"/>
  <c r="F16" i="2"/>
  <c r="F9" i="2"/>
  <c r="E10" i="2"/>
  <c r="E11" i="2"/>
  <c r="E12" i="2"/>
  <c r="E13" i="2"/>
  <c r="E14" i="2"/>
  <c r="E15" i="2"/>
  <c r="E16" i="2"/>
  <c r="E9" i="2"/>
  <c r="G4" i="2"/>
  <c r="F3" i="2"/>
  <c r="E4" i="2"/>
  <c r="E5" i="2"/>
  <c r="E3" i="2"/>
  <c r="G3" i="2" s="1"/>
  <c r="D4" i="2"/>
  <c r="F4" i="2" s="1"/>
  <c r="D3" i="2"/>
  <c r="D5" i="2"/>
  <c r="I3" i="2" l="1"/>
  <c r="H3" i="2"/>
</calcChain>
</file>

<file path=xl/sharedStrings.xml><?xml version="1.0" encoding="utf-8"?>
<sst xmlns="http://schemas.openxmlformats.org/spreadsheetml/2006/main" count="1149" uniqueCount="174">
  <si>
    <t>Software Version</t>
  </si>
  <si>
    <t>2.07.17</t>
  </si>
  <si>
    <t>Experiment File Path:</t>
  </si>
  <si>
    <t>C:\Users\Public\Documents\Experiments\RC\220427_PFB_ABA.xpt</t>
  </si>
  <si>
    <t>Protocol File Path:</t>
  </si>
  <si>
    <t>C:\Users\Public\Documents\Protocols\txtl_kinetics2.prt</t>
  </si>
  <si>
    <t>Plate Number</t>
  </si>
  <si>
    <t>Plate 1</t>
  </si>
  <si>
    <t>Date</t>
  </si>
  <si>
    <t>Time</t>
  </si>
  <si>
    <t>Reader Type:</t>
  </si>
  <si>
    <t>Synergy HTX</t>
  </si>
  <si>
    <t>Reader Serial Number:</t>
  </si>
  <si>
    <t>Reading Type</t>
  </si>
  <si>
    <t>Reader</t>
  </si>
  <si>
    <t>Procedure Details</t>
  </si>
  <si>
    <t>Plate Type</t>
  </si>
  <si>
    <t>Costar 96 white opaque (Use plate lid)</t>
  </si>
  <si>
    <t>Well Selection</t>
  </si>
  <si>
    <t>Runtime</t>
  </si>
  <si>
    <t>Eject plate on completion</t>
  </si>
  <si>
    <t>Set Temperature</t>
  </si>
  <si>
    <t>Setpoint 29°C, Gradient 0 °C</t>
  </si>
  <si>
    <t>Preheat before moving to next step</t>
  </si>
  <si>
    <t>Start Kinetic</t>
  </si>
  <si>
    <t>Runtime 36:00:00 (HH:MM:SS), Interval 0:10:00, 217 Reads</t>
  </si>
  <si>
    <t xml:space="preserve">    Read</t>
  </si>
  <si>
    <t>RFP-Ex</t>
  </si>
  <si>
    <t>Fluorescence Endpoint</t>
  </si>
  <si>
    <t>Full Plate</t>
  </si>
  <si>
    <t>Filter Set 1</t>
  </si>
  <si>
    <t xml:space="preserve">    Excitation: 540/35,  Emission: 600/40</t>
  </si>
  <si>
    <t xml:space="preserve">    Optics: Bottom,  Gain: 50</t>
  </si>
  <si>
    <t>Light Source: Tungsten,  Extended Dynamic Range</t>
  </si>
  <si>
    <t>Read Speed: Normal,  Delay: 100 msec,  Measurements/Data Point: 10</t>
  </si>
  <si>
    <t>RFP-St</t>
  </si>
  <si>
    <t>Light Source: Tungsten,  Standard Dynamic Range</t>
  </si>
  <si>
    <t>Read Speed: Normal,  Delay: 200 msec,  Measurements/Data Point: 10</t>
  </si>
  <si>
    <t>End Kinetic</t>
  </si>
  <si>
    <t>Read</t>
  </si>
  <si>
    <t>RFP_100</t>
  </si>
  <si>
    <t xml:space="preserve">    Optics: Bottom,  Gain: 100</t>
  </si>
  <si>
    <t>RFP_60</t>
  </si>
  <si>
    <t xml:space="preserve">    Optics: Bottom,  Gain: 60</t>
  </si>
  <si>
    <t>RFP_40</t>
  </si>
  <si>
    <t xml:space="preserve">    Optics: Bottom,  Gain: 40</t>
  </si>
  <si>
    <t>RFP-Ex:540/35,600/40</t>
  </si>
  <si>
    <t>T° RFP-Ex:540/35,600/40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</si>
  <si>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</si>
  <si>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</si>
  <si>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</si>
  <si>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</si>
  <si>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</si>
  <si>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</si>
  <si>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</si>
  <si>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</si>
  <si>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</si>
  <si>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</si>
  <si>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</si>
  <si>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</si>
  <si>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</si>
  <si>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</si>
  <si>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</si>
  <si>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</si>
  <si>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</si>
  <si>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</si>
  <si>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</si>
  <si>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</si>
  <si>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</si>
  <si>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</si>
  <si>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</si>
  <si>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</si>
  <si>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</si>
  <si>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</si>
  <si>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</si>
  <si>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</si>
  <si>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</si>
  <si>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</si>
  <si>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</si>
  <si>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</si>
  <si>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</si>
  <si>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</si>
  <si>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</si>
  <si>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</si>
  <si>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</si>
  <si>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</si>
  <si>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</si>
  <si>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</si>
  <si>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</si>
  <si>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</si>
  <si>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</si>
  <si>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</si>
  <si>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</si>
  <si>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</si>
  <si>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</si>
  <si>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</si>
  <si>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</si>
  <si>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</si>
  <si>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</si>
  <si>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</si>
  <si>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</si>
  <si>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</si>
  <si>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</si>
  <si>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</si>
  <si>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</si>
  <si>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</si>
  <si>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</si>
  <si>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</si>
  <si>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</si>
  <si>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</si>
  <si>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</si>
  <si>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</si>
  <si>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</si>
  <si>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</si>
  <si>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</si>
  <si>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</si>
  <si>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</si>
  <si>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</si>
  <si>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</si>
  <si>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</si>
  <si>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</si>
  <si>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</si>
  <si>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</si>
  <si>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</si>
  <si>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</si>
  <si>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</si>
  <si>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</si>
  <si>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</si>
  <si>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</si>
  <si>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</si>
  <si>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</si>
  <si>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</si>
  <si>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</si>
  <si>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</si>
  <si>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</si>
  <si>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</si>
  <si>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</si>
  <si>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</si>
  <si>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</si>
  <si>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</si>
  <si>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</si>
  <si>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</si>
  <si>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</si>
  <si>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</si>
  <si>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RFP-St:540/35,600/40</t>
  </si>
  <si>
    <t>T° RFP-St:540/35,600/40</t>
  </si>
  <si>
    <t>Results</t>
  </si>
  <si>
    <t>A</t>
  </si>
  <si>
    <t>RFP_100:540/35,600/40</t>
  </si>
  <si>
    <t>RFP_60:540/35,600/40</t>
  </si>
  <si>
    <t>RFP_40:540/35,600/40</t>
  </si>
  <si>
    <t>?????</t>
  </si>
  <si>
    <t>Max V [RFP-Ex:540/35,600/40]</t>
  </si>
  <si>
    <t>R-Squared [RFP-Ex:540/35,600/40]</t>
  </si>
  <si>
    <t>t at Max V [RFP-Ex:540/35,600/40]</t>
  </si>
  <si>
    <t>Lagtime [RFP-Ex:540/35,600/40]</t>
  </si>
  <si>
    <t>Max V [RFP-St:540/35,600/40]</t>
  </si>
  <si>
    <t>R-Squared [RFP-St:540/35,600/40]</t>
  </si>
  <si>
    <t>t at Max V [RFP-St:540/35,600/40]</t>
  </si>
  <si>
    <t>Lagtime [RFP-St:540/35,600/40]</t>
  </si>
  <si>
    <t>B</t>
  </si>
  <si>
    <t>C</t>
  </si>
  <si>
    <t>D</t>
  </si>
  <si>
    <t>E</t>
  </si>
  <si>
    <t>F</t>
  </si>
  <si>
    <t>G</t>
  </si>
  <si>
    <t>H</t>
  </si>
  <si>
    <t>Raw</t>
  </si>
  <si>
    <t>Avg</t>
  </si>
  <si>
    <t>Std</t>
  </si>
  <si>
    <t>FA</t>
  </si>
  <si>
    <t>BG</t>
  </si>
  <si>
    <t>BG_err</t>
  </si>
  <si>
    <t>FA_err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</si>
</sst>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0"/>
      <name val="Arial"/>
      <family val="2"/>
    </font>
    <font>
      <i/>
      <sz val="10"/>
      <color rgb="FF0000FF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19" fontId="0" fillId="0" borderId="0" xfId="0" applyNumberFormat="1"/>
    <xf numFmtId="21" fontId="0" fillId="0" borderId="0" xfId="0" applyNumberFormat="1"/>
    <xf numFmtId="0" fontId="18" fillId="0" borderId="0" xfId="0" applyFont="1"/>
    <xf numFmtId="0" fontId="0" fillId="0" borderId="0" xfId="0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T600"/>
  <sheetViews>
    <sheetView topLeftCell="A19" workbookViewId="0"/>
  </sheetViews>
  <sheetFormatPr defaultRowHeight="14.4" x14ac:dyDescent="0.55000000000000004"/>
  <sheetData>
    <row r="3" spans="1:2" x14ac:dyDescent="0.55000000000000004">
      <c r="A3" t="s">
        <v>0</v>
      </c>
      <c r="B3" t="s">
        <v>1</v>
      </c>
    </row>
    <row r="7" spans="1:2" x14ac:dyDescent="0.55000000000000004">
      <c r="A7" t="s">
        <v>2</v>
      </c>
      <c r="B7" t="s">
        <v>3</v>
      </c>
    </row>
    <row r="8" spans="1:2" x14ac:dyDescent="0.55000000000000004">
      <c r="A8" t="s">
        <v>4</v>
      </c>
      <c r="B8" t="s">
        <v>5</v>
      </c>
    </row>
    <row r="12" spans="1:2" x14ac:dyDescent="0.55000000000000004">
      <c r="A12" t="s">
        <v>6</v>
      </c>
      <c r="B12" t="s">
        <v>7</v>
      </c>
    </row>
    <row r="13" spans="1:2" x14ac:dyDescent="0.55000000000000004">
      <c r="A13" t="s">
        <v>8</v>
      </c>
      <c r="B13" s="1">
        <v>44678</v>
      </c>
    </row>
    <row r="14" spans="1:2" x14ac:dyDescent="0.55000000000000004">
      <c r="A14" t="s">
        <v>9</v>
      </c>
      <c r="B14" s="2">
        <v>0.49004629629629631</v>
      </c>
    </row>
    <row r="15" spans="1:2" x14ac:dyDescent="0.55000000000000004">
      <c r="A15" t="s">
        <v>10</v>
      </c>
      <c r="B15" t="s">
        <v>11</v>
      </c>
    </row>
    <row r="16" spans="1:2" x14ac:dyDescent="0.55000000000000004">
      <c r="A16" t="s">
        <v>12</v>
      </c>
      <c r="B16">
        <v>15021819</v>
      </c>
    </row>
    <row r="17" spans="1:2" x14ac:dyDescent="0.55000000000000004">
      <c r="A17" t="s">
        <v>13</v>
      </c>
      <c r="B17" t="s">
        <v>14</v>
      </c>
    </row>
    <row r="19" spans="1:2" x14ac:dyDescent="0.55000000000000004">
      <c r="A19" t="s">
        <v>15</v>
      </c>
    </row>
    <row r="21" spans="1:2" x14ac:dyDescent="0.55000000000000004">
      <c r="A21" t="s">
        <v>16</v>
      </c>
      <c r="B21" t="s">
        <v>17</v>
      </c>
    </row>
    <row r="22" spans="1:2" x14ac:dyDescent="0.55000000000000004">
      <c r="A22" t="s">
        <v>18</v>
      </c>
      <c r="B22" t="s">
        <v>19</v>
      </c>
    </row>
    <row r="23" spans="1:2" x14ac:dyDescent="0.55000000000000004">
      <c r="A23" t="s">
        <v>20</v>
      </c>
    </row>
    <row r="24" spans="1:2" x14ac:dyDescent="0.55000000000000004">
      <c r="A24" t="s">
        <v>21</v>
      </c>
      <c r="B24" t="s">
        <v>22</v>
      </c>
    </row>
    <row r="25" spans="1:2" x14ac:dyDescent="0.55000000000000004">
      <c r="B25" t="s">
        <v>23</v>
      </c>
    </row>
    <row r="26" spans="1:2" x14ac:dyDescent="0.55000000000000004">
      <c r="A26" t="s">
        <v>24</v>
      </c>
      <c r="B26" t="s">
        <v>25</v>
      </c>
    </row>
    <row r="27" spans="1:2" x14ac:dyDescent="0.55000000000000004">
      <c r="A27" t="s">
        <v>26</v>
      </c>
      <c r="B27" t="s">
        <v>27</v>
      </c>
    </row>
    <row r="28" spans="1:2" x14ac:dyDescent="0.55000000000000004">
      <c r="B28" t="s">
        <v>28</v>
      </c>
    </row>
    <row r="29" spans="1:2" x14ac:dyDescent="0.55000000000000004">
      <c r="B29" t="s">
        <v>29</v>
      </c>
    </row>
    <row r="30" spans="1:2" x14ac:dyDescent="0.55000000000000004">
      <c r="B30" t="s">
        <v>30</v>
      </c>
    </row>
    <row r="31" spans="1:2" x14ac:dyDescent="0.55000000000000004">
      <c r="B31" t="s">
        <v>31</v>
      </c>
    </row>
    <row r="32" spans="1:2" x14ac:dyDescent="0.55000000000000004">
      <c r="B32" t="s">
        <v>32</v>
      </c>
    </row>
    <row r="33" spans="1:2" x14ac:dyDescent="0.55000000000000004">
      <c r="B33" t="s">
        <v>33</v>
      </c>
    </row>
    <row r="34" spans="1:2" x14ac:dyDescent="0.55000000000000004">
      <c r="B34" t="s">
        <v>34</v>
      </c>
    </row>
    <row r="35" spans="1:2" x14ac:dyDescent="0.55000000000000004">
      <c r="A35" t="s">
        <v>26</v>
      </c>
      <c r="B35" t="s">
        <v>35</v>
      </c>
    </row>
    <row r="36" spans="1:2" x14ac:dyDescent="0.55000000000000004">
      <c r="B36" t="s">
        <v>28</v>
      </c>
    </row>
    <row r="37" spans="1:2" x14ac:dyDescent="0.55000000000000004">
      <c r="B37" t="s">
        <v>29</v>
      </c>
    </row>
    <row r="38" spans="1:2" x14ac:dyDescent="0.55000000000000004">
      <c r="B38" t="s">
        <v>30</v>
      </c>
    </row>
    <row r="39" spans="1:2" x14ac:dyDescent="0.55000000000000004">
      <c r="B39" t="s">
        <v>31</v>
      </c>
    </row>
    <row r="40" spans="1:2" x14ac:dyDescent="0.55000000000000004">
      <c r="B40" t="s">
        <v>32</v>
      </c>
    </row>
    <row r="41" spans="1:2" x14ac:dyDescent="0.55000000000000004">
      <c r="B41" t="s">
        <v>36</v>
      </c>
    </row>
    <row r="42" spans="1:2" x14ac:dyDescent="0.55000000000000004">
      <c r="B42" t="s">
        <v>37</v>
      </c>
    </row>
    <row r="43" spans="1:2" x14ac:dyDescent="0.55000000000000004">
      <c r="A43" t="s">
        <v>38</v>
      </c>
    </row>
    <row r="44" spans="1:2" x14ac:dyDescent="0.55000000000000004">
      <c r="A44" t="s">
        <v>39</v>
      </c>
      <c r="B44" t="s">
        <v>40</v>
      </c>
    </row>
    <row r="45" spans="1:2" x14ac:dyDescent="0.55000000000000004">
      <c r="B45" t="s">
        <v>28</v>
      </c>
    </row>
    <row r="46" spans="1:2" x14ac:dyDescent="0.55000000000000004">
      <c r="B46" t="s">
        <v>29</v>
      </c>
    </row>
    <row r="47" spans="1:2" x14ac:dyDescent="0.55000000000000004">
      <c r="B47" t="s">
        <v>30</v>
      </c>
    </row>
    <row r="48" spans="1:2" x14ac:dyDescent="0.55000000000000004">
      <c r="B48" t="s">
        <v>31</v>
      </c>
    </row>
    <row r="49" spans="1:2" x14ac:dyDescent="0.55000000000000004">
      <c r="B49" t="s">
        <v>41</v>
      </c>
    </row>
    <row r="50" spans="1:2" x14ac:dyDescent="0.55000000000000004">
      <c r="B50" t="s">
        <v>36</v>
      </c>
    </row>
    <row r="51" spans="1:2" x14ac:dyDescent="0.55000000000000004">
      <c r="B51" t="s">
        <v>34</v>
      </c>
    </row>
    <row r="52" spans="1:2" x14ac:dyDescent="0.55000000000000004">
      <c r="A52" t="s">
        <v>39</v>
      </c>
      <c r="B52" t="s">
        <v>42</v>
      </c>
    </row>
    <row r="53" spans="1:2" x14ac:dyDescent="0.55000000000000004">
      <c r="B53" t="s">
        <v>28</v>
      </c>
    </row>
    <row r="54" spans="1:2" x14ac:dyDescent="0.55000000000000004">
      <c r="B54" t="s">
        <v>29</v>
      </c>
    </row>
    <row r="55" spans="1:2" x14ac:dyDescent="0.55000000000000004">
      <c r="B55" t="s">
        <v>30</v>
      </c>
    </row>
    <row r="56" spans="1:2" x14ac:dyDescent="0.55000000000000004">
      <c r="B56" t="s">
        <v>31</v>
      </c>
    </row>
    <row r="57" spans="1:2" x14ac:dyDescent="0.55000000000000004">
      <c r="B57" t="s">
        <v>43</v>
      </c>
    </row>
    <row r="58" spans="1:2" x14ac:dyDescent="0.55000000000000004">
      <c r="B58" t="s">
        <v>36</v>
      </c>
    </row>
    <row r="59" spans="1:2" x14ac:dyDescent="0.55000000000000004">
      <c r="B59" t="s">
        <v>34</v>
      </c>
    </row>
    <row r="60" spans="1:2" x14ac:dyDescent="0.55000000000000004">
      <c r="A60" t="s">
        <v>39</v>
      </c>
      <c r="B60" t="s">
        <v>44</v>
      </c>
    </row>
    <row r="61" spans="1:2" x14ac:dyDescent="0.55000000000000004">
      <c r="B61" t="s">
        <v>28</v>
      </c>
    </row>
    <row r="62" spans="1:2" x14ac:dyDescent="0.55000000000000004">
      <c r="B62" t="s">
        <v>29</v>
      </c>
    </row>
    <row r="63" spans="1:2" x14ac:dyDescent="0.55000000000000004">
      <c r="B63" t="s">
        <v>30</v>
      </c>
    </row>
    <row r="64" spans="1:2" x14ac:dyDescent="0.55000000000000004">
      <c r="B64" t="s">
        <v>31</v>
      </c>
    </row>
    <row r="65" spans="1:98" x14ac:dyDescent="0.55000000000000004">
      <c r="B65" t="s">
        <v>45</v>
      </c>
    </row>
    <row r="66" spans="1:98" x14ac:dyDescent="0.55000000000000004">
      <c r="B66" t="s">
        <v>36</v>
      </c>
    </row>
    <row r="67" spans="1:98" x14ac:dyDescent="0.55000000000000004">
      <c r="B67" t="s">
        <v>34</v>
      </c>
    </row>
    <row r="69" spans="1:98" x14ac:dyDescent="0.55000000000000004">
      <c r="A69" t="s">
        <v>46</v>
      </c>
    </row>
    <row r="71" spans="1:98" x14ac:dyDescent="0.55000000000000004">
      <c r="A71" t="s">
        <v>9</v>
      </c>
      <c r="B71" t="s">
        <v>47</v>
      </c>
      <c r="C71" t="s">
        <v>48</v>
      </c>
      <c r="D71" t="s">
        <v>49</v>
      </c>
      <c r="E71" t="s">
        <v>50</v>
      </c>
      <c r="F71" t="s">
        <v>51</v>
      </c>
      <c r="G71" t="s">
        <v>52</v>
      </c>
      <c r="H71" t="s">
        <v>53</v>
      </c>
      <c r="I71" t="s">
        <v>54</v>
      </c>
      <c r="J71" t="s">
        <v>55</v>
      </c>
      <c r="K71" t="s">
        <v>56</v>
      </c>
      <c r="L71" t="s">
        <v>57</v>
      </c>
      <c r="M71" t="s">
        <v>58</v>
      </c>
      <c r="N71" t="s">
        <v>59</v>
      </c>
      <c r="O71" t="s">
        <v>60</v>
      </c>
      <c r="P71" t="s">
        <v>61</v>
      </c>
      <c r="Q71" t="s">
        <v>62</v>
      </c>
      <c r="R71" t="s">
        <v>63</v>
      </c>
      <c r="S71" t="s">
        <v>64</v>
      </c>
      <c r="T71" t="s">
        <v>65</v>
      </c>
      <c r="U71" t="s">
        <v>66</v>
      </c>
      <c r="V71" t="s">
        <v>67</v>
      </c>
      <c r="W71" t="s">
        <v>68</v>
      </c>
      <c r="X71" t="s">
        <v>69</v>
      </c>
      <c r="Y71" t="s">
        <v>70</v>
      </c>
      <c r="Z71" t="s">
        <v>71</v>
      </c>
      <c r="AA71" t="s">
        <v>72</v>
      </c>
      <c r="AB71" t="s">
        <v>73</v>
      </c>
      <c r="AC71" t="s">
        <v>74</v>
      </c>
      <c r="AD71" t="s">
        <v>75</v>
      </c>
      <c r="AE71" t="s">
        <v>76</v>
      </c>
      <c r="AF71" t="s">
        <v>77</v>
      </c>
      <c r="AG71" t="s">
        <v>78</v>
      </c>
      <c r="AH71" t="s">
        <v>79</v>
      </c>
      <c r="AI71" t="s">
        <v>80</v>
      </c>
      <c r="AJ71" t="s">
        <v>81</v>
      </c>
      <c r="AK71" t="s">
        <v>82</v>
      </c>
      <c r="AL71" t="s">
        <v>83</v>
      </c>
      <c r="AM71" t="s">
        <v>84</v>
      </c>
      <c r="AN71" t="s">
        <v>85</v>
      </c>
      <c r="AO71" t="s">
        <v>86</v>
      </c>
      <c r="AP71" t="s">
        <v>87</v>
      </c>
      <c r="AQ71" t="s">
        <v>88</v>
      </c>
      <c r="AR71" t="s">
        <v>89</v>
      </c>
      <c r="AS71" t="s">
        <v>90</v>
      </c>
      <c r="AT71" t="s">
        <v>91</v>
      </c>
      <c r="AU71" t="s">
        <v>92</v>
      </c>
      <c r="AV71" t="s">
        <v>93</v>
      </c>
      <c r="AW71" t="s">
        <v>94</v>
      </c>
      <c r="AX71" t="s">
        <v>95</v>
      </c>
      <c r="AY71" t="s">
        <v>96</v>
      </c>
      <c r="AZ71" t="s">
        <v>97</v>
      </c>
      <c r="BA71" t="s">
        <v>98</v>
      </c>
      <c r="BB71" t="s">
        <v>99</v>
      </c>
      <c r="BC71" t="s">
        <v>100</v>
      </c>
      <c r="BD71" t="s">
        <v>101</v>
      </c>
      <c r="BE71" t="s">
        <v>102</v>
      </c>
      <c r="BF71" t="s">
        <v>103</v>
      </c>
      <c r="BG71" t="s">
        <v>104</v>
      </c>
      <c r="BH71" t="s">
        <v>105</v>
      </c>
      <c r="BI71" t="s">
        <v>106</v>
      </c>
      <c r="BJ71" t="s">
        <v>107</v>
      </c>
      <c r="BK71" t="s">
        <v>108</v>
      </c>
      <c r="BL71" t="s">
        <v>109</v>
      </c>
      <c r="BM71" t="s">
        <v>110</v>
      </c>
      <c r="BN71" t="s">
        <v>111</v>
      </c>
      <c r="BO71" t="s">
        <v>112</v>
      </c>
      <c r="BP71" t="s">
        <v>113</v>
      </c>
      <c r="BQ71" t="s">
        <v>114</v>
      </c>
      <c r="BR71" t="s">
        <v>115</v>
      </c>
      <c r="BS71" t="s">
        <v>116</v>
      </c>
      <c r="BT71" t="s">
        <v>117</v>
      </c>
      <c r="BU71" t="s">
        <v>118</v>
      </c>
      <c r="BV71" t="s">
        <v>119</v>
      </c>
      <c r="BW71" t="s">
        <v>120</v>
      </c>
      <c r="BX71" t="s">
        <v>121</v>
      </c>
      <c r="BY71" t="s">
        <v>122</v>
      </c>
      <c r="BZ71" t="s">
        <v>123</v>
      </c>
      <c r="CA71" t="s">
        <v>124</v>
      </c>
      <c r="CB71" t="s">
        <v>125</v>
      </c>
      <c r="CC71" t="s">
        <v>126</v>
      </c>
      <c r="CD71" t="s">
        <v>127</v>
      </c>
      <c r="CE71" t="s">
        <v>128</v>
      </c>
      <c r="CF71" t="s">
        <v>129</v>
      </c>
      <c r="CG71" t="s">
        <v>130</v>
      </c>
      <c r="CH71" t="s">
        <v>131</v>
      </c>
      <c r="CI71" t="s">
        <v>132</v>
      </c>
      <c r="CJ71" t="s">
        <v>133</v>
      </c>
      <c r="CK71" t="s">
        <v>134</v>
      </c>
      <c r="CL71" t="s">
        <v>135</v>
      </c>
      <c r="CM71" t="s">
        <v>136</v>
      </c>
      <c r="CN71" t="s">
        <v>137</v>
      </c>
      <c r="CO71" t="s">
        <v>138</v>
      </c>
      <c r="CP71" t="s">
        <v>139</v>
      </c>
      <c r="CQ71" t="s">
        <v>140</v>
      </c>
      <c r="CR71" t="s">
        <v>141</v>
      </c>
      <c r="CS71" t="s">
        <v>142</v>
      </c>
      <c r="CT71" t="s">
        <v>143</v>
      </c>
    </row>
    <row r="72" spans="1:98" x14ac:dyDescent="0.55000000000000004">
      <c r="A72" s="3">
        <v>0</v>
      </c>
      <c r="B72">
        <v>29</v>
      </c>
      <c r="C72">
        <v>1129</v>
      </c>
      <c r="D72">
        <v>939</v>
      </c>
      <c r="E72">
        <v>1113</v>
      </c>
      <c r="F72">
        <v>873</v>
      </c>
      <c r="G72">
        <v>947</v>
      </c>
      <c r="H72">
        <v>752</v>
      </c>
      <c r="I72">
        <v>603</v>
      </c>
      <c r="J72">
        <v>868</v>
      </c>
      <c r="K72">
        <v>184</v>
      </c>
      <c r="L72">
        <v>685</v>
      </c>
      <c r="M72">
        <v>2379</v>
      </c>
      <c r="N72">
        <v>196</v>
      </c>
      <c r="O72">
        <v>1064</v>
      </c>
      <c r="P72">
        <v>1114</v>
      </c>
      <c r="Q72">
        <v>1016</v>
      </c>
      <c r="R72">
        <v>768</v>
      </c>
      <c r="S72">
        <v>920</v>
      </c>
      <c r="T72">
        <v>698</v>
      </c>
      <c r="U72">
        <v>566</v>
      </c>
      <c r="V72">
        <v>841</v>
      </c>
      <c r="W72">
        <v>182</v>
      </c>
      <c r="X72">
        <v>630</v>
      </c>
      <c r="Y72">
        <v>3128</v>
      </c>
      <c r="Z72">
        <v>197</v>
      </c>
      <c r="AA72">
        <v>867</v>
      </c>
      <c r="AB72">
        <v>936</v>
      </c>
      <c r="AC72">
        <v>1124</v>
      </c>
      <c r="AD72">
        <v>1365</v>
      </c>
      <c r="AE72">
        <v>879</v>
      </c>
      <c r="AF72">
        <v>560</v>
      </c>
      <c r="AG72">
        <v>871</v>
      </c>
      <c r="AH72">
        <v>702</v>
      </c>
      <c r="AI72">
        <v>183</v>
      </c>
      <c r="AJ72">
        <v>707</v>
      </c>
      <c r="AK72">
        <v>2958</v>
      </c>
      <c r="AL72">
        <v>185</v>
      </c>
    </row>
    <row r="73" spans="1:98" x14ac:dyDescent="0.55000000000000004">
      <c r="A73" s="3">
        <v>0</v>
      </c>
    </row>
    <row r="74" spans="1:98" x14ac:dyDescent="0.55000000000000004">
      <c r="A74" s="3">
        <v>0</v>
      </c>
    </row>
    <row r="75" spans="1:98" x14ac:dyDescent="0.55000000000000004">
      <c r="A75" s="3">
        <v>0</v>
      </c>
    </row>
    <row r="76" spans="1:98" x14ac:dyDescent="0.55000000000000004">
      <c r="A76" s="3">
        <v>0</v>
      </c>
    </row>
    <row r="77" spans="1:98" x14ac:dyDescent="0.55000000000000004">
      <c r="A77" s="3">
        <v>0</v>
      </c>
    </row>
    <row r="78" spans="1:98" x14ac:dyDescent="0.55000000000000004">
      <c r="A78" s="3">
        <v>0</v>
      </c>
    </row>
    <row r="79" spans="1:98" x14ac:dyDescent="0.55000000000000004">
      <c r="A79" s="3">
        <v>0</v>
      </c>
    </row>
    <row r="80" spans="1:98" x14ac:dyDescent="0.55000000000000004">
      <c r="A80" s="3">
        <v>0</v>
      </c>
    </row>
    <row r="81" spans="1:1" x14ac:dyDescent="0.55000000000000004">
      <c r="A81" s="3">
        <v>0</v>
      </c>
    </row>
    <row r="82" spans="1:1" x14ac:dyDescent="0.55000000000000004">
      <c r="A82" s="3">
        <v>0</v>
      </c>
    </row>
    <row r="83" spans="1:1" x14ac:dyDescent="0.55000000000000004">
      <c r="A83" s="3">
        <v>0</v>
      </c>
    </row>
    <row r="84" spans="1:1" x14ac:dyDescent="0.55000000000000004">
      <c r="A84" s="3">
        <v>0</v>
      </c>
    </row>
    <row r="85" spans="1:1" x14ac:dyDescent="0.55000000000000004">
      <c r="A85" s="3">
        <v>0</v>
      </c>
    </row>
    <row r="86" spans="1:1" x14ac:dyDescent="0.55000000000000004">
      <c r="A86" s="3">
        <v>0</v>
      </c>
    </row>
    <row r="87" spans="1:1" x14ac:dyDescent="0.55000000000000004">
      <c r="A87" s="3">
        <v>0</v>
      </c>
    </row>
    <row r="88" spans="1:1" x14ac:dyDescent="0.55000000000000004">
      <c r="A88" s="3">
        <v>0</v>
      </c>
    </row>
    <row r="89" spans="1:1" x14ac:dyDescent="0.55000000000000004">
      <c r="A89" s="3">
        <v>0</v>
      </c>
    </row>
    <row r="90" spans="1:1" x14ac:dyDescent="0.55000000000000004">
      <c r="A90" s="3">
        <v>0</v>
      </c>
    </row>
    <row r="91" spans="1:1" x14ac:dyDescent="0.55000000000000004">
      <c r="A91" s="3">
        <v>0</v>
      </c>
    </row>
    <row r="92" spans="1:1" x14ac:dyDescent="0.55000000000000004">
      <c r="A92" s="3">
        <v>0</v>
      </c>
    </row>
    <row r="93" spans="1:1" x14ac:dyDescent="0.55000000000000004">
      <c r="A93" s="3">
        <v>0</v>
      </c>
    </row>
    <row r="94" spans="1:1" x14ac:dyDescent="0.55000000000000004">
      <c r="A94" s="3">
        <v>0</v>
      </c>
    </row>
    <row r="95" spans="1:1" x14ac:dyDescent="0.55000000000000004">
      <c r="A95" s="3">
        <v>0</v>
      </c>
    </row>
    <row r="96" spans="1:1" x14ac:dyDescent="0.55000000000000004">
      <c r="A96" s="3">
        <v>0</v>
      </c>
    </row>
    <row r="97" spans="1:1" x14ac:dyDescent="0.55000000000000004">
      <c r="A97" s="3">
        <v>0</v>
      </c>
    </row>
    <row r="98" spans="1:1" x14ac:dyDescent="0.55000000000000004">
      <c r="A98" s="3">
        <v>0</v>
      </c>
    </row>
    <row r="99" spans="1:1" x14ac:dyDescent="0.55000000000000004">
      <c r="A99" s="3">
        <v>0</v>
      </c>
    </row>
    <row r="100" spans="1:1" x14ac:dyDescent="0.55000000000000004">
      <c r="A100" s="3">
        <v>0</v>
      </c>
    </row>
    <row r="101" spans="1:1" x14ac:dyDescent="0.55000000000000004">
      <c r="A101" s="3">
        <v>0</v>
      </c>
    </row>
    <row r="102" spans="1:1" x14ac:dyDescent="0.55000000000000004">
      <c r="A102" s="3">
        <v>0</v>
      </c>
    </row>
    <row r="103" spans="1:1" x14ac:dyDescent="0.55000000000000004">
      <c r="A103" s="3">
        <v>0</v>
      </c>
    </row>
    <row r="104" spans="1:1" x14ac:dyDescent="0.55000000000000004">
      <c r="A104" s="3">
        <v>0</v>
      </c>
    </row>
    <row r="105" spans="1:1" x14ac:dyDescent="0.55000000000000004">
      <c r="A105" s="3">
        <v>0</v>
      </c>
    </row>
    <row r="106" spans="1:1" x14ac:dyDescent="0.55000000000000004">
      <c r="A106" s="3">
        <v>0</v>
      </c>
    </row>
    <row r="107" spans="1:1" x14ac:dyDescent="0.55000000000000004">
      <c r="A107" s="3">
        <v>0</v>
      </c>
    </row>
    <row r="108" spans="1:1" x14ac:dyDescent="0.55000000000000004">
      <c r="A108" s="3">
        <v>0</v>
      </c>
    </row>
    <row r="109" spans="1:1" x14ac:dyDescent="0.55000000000000004">
      <c r="A109" s="3">
        <v>0</v>
      </c>
    </row>
    <row r="110" spans="1:1" x14ac:dyDescent="0.55000000000000004">
      <c r="A110" s="3">
        <v>0</v>
      </c>
    </row>
    <row r="111" spans="1:1" x14ac:dyDescent="0.55000000000000004">
      <c r="A111" s="3">
        <v>0</v>
      </c>
    </row>
    <row r="112" spans="1:1" x14ac:dyDescent="0.55000000000000004">
      <c r="A112" s="3">
        <v>0</v>
      </c>
    </row>
    <row r="113" spans="1:1" x14ac:dyDescent="0.55000000000000004">
      <c r="A113" s="3">
        <v>0</v>
      </c>
    </row>
    <row r="114" spans="1:1" x14ac:dyDescent="0.55000000000000004">
      <c r="A114" s="3">
        <v>0</v>
      </c>
    </row>
    <row r="115" spans="1:1" x14ac:dyDescent="0.55000000000000004">
      <c r="A115" s="3">
        <v>0</v>
      </c>
    </row>
    <row r="116" spans="1:1" x14ac:dyDescent="0.55000000000000004">
      <c r="A116" s="3">
        <v>0</v>
      </c>
    </row>
    <row r="117" spans="1:1" x14ac:dyDescent="0.55000000000000004">
      <c r="A117" s="3">
        <v>0</v>
      </c>
    </row>
    <row r="118" spans="1:1" x14ac:dyDescent="0.55000000000000004">
      <c r="A118" s="3">
        <v>0</v>
      </c>
    </row>
    <row r="119" spans="1:1" x14ac:dyDescent="0.55000000000000004">
      <c r="A119" s="3">
        <v>0</v>
      </c>
    </row>
    <row r="120" spans="1:1" x14ac:dyDescent="0.55000000000000004">
      <c r="A120" s="3">
        <v>0</v>
      </c>
    </row>
    <row r="121" spans="1:1" x14ac:dyDescent="0.55000000000000004">
      <c r="A121" s="3">
        <v>0</v>
      </c>
    </row>
    <row r="122" spans="1:1" x14ac:dyDescent="0.55000000000000004">
      <c r="A122" s="3">
        <v>0</v>
      </c>
    </row>
    <row r="123" spans="1:1" x14ac:dyDescent="0.55000000000000004">
      <c r="A123" s="3">
        <v>0</v>
      </c>
    </row>
    <row r="124" spans="1:1" x14ac:dyDescent="0.55000000000000004">
      <c r="A124" s="3">
        <v>0</v>
      </c>
    </row>
    <row r="125" spans="1:1" x14ac:dyDescent="0.55000000000000004">
      <c r="A125" s="3">
        <v>0</v>
      </c>
    </row>
    <row r="126" spans="1:1" x14ac:dyDescent="0.55000000000000004">
      <c r="A126" s="3">
        <v>0</v>
      </c>
    </row>
    <row r="127" spans="1:1" x14ac:dyDescent="0.55000000000000004">
      <c r="A127" s="3">
        <v>0</v>
      </c>
    </row>
    <row r="128" spans="1:1" x14ac:dyDescent="0.55000000000000004">
      <c r="A128" s="3">
        <v>0</v>
      </c>
    </row>
    <row r="129" spans="1:1" x14ac:dyDescent="0.55000000000000004">
      <c r="A129" s="3">
        <v>0</v>
      </c>
    </row>
    <row r="130" spans="1:1" x14ac:dyDescent="0.55000000000000004">
      <c r="A130" s="3">
        <v>0</v>
      </c>
    </row>
    <row r="131" spans="1:1" x14ac:dyDescent="0.55000000000000004">
      <c r="A131" s="3">
        <v>0</v>
      </c>
    </row>
    <row r="132" spans="1:1" x14ac:dyDescent="0.55000000000000004">
      <c r="A132" s="3">
        <v>0</v>
      </c>
    </row>
    <row r="133" spans="1:1" x14ac:dyDescent="0.55000000000000004">
      <c r="A133" s="3">
        <v>0</v>
      </c>
    </row>
    <row r="134" spans="1:1" x14ac:dyDescent="0.55000000000000004">
      <c r="A134" s="3">
        <v>0</v>
      </c>
    </row>
    <row r="135" spans="1:1" x14ac:dyDescent="0.55000000000000004">
      <c r="A135" s="3">
        <v>0</v>
      </c>
    </row>
    <row r="136" spans="1:1" x14ac:dyDescent="0.55000000000000004">
      <c r="A136" s="3">
        <v>0</v>
      </c>
    </row>
    <row r="137" spans="1:1" x14ac:dyDescent="0.55000000000000004">
      <c r="A137" s="3">
        <v>0</v>
      </c>
    </row>
    <row r="138" spans="1:1" x14ac:dyDescent="0.55000000000000004">
      <c r="A138" s="3">
        <v>0</v>
      </c>
    </row>
    <row r="139" spans="1:1" x14ac:dyDescent="0.55000000000000004">
      <c r="A139" s="3">
        <v>0</v>
      </c>
    </row>
    <row r="140" spans="1:1" x14ac:dyDescent="0.55000000000000004">
      <c r="A140" s="3">
        <v>0</v>
      </c>
    </row>
    <row r="141" spans="1:1" x14ac:dyDescent="0.55000000000000004">
      <c r="A141" s="3">
        <v>0</v>
      </c>
    </row>
    <row r="142" spans="1:1" x14ac:dyDescent="0.55000000000000004">
      <c r="A142" s="3">
        <v>0</v>
      </c>
    </row>
    <row r="143" spans="1:1" x14ac:dyDescent="0.55000000000000004">
      <c r="A143" s="3">
        <v>0</v>
      </c>
    </row>
    <row r="144" spans="1:1" x14ac:dyDescent="0.55000000000000004">
      <c r="A144" s="3">
        <v>0</v>
      </c>
    </row>
    <row r="145" spans="1:1" x14ac:dyDescent="0.55000000000000004">
      <c r="A145" s="3">
        <v>0</v>
      </c>
    </row>
    <row r="146" spans="1:1" x14ac:dyDescent="0.55000000000000004">
      <c r="A146" s="3">
        <v>0</v>
      </c>
    </row>
    <row r="147" spans="1:1" x14ac:dyDescent="0.55000000000000004">
      <c r="A147" s="3">
        <v>0</v>
      </c>
    </row>
    <row r="148" spans="1:1" x14ac:dyDescent="0.55000000000000004">
      <c r="A148" s="3">
        <v>0</v>
      </c>
    </row>
    <row r="149" spans="1:1" x14ac:dyDescent="0.55000000000000004">
      <c r="A149" s="3">
        <v>0</v>
      </c>
    </row>
    <row r="150" spans="1:1" x14ac:dyDescent="0.55000000000000004">
      <c r="A150" s="3">
        <v>0</v>
      </c>
    </row>
    <row r="151" spans="1:1" x14ac:dyDescent="0.55000000000000004">
      <c r="A151" s="3">
        <v>0</v>
      </c>
    </row>
    <row r="152" spans="1:1" x14ac:dyDescent="0.55000000000000004">
      <c r="A152" s="3">
        <v>0</v>
      </c>
    </row>
    <row r="153" spans="1:1" x14ac:dyDescent="0.55000000000000004">
      <c r="A153" s="3">
        <v>0</v>
      </c>
    </row>
    <row r="154" spans="1:1" x14ac:dyDescent="0.55000000000000004">
      <c r="A154" s="3">
        <v>0</v>
      </c>
    </row>
    <row r="155" spans="1:1" x14ac:dyDescent="0.55000000000000004">
      <c r="A155" s="3">
        <v>0</v>
      </c>
    </row>
    <row r="156" spans="1:1" x14ac:dyDescent="0.55000000000000004">
      <c r="A156" s="3">
        <v>0</v>
      </c>
    </row>
    <row r="157" spans="1:1" x14ac:dyDescent="0.55000000000000004">
      <c r="A157" s="3">
        <v>0</v>
      </c>
    </row>
    <row r="158" spans="1:1" x14ac:dyDescent="0.55000000000000004">
      <c r="A158" s="3">
        <v>0</v>
      </c>
    </row>
    <row r="159" spans="1:1" x14ac:dyDescent="0.55000000000000004">
      <c r="A159" s="3">
        <v>0</v>
      </c>
    </row>
    <row r="160" spans="1:1" x14ac:dyDescent="0.55000000000000004">
      <c r="A160" s="3">
        <v>0</v>
      </c>
    </row>
    <row r="161" spans="1:1" x14ac:dyDescent="0.55000000000000004">
      <c r="A161" s="3">
        <v>0</v>
      </c>
    </row>
    <row r="162" spans="1:1" x14ac:dyDescent="0.55000000000000004">
      <c r="A162" s="3">
        <v>0</v>
      </c>
    </row>
    <row r="163" spans="1:1" x14ac:dyDescent="0.55000000000000004">
      <c r="A163" s="3">
        <v>0</v>
      </c>
    </row>
    <row r="164" spans="1:1" x14ac:dyDescent="0.55000000000000004">
      <c r="A164" s="3">
        <v>0</v>
      </c>
    </row>
    <row r="165" spans="1:1" x14ac:dyDescent="0.55000000000000004">
      <c r="A165" s="3">
        <v>0</v>
      </c>
    </row>
    <row r="166" spans="1:1" x14ac:dyDescent="0.55000000000000004">
      <c r="A166" s="3">
        <v>0</v>
      </c>
    </row>
    <row r="167" spans="1:1" x14ac:dyDescent="0.55000000000000004">
      <c r="A167" s="3">
        <v>0</v>
      </c>
    </row>
    <row r="168" spans="1:1" x14ac:dyDescent="0.55000000000000004">
      <c r="A168" s="3">
        <v>0</v>
      </c>
    </row>
    <row r="169" spans="1:1" x14ac:dyDescent="0.55000000000000004">
      <c r="A169" s="3">
        <v>0</v>
      </c>
    </row>
    <row r="170" spans="1:1" x14ac:dyDescent="0.55000000000000004">
      <c r="A170" s="3">
        <v>0</v>
      </c>
    </row>
    <row r="171" spans="1:1" x14ac:dyDescent="0.55000000000000004">
      <c r="A171" s="3">
        <v>0</v>
      </c>
    </row>
    <row r="172" spans="1:1" x14ac:dyDescent="0.55000000000000004">
      <c r="A172" s="3">
        <v>0</v>
      </c>
    </row>
    <row r="173" spans="1:1" x14ac:dyDescent="0.55000000000000004">
      <c r="A173" s="3">
        <v>0</v>
      </c>
    </row>
    <row r="174" spans="1:1" x14ac:dyDescent="0.55000000000000004">
      <c r="A174" s="3">
        <v>0</v>
      </c>
    </row>
    <row r="175" spans="1:1" x14ac:dyDescent="0.55000000000000004">
      <c r="A175" s="3">
        <v>0</v>
      </c>
    </row>
    <row r="176" spans="1:1" x14ac:dyDescent="0.55000000000000004">
      <c r="A176" s="3">
        <v>0</v>
      </c>
    </row>
    <row r="177" spans="1:1" x14ac:dyDescent="0.55000000000000004">
      <c r="A177" s="3">
        <v>0</v>
      </c>
    </row>
    <row r="178" spans="1:1" x14ac:dyDescent="0.55000000000000004">
      <c r="A178" s="3">
        <v>0</v>
      </c>
    </row>
    <row r="179" spans="1:1" x14ac:dyDescent="0.55000000000000004">
      <c r="A179" s="3">
        <v>0</v>
      </c>
    </row>
    <row r="180" spans="1:1" x14ac:dyDescent="0.55000000000000004">
      <c r="A180" s="3">
        <v>0</v>
      </c>
    </row>
    <row r="181" spans="1:1" x14ac:dyDescent="0.55000000000000004">
      <c r="A181" s="3">
        <v>0</v>
      </c>
    </row>
    <row r="182" spans="1:1" x14ac:dyDescent="0.55000000000000004">
      <c r="A182" s="3">
        <v>0</v>
      </c>
    </row>
    <row r="183" spans="1:1" x14ac:dyDescent="0.55000000000000004">
      <c r="A183" s="3">
        <v>0</v>
      </c>
    </row>
    <row r="184" spans="1:1" x14ac:dyDescent="0.55000000000000004">
      <c r="A184" s="3">
        <v>0</v>
      </c>
    </row>
    <row r="185" spans="1:1" x14ac:dyDescent="0.55000000000000004">
      <c r="A185" s="3">
        <v>0</v>
      </c>
    </row>
    <row r="186" spans="1:1" x14ac:dyDescent="0.55000000000000004">
      <c r="A186" s="3">
        <v>0</v>
      </c>
    </row>
    <row r="187" spans="1:1" x14ac:dyDescent="0.55000000000000004">
      <c r="A187" s="3">
        <v>0</v>
      </c>
    </row>
    <row r="188" spans="1:1" x14ac:dyDescent="0.55000000000000004">
      <c r="A188" s="3">
        <v>0</v>
      </c>
    </row>
    <row r="189" spans="1:1" x14ac:dyDescent="0.55000000000000004">
      <c r="A189" s="3">
        <v>0</v>
      </c>
    </row>
    <row r="190" spans="1:1" x14ac:dyDescent="0.55000000000000004">
      <c r="A190" s="3">
        <v>0</v>
      </c>
    </row>
    <row r="191" spans="1:1" x14ac:dyDescent="0.55000000000000004">
      <c r="A191" s="3">
        <v>0</v>
      </c>
    </row>
    <row r="192" spans="1:1" x14ac:dyDescent="0.55000000000000004">
      <c r="A192" s="3">
        <v>0</v>
      </c>
    </row>
    <row r="193" spans="1:1" x14ac:dyDescent="0.55000000000000004">
      <c r="A193" s="3">
        <v>0</v>
      </c>
    </row>
    <row r="194" spans="1:1" x14ac:dyDescent="0.55000000000000004">
      <c r="A194" s="3">
        <v>0</v>
      </c>
    </row>
    <row r="195" spans="1:1" x14ac:dyDescent="0.55000000000000004">
      <c r="A195" s="3">
        <v>0</v>
      </c>
    </row>
    <row r="196" spans="1:1" x14ac:dyDescent="0.55000000000000004">
      <c r="A196" s="3">
        <v>0</v>
      </c>
    </row>
    <row r="197" spans="1:1" x14ac:dyDescent="0.55000000000000004">
      <c r="A197" s="3">
        <v>0</v>
      </c>
    </row>
    <row r="198" spans="1:1" x14ac:dyDescent="0.55000000000000004">
      <c r="A198" s="3">
        <v>0</v>
      </c>
    </row>
    <row r="199" spans="1:1" x14ac:dyDescent="0.55000000000000004">
      <c r="A199" s="3">
        <v>0</v>
      </c>
    </row>
    <row r="200" spans="1:1" x14ac:dyDescent="0.55000000000000004">
      <c r="A200" s="3">
        <v>0</v>
      </c>
    </row>
    <row r="201" spans="1:1" x14ac:dyDescent="0.55000000000000004">
      <c r="A201" s="3">
        <v>0</v>
      </c>
    </row>
    <row r="202" spans="1:1" x14ac:dyDescent="0.55000000000000004">
      <c r="A202" s="3">
        <v>0</v>
      </c>
    </row>
    <row r="203" spans="1:1" x14ac:dyDescent="0.55000000000000004">
      <c r="A203" s="3">
        <v>0</v>
      </c>
    </row>
    <row r="204" spans="1:1" x14ac:dyDescent="0.55000000000000004">
      <c r="A204" s="3">
        <v>0</v>
      </c>
    </row>
    <row r="205" spans="1:1" x14ac:dyDescent="0.55000000000000004">
      <c r="A205" s="3">
        <v>0</v>
      </c>
    </row>
    <row r="206" spans="1:1" x14ac:dyDescent="0.55000000000000004">
      <c r="A206" s="3">
        <v>0</v>
      </c>
    </row>
    <row r="207" spans="1:1" x14ac:dyDescent="0.55000000000000004">
      <c r="A207" s="3">
        <v>0</v>
      </c>
    </row>
    <row r="208" spans="1:1" x14ac:dyDescent="0.55000000000000004">
      <c r="A208" s="3">
        <v>0</v>
      </c>
    </row>
    <row r="209" spans="1:1" x14ac:dyDescent="0.55000000000000004">
      <c r="A209" s="3">
        <v>0</v>
      </c>
    </row>
    <row r="210" spans="1:1" x14ac:dyDescent="0.55000000000000004">
      <c r="A210" s="3">
        <v>0</v>
      </c>
    </row>
    <row r="211" spans="1:1" x14ac:dyDescent="0.55000000000000004">
      <c r="A211" s="3">
        <v>0</v>
      </c>
    </row>
    <row r="212" spans="1:1" x14ac:dyDescent="0.55000000000000004">
      <c r="A212" s="3">
        <v>0</v>
      </c>
    </row>
    <row r="213" spans="1:1" x14ac:dyDescent="0.55000000000000004">
      <c r="A213" s="3">
        <v>0</v>
      </c>
    </row>
    <row r="214" spans="1:1" x14ac:dyDescent="0.55000000000000004">
      <c r="A214" s="3">
        <v>0</v>
      </c>
    </row>
    <row r="215" spans="1:1" x14ac:dyDescent="0.55000000000000004">
      <c r="A215" s="3">
        <v>0</v>
      </c>
    </row>
    <row r="216" spans="1:1" x14ac:dyDescent="0.55000000000000004">
      <c r="A216" s="3">
        <v>0</v>
      </c>
    </row>
    <row r="217" spans="1:1" x14ac:dyDescent="0.55000000000000004">
      <c r="A217" s="3">
        <v>0</v>
      </c>
    </row>
    <row r="218" spans="1:1" x14ac:dyDescent="0.55000000000000004">
      <c r="A218" s="3">
        <v>0</v>
      </c>
    </row>
    <row r="219" spans="1:1" x14ac:dyDescent="0.55000000000000004">
      <c r="A219" s="3">
        <v>0</v>
      </c>
    </row>
    <row r="220" spans="1:1" x14ac:dyDescent="0.55000000000000004">
      <c r="A220" s="3">
        <v>0</v>
      </c>
    </row>
    <row r="221" spans="1:1" x14ac:dyDescent="0.55000000000000004">
      <c r="A221" s="3">
        <v>0</v>
      </c>
    </row>
    <row r="222" spans="1:1" x14ac:dyDescent="0.55000000000000004">
      <c r="A222" s="3">
        <v>0</v>
      </c>
    </row>
    <row r="223" spans="1:1" x14ac:dyDescent="0.55000000000000004">
      <c r="A223" s="3">
        <v>0</v>
      </c>
    </row>
    <row r="224" spans="1:1" x14ac:dyDescent="0.55000000000000004">
      <c r="A224" s="3">
        <v>0</v>
      </c>
    </row>
    <row r="225" spans="1:1" x14ac:dyDescent="0.55000000000000004">
      <c r="A225" s="3">
        <v>0</v>
      </c>
    </row>
    <row r="226" spans="1:1" x14ac:dyDescent="0.55000000000000004">
      <c r="A226" s="3">
        <v>0</v>
      </c>
    </row>
    <row r="227" spans="1:1" x14ac:dyDescent="0.55000000000000004">
      <c r="A227" s="3">
        <v>0</v>
      </c>
    </row>
    <row r="228" spans="1:1" x14ac:dyDescent="0.55000000000000004">
      <c r="A228" s="3">
        <v>0</v>
      </c>
    </row>
    <row r="229" spans="1:1" x14ac:dyDescent="0.55000000000000004">
      <c r="A229" s="3">
        <v>0</v>
      </c>
    </row>
    <row r="230" spans="1:1" x14ac:dyDescent="0.55000000000000004">
      <c r="A230" s="3">
        <v>0</v>
      </c>
    </row>
    <row r="231" spans="1:1" x14ac:dyDescent="0.55000000000000004">
      <c r="A231" s="3">
        <v>0</v>
      </c>
    </row>
    <row r="232" spans="1:1" x14ac:dyDescent="0.55000000000000004">
      <c r="A232" s="3">
        <v>0</v>
      </c>
    </row>
    <row r="233" spans="1:1" x14ac:dyDescent="0.55000000000000004">
      <c r="A233" s="3">
        <v>0</v>
      </c>
    </row>
    <row r="234" spans="1:1" x14ac:dyDescent="0.55000000000000004">
      <c r="A234" s="3">
        <v>0</v>
      </c>
    </row>
    <row r="235" spans="1:1" x14ac:dyDescent="0.55000000000000004">
      <c r="A235" s="3">
        <v>0</v>
      </c>
    </row>
    <row r="236" spans="1:1" x14ac:dyDescent="0.55000000000000004">
      <c r="A236" s="3">
        <v>0</v>
      </c>
    </row>
    <row r="237" spans="1:1" x14ac:dyDescent="0.55000000000000004">
      <c r="A237" s="3">
        <v>0</v>
      </c>
    </row>
    <row r="238" spans="1:1" x14ac:dyDescent="0.55000000000000004">
      <c r="A238" s="3">
        <v>0</v>
      </c>
    </row>
    <row r="239" spans="1:1" x14ac:dyDescent="0.55000000000000004">
      <c r="A239" s="3">
        <v>0</v>
      </c>
    </row>
    <row r="240" spans="1:1" x14ac:dyDescent="0.55000000000000004">
      <c r="A240" s="3">
        <v>0</v>
      </c>
    </row>
    <row r="241" spans="1:1" x14ac:dyDescent="0.55000000000000004">
      <c r="A241" s="3">
        <v>0</v>
      </c>
    </row>
    <row r="242" spans="1:1" x14ac:dyDescent="0.55000000000000004">
      <c r="A242" s="3">
        <v>0</v>
      </c>
    </row>
    <row r="243" spans="1:1" x14ac:dyDescent="0.55000000000000004">
      <c r="A243" s="3">
        <v>0</v>
      </c>
    </row>
    <row r="244" spans="1:1" x14ac:dyDescent="0.55000000000000004">
      <c r="A244" s="3">
        <v>0</v>
      </c>
    </row>
    <row r="245" spans="1:1" x14ac:dyDescent="0.55000000000000004">
      <c r="A245" s="3">
        <v>0</v>
      </c>
    </row>
    <row r="246" spans="1:1" x14ac:dyDescent="0.55000000000000004">
      <c r="A246" s="3">
        <v>0</v>
      </c>
    </row>
    <row r="247" spans="1:1" x14ac:dyDescent="0.55000000000000004">
      <c r="A247" s="3">
        <v>0</v>
      </c>
    </row>
    <row r="248" spans="1:1" x14ac:dyDescent="0.55000000000000004">
      <c r="A248" s="3">
        <v>0</v>
      </c>
    </row>
    <row r="249" spans="1:1" x14ac:dyDescent="0.55000000000000004">
      <c r="A249" s="3">
        <v>0</v>
      </c>
    </row>
    <row r="250" spans="1:1" x14ac:dyDescent="0.55000000000000004">
      <c r="A250" s="3">
        <v>0</v>
      </c>
    </row>
    <row r="251" spans="1:1" x14ac:dyDescent="0.55000000000000004">
      <c r="A251" s="3">
        <v>0</v>
      </c>
    </row>
    <row r="252" spans="1:1" x14ac:dyDescent="0.55000000000000004">
      <c r="A252" s="3">
        <v>0</v>
      </c>
    </row>
    <row r="253" spans="1:1" x14ac:dyDescent="0.55000000000000004">
      <c r="A253" s="3">
        <v>0</v>
      </c>
    </row>
    <row r="254" spans="1:1" x14ac:dyDescent="0.55000000000000004">
      <c r="A254" s="3">
        <v>0</v>
      </c>
    </row>
    <row r="255" spans="1:1" x14ac:dyDescent="0.55000000000000004">
      <c r="A255" s="3">
        <v>0</v>
      </c>
    </row>
    <row r="256" spans="1:1" x14ac:dyDescent="0.55000000000000004">
      <c r="A256" s="3">
        <v>0</v>
      </c>
    </row>
    <row r="257" spans="1:1" x14ac:dyDescent="0.55000000000000004">
      <c r="A257" s="3">
        <v>0</v>
      </c>
    </row>
    <row r="258" spans="1:1" x14ac:dyDescent="0.55000000000000004">
      <c r="A258" s="3">
        <v>0</v>
      </c>
    </row>
    <row r="259" spans="1:1" x14ac:dyDescent="0.55000000000000004">
      <c r="A259" s="3">
        <v>0</v>
      </c>
    </row>
    <row r="260" spans="1:1" x14ac:dyDescent="0.55000000000000004">
      <c r="A260" s="3">
        <v>0</v>
      </c>
    </row>
    <row r="261" spans="1:1" x14ac:dyDescent="0.55000000000000004">
      <c r="A261" s="3">
        <v>0</v>
      </c>
    </row>
    <row r="262" spans="1:1" x14ac:dyDescent="0.55000000000000004">
      <c r="A262" s="3">
        <v>0</v>
      </c>
    </row>
    <row r="263" spans="1:1" x14ac:dyDescent="0.55000000000000004">
      <c r="A263" s="3">
        <v>0</v>
      </c>
    </row>
    <row r="264" spans="1:1" x14ac:dyDescent="0.55000000000000004">
      <c r="A264" s="3">
        <v>0</v>
      </c>
    </row>
    <row r="265" spans="1:1" x14ac:dyDescent="0.55000000000000004">
      <c r="A265" s="3">
        <v>0</v>
      </c>
    </row>
    <row r="266" spans="1:1" x14ac:dyDescent="0.55000000000000004">
      <c r="A266" s="3">
        <v>0</v>
      </c>
    </row>
    <row r="267" spans="1:1" x14ac:dyDescent="0.55000000000000004">
      <c r="A267" s="3">
        <v>0</v>
      </c>
    </row>
    <row r="268" spans="1:1" x14ac:dyDescent="0.55000000000000004">
      <c r="A268" s="3">
        <v>0</v>
      </c>
    </row>
    <row r="269" spans="1:1" x14ac:dyDescent="0.55000000000000004">
      <c r="A269" s="3">
        <v>0</v>
      </c>
    </row>
    <row r="270" spans="1:1" x14ac:dyDescent="0.55000000000000004">
      <c r="A270" s="3">
        <v>0</v>
      </c>
    </row>
    <row r="271" spans="1:1" x14ac:dyDescent="0.55000000000000004">
      <c r="A271" s="3">
        <v>0</v>
      </c>
    </row>
    <row r="272" spans="1:1" x14ac:dyDescent="0.55000000000000004">
      <c r="A272" s="3">
        <v>0</v>
      </c>
    </row>
    <row r="273" spans="1:1" x14ac:dyDescent="0.55000000000000004">
      <c r="A273" s="3">
        <v>0</v>
      </c>
    </row>
    <row r="274" spans="1:1" x14ac:dyDescent="0.55000000000000004">
      <c r="A274" s="3">
        <v>0</v>
      </c>
    </row>
    <row r="275" spans="1:1" x14ac:dyDescent="0.55000000000000004">
      <c r="A275" s="3">
        <v>0</v>
      </c>
    </row>
    <row r="276" spans="1:1" x14ac:dyDescent="0.55000000000000004">
      <c r="A276" s="3">
        <v>0</v>
      </c>
    </row>
    <row r="277" spans="1:1" x14ac:dyDescent="0.55000000000000004">
      <c r="A277" s="3">
        <v>0</v>
      </c>
    </row>
    <row r="278" spans="1:1" x14ac:dyDescent="0.55000000000000004">
      <c r="A278" s="3">
        <v>0</v>
      </c>
    </row>
    <row r="279" spans="1:1" x14ac:dyDescent="0.55000000000000004">
      <c r="A279" s="3">
        <v>0</v>
      </c>
    </row>
    <row r="280" spans="1:1" x14ac:dyDescent="0.55000000000000004">
      <c r="A280" s="3">
        <v>0</v>
      </c>
    </row>
    <row r="281" spans="1:1" x14ac:dyDescent="0.55000000000000004">
      <c r="A281" s="3">
        <v>0</v>
      </c>
    </row>
    <row r="282" spans="1:1" x14ac:dyDescent="0.55000000000000004">
      <c r="A282" s="3">
        <v>0</v>
      </c>
    </row>
    <row r="283" spans="1:1" x14ac:dyDescent="0.55000000000000004">
      <c r="A283" s="3">
        <v>0</v>
      </c>
    </row>
    <row r="284" spans="1:1" x14ac:dyDescent="0.55000000000000004">
      <c r="A284" s="3">
        <v>0</v>
      </c>
    </row>
    <row r="285" spans="1:1" x14ac:dyDescent="0.55000000000000004">
      <c r="A285" s="3">
        <v>0</v>
      </c>
    </row>
    <row r="286" spans="1:1" x14ac:dyDescent="0.55000000000000004">
      <c r="A286" s="3">
        <v>0</v>
      </c>
    </row>
    <row r="287" spans="1:1" x14ac:dyDescent="0.55000000000000004">
      <c r="A287" s="3">
        <v>0</v>
      </c>
    </row>
    <row r="288" spans="1:1" x14ac:dyDescent="0.55000000000000004">
      <c r="A288" s="3">
        <v>0</v>
      </c>
    </row>
    <row r="290" spans="1:98" x14ac:dyDescent="0.55000000000000004">
      <c r="A290" t="s">
        <v>144</v>
      </c>
    </row>
    <row r="292" spans="1:98" x14ac:dyDescent="0.55000000000000004">
      <c r="A292" t="s">
        <v>9</v>
      </c>
      <c r="B292" t="s">
        <v>145</v>
      </c>
      <c r="C292" t="s">
        <v>48</v>
      </c>
      <c r="D292" t="s">
        <v>49</v>
      </c>
      <c r="E292" t="s">
        <v>50</v>
      </c>
      <c r="F292" t="s">
        <v>51</v>
      </c>
      <c r="G292" t="s">
        <v>52</v>
      </c>
      <c r="H292" t="s">
        <v>53</v>
      </c>
      <c r="I292" t="s">
        <v>54</v>
      </c>
      <c r="J292" t="s">
        <v>55</v>
      </c>
      <c r="K292" t="s">
        <v>56</v>
      </c>
      <c r="L292" t="s">
        <v>57</v>
      </c>
      <c r="M292" t="s">
        <v>58</v>
      </c>
      <c r="N292" t="s">
        <v>59</v>
      </c>
      <c r="O292" t="s">
        <v>60</v>
      </c>
      <c r="P292" t="s">
        <v>61</v>
      </c>
      <c r="Q292" t="s">
        <v>62</v>
      </c>
      <c r="R292" t="s">
        <v>63</v>
      </c>
      <c r="S292" t="s">
        <v>64</v>
      </c>
      <c r="T292" t="s">
        <v>65</v>
      </c>
      <c r="U292" t="s">
        <v>66</v>
      </c>
      <c r="V292" t="s">
        <v>67</v>
      </c>
      <c r="W292" t="s">
        <v>68</v>
      </c>
      <c r="X292" t="s">
        <v>69</v>
      </c>
      <c r="Y292" t="s">
        <v>70</v>
      </c>
      <c r="Z292" t="s">
        <v>71</v>
      </c>
      <c r="AA292" t="s">
        <v>72</v>
      </c>
      <c r="AB292" t="s">
        <v>73</v>
      </c>
      <c r="AC292" t="s">
        <v>74</v>
      </c>
      <c r="AD292" t="s">
        <v>75</v>
      </c>
      <c r="AE292" t="s">
        <v>76</v>
      </c>
      <c r="AF292" t="s">
        <v>77</v>
      </c>
      <c r="AG292" t="s">
        <v>78</v>
      </c>
      <c r="AH292" t="s">
        <v>79</v>
      </c>
      <c r="AI292" t="s">
        <v>80</v>
      </c>
      <c r="AJ292" t="s">
        <v>81</v>
      </c>
      <c r="AK292" t="s">
        <v>82</v>
      </c>
      <c r="AL292" t="s">
        <v>83</v>
      </c>
      <c r="AM292" t="s">
        <v>84</v>
      </c>
      <c r="AN292" t="s">
        <v>85</v>
      </c>
      <c r="AO292" t="s">
        <v>86</v>
      </c>
      <c r="AP292" t="s">
        <v>87</v>
      </c>
      <c r="AQ292" t="s">
        <v>88</v>
      </c>
      <c r="AR292" t="s">
        <v>89</v>
      </c>
      <c r="AS292" t="s">
        <v>90</v>
      </c>
      <c r="AT292" t="s">
        <v>91</v>
      </c>
      <c r="AU292" t="s">
        <v>92</v>
      </c>
      <c r="AV292" t="s">
        <v>93</v>
      </c>
      <c r="AW292" t="s">
        <v>94</v>
      </c>
      <c r="AX292" t="s">
        <v>95</v>
      </c>
      <c r="AY292" t="s">
        <v>96</v>
      </c>
      <c r="AZ292" t="s">
        <v>97</v>
      </c>
      <c r="BA292" t="s">
        <v>98</v>
      </c>
      <c r="BB292" t="s">
        <v>99</v>
      </c>
      <c r="BC292" t="s">
        <v>100</v>
      </c>
      <c r="BD292" t="s">
        <v>101</v>
      </c>
      <c r="BE292" t="s">
        <v>102</v>
      </c>
      <c r="BF292" t="s">
        <v>103</v>
      </c>
      <c r="BG292" t="s">
        <v>104</v>
      </c>
      <c r="BH292" t="s">
        <v>105</v>
      </c>
      <c r="BI292" t="s">
        <v>106</v>
      </c>
      <c r="BJ292" t="s">
        <v>107</v>
      </c>
      <c r="BK292" t="s">
        <v>108</v>
      </c>
      <c r="BL292" t="s">
        <v>109</v>
      </c>
      <c r="BM292" t="s">
        <v>110</v>
      </c>
      <c r="BN292" t="s">
        <v>111</v>
      </c>
      <c r="BO292" t="s">
        <v>112</v>
      </c>
      <c r="BP292" t="s">
        <v>113</v>
      </c>
      <c r="BQ292" t="s">
        <v>114</v>
      </c>
      <c r="BR292" t="s">
        <v>115</v>
      </c>
      <c r="BS292" t="s">
        <v>116</v>
      </c>
      <c r="BT292" t="s">
        <v>117</v>
      </c>
      <c r="BU292" t="s">
        <v>118</v>
      </c>
      <c r="BV292" t="s">
        <v>119</v>
      </c>
      <c r="BW292" t="s">
        <v>120</v>
      </c>
      <c r="BX292" t="s">
        <v>121</v>
      </c>
      <c r="BY292" t="s">
        <v>122</v>
      </c>
      <c r="BZ292" t="s">
        <v>123</v>
      </c>
      <c r="CA292" t="s">
        <v>124</v>
      </c>
      <c r="CB292" t="s">
        <v>125</v>
      </c>
      <c r="CC292" t="s">
        <v>126</v>
      </c>
      <c r="CD292" t="s">
        <v>127</v>
      </c>
      <c r="CE292" t="s">
        <v>128</v>
      </c>
      <c r="CF292" t="s">
        <v>129</v>
      </c>
      <c r="CG292" t="s">
        <v>130</v>
      </c>
      <c r="CH292" t="s">
        <v>131</v>
      </c>
      <c r="CI292" t="s">
        <v>132</v>
      </c>
      <c r="CJ292" t="s">
        <v>133</v>
      </c>
      <c r="CK292" t="s">
        <v>134</v>
      </c>
      <c r="CL292" t="s">
        <v>135</v>
      </c>
      <c r="CM292" t="s">
        <v>136</v>
      </c>
      <c r="CN292" t="s">
        <v>137</v>
      </c>
      <c r="CO292" t="s">
        <v>138</v>
      </c>
      <c r="CP292" t="s">
        <v>139</v>
      </c>
      <c r="CQ292" t="s">
        <v>140</v>
      </c>
      <c r="CR292" t="s">
        <v>141</v>
      </c>
      <c r="CS292" t="s">
        <v>142</v>
      </c>
      <c r="CT292" t="s">
        <v>143</v>
      </c>
    </row>
    <row r="293" spans="1:98" x14ac:dyDescent="0.55000000000000004">
      <c r="A293" s="3">
        <v>0</v>
      </c>
    </row>
    <row r="294" spans="1:98" x14ac:dyDescent="0.55000000000000004">
      <c r="A294" s="3">
        <v>0</v>
      </c>
    </row>
    <row r="295" spans="1:98" x14ac:dyDescent="0.55000000000000004">
      <c r="A295" s="3">
        <v>0</v>
      </c>
    </row>
    <row r="296" spans="1:98" x14ac:dyDescent="0.55000000000000004">
      <c r="A296" s="3">
        <v>0</v>
      </c>
    </row>
    <row r="297" spans="1:98" x14ac:dyDescent="0.55000000000000004">
      <c r="A297" s="3">
        <v>0</v>
      </c>
    </row>
    <row r="298" spans="1:98" x14ac:dyDescent="0.55000000000000004">
      <c r="A298" s="3">
        <v>0</v>
      </c>
    </row>
    <row r="299" spans="1:98" x14ac:dyDescent="0.55000000000000004">
      <c r="A299" s="3">
        <v>0</v>
      </c>
    </row>
    <row r="300" spans="1:98" x14ac:dyDescent="0.55000000000000004">
      <c r="A300" s="3">
        <v>0</v>
      </c>
    </row>
    <row r="301" spans="1:98" x14ac:dyDescent="0.55000000000000004">
      <c r="A301" s="3">
        <v>0</v>
      </c>
    </row>
    <row r="302" spans="1:98" x14ac:dyDescent="0.55000000000000004">
      <c r="A302" s="3">
        <v>0</v>
      </c>
    </row>
    <row r="303" spans="1:98" x14ac:dyDescent="0.55000000000000004">
      <c r="A303" s="3">
        <v>0</v>
      </c>
    </row>
    <row r="304" spans="1:98" x14ac:dyDescent="0.55000000000000004">
      <c r="A304" s="3">
        <v>0</v>
      </c>
    </row>
    <row r="305" spans="1:1" x14ac:dyDescent="0.55000000000000004">
      <c r="A305" s="3">
        <v>0</v>
      </c>
    </row>
    <row r="306" spans="1:1" x14ac:dyDescent="0.55000000000000004">
      <c r="A306" s="3">
        <v>0</v>
      </c>
    </row>
    <row r="307" spans="1:1" x14ac:dyDescent="0.55000000000000004">
      <c r="A307" s="3">
        <v>0</v>
      </c>
    </row>
    <row r="308" spans="1:1" x14ac:dyDescent="0.55000000000000004">
      <c r="A308" s="3">
        <v>0</v>
      </c>
    </row>
    <row r="309" spans="1:1" x14ac:dyDescent="0.55000000000000004">
      <c r="A309" s="3">
        <v>0</v>
      </c>
    </row>
    <row r="310" spans="1:1" x14ac:dyDescent="0.55000000000000004">
      <c r="A310" s="3">
        <v>0</v>
      </c>
    </row>
    <row r="311" spans="1:1" x14ac:dyDescent="0.55000000000000004">
      <c r="A311" s="3">
        <v>0</v>
      </c>
    </row>
    <row r="312" spans="1:1" x14ac:dyDescent="0.55000000000000004">
      <c r="A312" s="3">
        <v>0</v>
      </c>
    </row>
    <row r="313" spans="1:1" x14ac:dyDescent="0.55000000000000004">
      <c r="A313" s="3">
        <v>0</v>
      </c>
    </row>
    <row r="314" spans="1:1" x14ac:dyDescent="0.55000000000000004">
      <c r="A314" s="3">
        <v>0</v>
      </c>
    </row>
    <row r="315" spans="1:1" x14ac:dyDescent="0.55000000000000004">
      <c r="A315" s="3">
        <v>0</v>
      </c>
    </row>
    <row r="316" spans="1:1" x14ac:dyDescent="0.55000000000000004">
      <c r="A316" s="3">
        <v>0</v>
      </c>
    </row>
    <row r="317" spans="1:1" x14ac:dyDescent="0.55000000000000004">
      <c r="A317" s="3">
        <v>0</v>
      </c>
    </row>
    <row r="318" spans="1:1" x14ac:dyDescent="0.55000000000000004">
      <c r="A318" s="3">
        <v>0</v>
      </c>
    </row>
    <row r="319" spans="1:1" x14ac:dyDescent="0.55000000000000004">
      <c r="A319" s="3">
        <v>0</v>
      </c>
    </row>
    <row r="320" spans="1:1" x14ac:dyDescent="0.55000000000000004">
      <c r="A320" s="3">
        <v>0</v>
      </c>
    </row>
    <row r="321" spans="1:1" x14ac:dyDescent="0.55000000000000004">
      <c r="A321" s="3">
        <v>0</v>
      </c>
    </row>
    <row r="322" spans="1:1" x14ac:dyDescent="0.55000000000000004">
      <c r="A322" s="3">
        <v>0</v>
      </c>
    </row>
    <row r="323" spans="1:1" x14ac:dyDescent="0.55000000000000004">
      <c r="A323" s="3">
        <v>0</v>
      </c>
    </row>
    <row r="324" spans="1:1" x14ac:dyDescent="0.55000000000000004">
      <c r="A324" s="3">
        <v>0</v>
      </c>
    </row>
    <row r="325" spans="1:1" x14ac:dyDescent="0.55000000000000004">
      <c r="A325" s="3">
        <v>0</v>
      </c>
    </row>
    <row r="326" spans="1:1" x14ac:dyDescent="0.55000000000000004">
      <c r="A326" s="3">
        <v>0</v>
      </c>
    </row>
    <row r="327" spans="1:1" x14ac:dyDescent="0.55000000000000004">
      <c r="A327" s="3">
        <v>0</v>
      </c>
    </row>
    <row r="328" spans="1:1" x14ac:dyDescent="0.55000000000000004">
      <c r="A328" s="3">
        <v>0</v>
      </c>
    </row>
    <row r="329" spans="1:1" x14ac:dyDescent="0.55000000000000004">
      <c r="A329" s="3">
        <v>0</v>
      </c>
    </row>
    <row r="330" spans="1:1" x14ac:dyDescent="0.55000000000000004">
      <c r="A330" s="3">
        <v>0</v>
      </c>
    </row>
    <row r="331" spans="1:1" x14ac:dyDescent="0.55000000000000004">
      <c r="A331" s="3">
        <v>0</v>
      </c>
    </row>
    <row r="332" spans="1:1" x14ac:dyDescent="0.55000000000000004">
      <c r="A332" s="3">
        <v>0</v>
      </c>
    </row>
    <row r="333" spans="1:1" x14ac:dyDescent="0.55000000000000004">
      <c r="A333" s="3">
        <v>0</v>
      </c>
    </row>
    <row r="334" spans="1:1" x14ac:dyDescent="0.55000000000000004">
      <c r="A334" s="3">
        <v>0</v>
      </c>
    </row>
    <row r="335" spans="1:1" x14ac:dyDescent="0.55000000000000004">
      <c r="A335" s="3">
        <v>0</v>
      </c>
    </row>
    <row r="336" spans="1:1" x14ac:dyDescent="0.55000000000000004">
      <c r="A336" s="3">
        <v>0</v>
      </c>
    </row>
    <row r="337" spans="1:1" x14ac:dyDescent="0.55000000000000004">
      <c r="A337" s="3">
        <v>0</v>
      </c>
    </row>
    <row r="338" spans="1:1" x14ac:dyDescent="0.55000000000000004">
      <c r="A338" s="3">
        <v>0</v>
      </c>
    </row>
    <row r="339" spans="1:1" x14ac:dyDescent="0.55000000000000004">
      <c r="A339" s="3">
        <v>0</v>
      </c>
    </row>
    <row r="340" spans="1:1" x14ac:dyDescent="0.55000000000000004">
      <c r="A340" s="3">
        <v>0</v>
      </c>
    </row>
    <row r="341" spans="1:1" x14ac:dyDescent="0.55000000000000004">
      <c r="A341" s="3">
        <v>0</v>
      </c>
    </row>
    <row r="342" spans="1:1" x14ac:dyDescent="0.55000000000000004">
      <c r="A342" s="3">
        <v>0</v>
      </c>
    </row>
    <row r="343" spans="1:1" x14ac:dyDescent="0.55000000000000004">
      <c r="A343" s="3">
        <v>0</v>
      </c>
    </row>
    <row r="344" spans="1:1" x14ac:dyDescent="0.55000000000000004">
      <c r="A344" s="3">
        <v>0</v>
      </c>
    </row>
    <row r="345" spans="1:1" x14ac:dyDescent="0.55000000000000004">
      <c r="A345" s="3">
        <v>0</v>
      </c>
    </row>
    <row r="346" spans="1:1" x14ac:dyDescent="0.55000000000000004">
      <c r="A346" s="3">
        <v>0</v>
      </c>
    </row>
    <row r="347" spans="1:1" x14ac:dyDescent="0.55000000000000004">
      <c r="A347" s="3">
        <v>0</v>
      </c>
    </row>
    <row r="348" spans="1:1" x14ac:dyDescent="0.55000000000000004">
      <c r="A348" s="3">
        <v>0</v>
      </c>
    </row>
    <row r="349" spans="1:1" x14ac:dyDescent="0.55000000000000004">
      <c r="A349" s="3">
        <v>0</v>
      </c>
    </row>
    <row r="350" spans="1:1" x14ac:dyDescent="0.55000000000000004">
      <c r="A350" s="3">
        <v>0</v>
      </c>
    </row>
    <row r="351" spans="1:1" x14ac:dyDescent="0.55000000000000004">
      <c r="A351" s="3">
        <v>0</v>
      </c>
    </row>
    <row r="352" spans="1:1" x14ac:dyDescent="0.55000000000000004">
      <c r="A352" s="3">
        <v>0</v>
      </c>
    </row>
    <row r="353" spans="1:1" x14ac:dyDescent="0.55000000000000004">
      <c r="A353" s="3">
        <v>0</v>
      </c>
    </row>
    <row r="354" spans="1:1" x14ac:dyDescent="0.55000000000000004">
      <c r="A354" s="3">
        <v>0</v>
      </c>
    </row>
    <row r="355" spans="1:1" x14ac:dyDescent="0.55000000000000004">
      <c r="A355" s="3">
        <v>0</v>
      </c>
    </row>
    <row r="356" spans="1:1" x14ac:dyDescent="0.55000000000000004">
      <c r="A356" s="3">
        <v>0</v>
      </c>
    </row>
    <row r="357" spans="1:1" x14ac:dyDescent="0.55000000000000004">
      <c r="A357" s="3">
        <v>0</v>
      </c>
    </row>
    <row r="358" spans="1:1" x14ac:dyDescent="0.55000000000000004">
      <c r="A358" s="3">
        <v>0</v>
      </c>
    </row>
    <row r="359" spans="1:1" x14ac:dyDescent="0.55000000000000004">
      <c r="A359" s="3">
        <v>0</v>
      </c>
    </row>
    <row r="360" spans="1:1" x14ac:dyDescent="0.55000000000000004">
      <c r="A360" s="3">
        <v>0</v>
      </c>
    </row>
    <row r="361" spans="1:1" x14ac:dyDescent="0.55000000000000004">
      <c r="A361" s="3">
        <v>0</v>
      </c>
    </row>
    <row r="362" spans="1:1" x14ac:dyDescent="0.55000000000000004">
      <c r="A362" s="3">
        <v>0</v>
      </c>
    </row>
    <row r="363" spans="1:1" x14ac:dyDescent="0.55000000000000004">
      <c r="A363" s="3">
        <v>0</v>
      </c>
    </row>
    <row r="364" spans="1:1" x14ac:dyDescent="0.55000000000000004">
      <c r="A364" s="3">
        <v>0</v>
      </c>
    </row>
    <row r="365" spans="1:1" x14ac:dyDescent="0.55000000000000004">
      <c r="A365" s="3">
        <v>0</v>
      </c>
    </row>
    <row r="366" spans="1:1" x14ac:dyDescent="0.55000000000000004">
      <c r="A366" s="3">
        <v>0</v>
      </c>
    </row>
    <row r="367" spans="1:1" x14ac:dyDescent="0.55000000000000004">
      <c r="A367" s="3">
        <v>0</v>
      </c>
    </row>
    <row r="368" spans="1:1" x14ac:dyDescent="0.55000000000000004">
      <c r="A368" s="3">
        <v>0</v>
      </c>
    </row>
    <row r="369" spans="1:1" x14ac:dyDescent="0.55000000000000004">
      <c r="A369" s="3">
        <v>0</v>
      </c>
    </row>
    <row r="370" spans="1:1" x14ac:dyDescent="0.55000000000000004">
      <c r="A370" s="3">
        <v>0</v>
      </c>
    </row>
    <row r="371" spans="1:1" x14ac:dyDescent="0.55000000000000004">
      <c r="A371" s="3">
        <v>0</v>
      </c>
    </row>
    <row r="372" spans="1:1" x14ac:dyDescent="0.55000000000000004">
      <c r="A372" s="3">
        <v>0</v>
      </c>
    </row>
    <row r="373" spans="1:1" x14ac:dyDescent="0.55000000000000004">
      <c r="A373" s="3">
        <v>0</v>
      </c>
    </row>
    <row r="374" spans="1:1" x14ac:dyDescent="0.55000000000000004">
      <c r="A374" s="3">
        <v>0</v>
      </c>
    </row>
    <row r="375" spans="1:1" x14ac:dyDescent="0.55000000000000004">
      <c r="A375" s="3">
        <v>0</v>
      </c>
    </row>
    <row r="376" spans="1:1" x14ac:dyDescent="0.55000000000000004">
      <c r="A376" s="3">
        <v>0</v>
      </c>
    </row>
    <row r="377" spans="1:1" x14ac:dyDescent="0.55000000000000004">
      <c r="A377" s="3">
        <v>0</v>
      </c>
    </row>
    <row r="378" spans="1:1" x14ac:dyDescent="0.55000000000000004">
      <c r="A378" s="3">
        <v>0</v>
      </c>
    </row>
    <row r="379" spans="1:1" x14ac:dyDescent="0.55000000000000004">
      <c r="A379" s="3">
        <v>0</v>
      </c>
    </row>
    <row r="380" spans="1:1" x14ac:dyDescent="0.55000000000000004">
      <c r="A380" s="3">
        <v>0</v>
      </c>
    </row>
    <row r="381" spans="1:1" x14ac:dyDescent="0.55000000000000004">
      <c r="A381" s="3">
        <v>0</v>
      </c>
    </row>
    <row r="382" spans="1:1" x14ac:dyDescent="0.55000000000000004">
      <c r="A382" s="3">
        <v>0</v>
      </c>
    </row>
    <row r="383" spans="1:1" x14ac:dyDescent="0.55000000000000004">
      <c r="A383" s="3">
        <v>0</v>
      </c>
    </row>
    <row r="384" spans="1:1" x14ac:dyDescent="0.55000000000000004">
      <c r="A384" s="3">
        <v>0</v>
      </c>
    </row>
    <row r="385" spans="1:1" x14ac:dyDescent="0.55000000000000004">
      <c r="A385" s="3">
        <v>0</v>
      </c>
    </row>
    <row r="386" spans="1:1" x14ac:dyDescent="0.55000000000000004">
      <c r="A386" s="3">
        <v>0</v>
      </c>
    </row>
    <row r="387" spans="1:1" x14ac:dyDescent="0.55000000000000004">
      <c r="A387" s="3">
        <v>0</v>
      </c>
    </row>
    <row r="388" spans="1:1" x14ac:dyDescent="0.55000000000000004">
      <c r="A388" s="3">
        <v>0</v>
      </c>
    </row>
    <row r="389" spans="1:1" x14ac:dyDescent="0.55000000000000004">
      <c r="A389" s="3">
        <v>0</v>
      </c>
    </row>
    <row r="390" spans="1:1" x14ac:dyDescent="0.55000000000000004">
      <c r="A390" s="3">
        <v>0</v>
      </c>
    </row>
    <row r="391" spans="1:1" x14ac:dyDescent="0.55000000000000004">
      <c r="A391" s="3">
        <v>0</v>
      </c>
    </row>
    <row r="392" spans="1:1" x14ac:dyDescent="0.55000000000000004">
      <c r="A392" s="3">
        <v>0</v>
      </c>
    </row>
    <row r="393" spans="1:1" x14ac:dyDescent="0.55000000000000004">
      <c r="A393" s="3">
        <v>0</v>
      </c>
    </row>
    <row r="394" spans="1:1" x14ac:dyDescent="0.55000000000000004">
      <c r="A394" s="3">
        <v>0</v>
      </c>
    </row>
    <row r="395" spans="1:1" x14ac:dyDescent="0.55000000000000004">
      <c r="A395" s="3">
        <v>0</v>
      </c>
    </row>
    <row r="396" spans="1:1" x14ac:dyDescent="0.55000000000000004">
      <c r="A396" s="3">
        <v>0</v>
      </c>
    </row>
    <row r="397" spans="1:1" x14ac:dyDescent="0.55000000000000004">
      <c r="A397" s="3">
        <v>0</v>
      </c>
    </row>
    <row r="398" spans="1:1" x14ac:dyDescent="0.55000000000000004">
      <c r="A398" s="3">
        <v>0</v>
      </c>
    </row>
    <row r="399" spans="1:1" x14ac:dyDescent="0.55000000000000004">
      <c r="A399" s="3">
        <v>0</v>
      </c>
    </row>
    <row r="400" spans="1:1" x14ac:dyDescent="0.55000000000000004">
      <c r="A400" s="3">
        <v>0</v>
      </c>
    </row>
    <row r="401" spans="1:1" x14ac:dyDescent="0.55000000000000004">
      <c r="A401" s="3">
        <v>0</v>
      </c>
    </row>
    <row r="402" spans="1:1" x14ac:dyDescent="0.55000000000000004">
      <c r="A402" s="3">
        <v>0</v>
      </c>
    </row>
    <row r="403" spans="1:1" x14ac:dyDescent="0.55000000000000004">
      <c r="A403" s="3">
        <v>0</v>
      </c>
    </row>
    <row r="404" spans="1:1" x14ac:dyDescent="0.55000000000000004">
      <c r="A404" s="3">
        <v>0</v>
      </c>
    </row>
    <row r="405" spans="1:1" x14ac:dyDescent="0.55000000000000004">
      <c r="A405" s="3">
        <v>0</v>
      </c>
    </row>
    <row r="406" spans="1:1" x14ac:dyDescent="0.55000000000000004">
      <c r="A406" s="3">
        <v>0</v>
      </c>
    </row>
    <row r="407" spans="1:1" x14ac:dyDescent="0.55000000000000004">
      <c r="A407" s="3">
        <v>0</v>
      </c>
    </row>
    <row r="408" spans="1:1" x14ac:dyDescent="0.55000000000000004">
      <c r="A408" s="3">
        <v>0</v>
      </c>
    </row>
    <row r="409" spans="1:1" x14ac:dyDescent="0.55000000000000004">
      <c r="A409" s="3">
        <v>0</v>
      </c>
    </row>
    <row r="410" spans="1:1" x14ac:dyDescent="0.55000000000000004">
      <c r="A410" s="3">
        <v>0</v>
      </c>
    </row>
    <row r="411" spans="1:1" x14ac:dyDescent="0.55000000000000004">
      <c r="A411" s="3">
        <v>0</v>
      </c>
    </row>
    <row r="412" spans="1:1" x14ac:dyDescent="0.55000000000000004">
      <c r="A412" s="3">
        <v>0</v>
      </c>
    </row>
    <row r="413" spans="1:1" x14ac:dyDescent="0.55000000000000004">
      <c r="A413" s="3">
        <v>0</v>
      </c>
    </row>
    <row r="414" spans="1:1" x14ac:dyDescent="0.55000000000000004">
      <c r="A414" s="3">
        <v>0</v>
      </c>
    </row>
    <row r="415" spans="1:1" x14ac:dyDescent="0.55000000000000004">
      <c r="A415" s="3">
        <v>0</v>
      </c>
    </row>
    <row r="416" spans="1:1" x14ac:dyDescent="0.55000000000000004">
      <c r="A416" s="3">
        <v>0</v>
      </c>
    </row>
    <row r="417" spans="1:1" x14ac:dyDescent="0.55000000000000004">
      <c r="A417" s="3">
        <v>0</v>
      </c>
    </row>
    <row r="418" spans="1:1" x14ac:dyDescent="0.55000000000000004">
      <c r="A418" s="3">
        <v>0</v>
      </c>
    </row>
    <row r="419" spans="1:1" x14ac:dyDescent="0.55000000000000004">
      <c r="A419" s="3">
        <v>0</v>
      </c>
    </row>
    <row r="420" spans="1:1" x14ac:dyDescent="0.55000000000000004">
      <c r="A420" s="3">
        <v>0</v>
      </c>
    </row>
    <row r="421" spans="1:1" x14ac:dyDescent="0.55000000000000004">
      <c r="A421" s="3">
        <v>0</v>
      </c>
    </row>
    <row r="422" spans="1:1" x14ac:dyDescent="0.55000000000000004">
      <c r="A422" s="3">
        <v>0</v>
      </c>
    </row>
    <row r="423" spans="1:1" x14ac:dyDescent="0.55000000000000004">
      <c r="A423" s="3">
        <v>0</v>
      </c>
    </row>
    <row r="424" spans="1:1" x14ac:dyDescent="0.55000000000000004">
      <c r="A424" s="3">
        <v>0</v>
      </c>
    </row>
    <row r="425" spans="1:1" x14ac:dyDescent="0.55000000000000004">
      <c r="A425" s="3">
        <v>0</v>
      </c>
    </row>
    <row r="426" spans="1:1" x14ac:dyDescent="0.55000000000000004">
      <c r="A426" s="3">
        <v>0</v>
      </c>
    </row>
    <row r="427" spans="1:1" x14ac:dyDescent="0.55000000000000004">
      <c r="A427" s="3">
        <v>0</v>
      </c>
    </row>
    <row r="428" spans="1:1" x14ac:dyDescent="0.55000000000000004">
      <c r="A428" s="3">
        <v>0</v>
      </c>
    </row>
    <row r="429" spans="1:1" x14ac:dyDescent="0.55000000000000004">
      <c r="A429" s="3">
        <v>0</v>
      </c>
    </row>
    <row r="430" spans="1:1" x14ac:dyDescent="0.55000000000000004">
      <c r="A430" s="3">
        <v>0</v>
      </c>
    </row>
    <row r="431" spans="1:1" x14ac:dyDescent="0.55000000000000004">
      <c r="A431" s="3">
        <v>0</v>
      </c>
    </row>
    <row r="432" spans="1:1" x14ac:dyDescent="0.55000000000000004">
      <c r="A432" s="3">
        <v>0</v>
      </c>
    </row>
    <row r="433" spans="1:1" x14ac:dyDescent="0.55000000000000004">
      <c r="A433" s="3">
        <v>0</v>
      </c>
    </row>
    <row r="434" spans="1:1" x14ac:dyDescent="0.55000000000000004">
      <c r="A434" s="3">
        <v>0</v>
      </c>
    </row>
    <row r="435" spans="1:1" x14ac:dyDescent="0.55000000000000004">
      <c r="A435" s="3">
        <v>0</v>
      </c>
    </row>
    <row r="436" spans="1:1" x14ac:dyDescent="0.55000000000000004">
      <c r="A436" s="3">
        <v>0</v>
      </c>
    </row>
    <row r="437" spans="1:1" x14ac:dyDescent="0.55000000000000004">
      <c r="A437" s="3">
        <v>0</v>
      </c>
    </row>
    <row r="438" spans="1:1" x14ac:dyDescent="0.55000000000000004">
      <c r="A438" s="3">
        <v>0</v>
      </c>
    </row>
    <row r="439" spans="1:1" x14ac:dyDescent="0.55000000000000004">
      <c r="A439" s="3">
        <v>0</v>
      </c>
    </row>
    <row r="440" spans="1:1" x14ac:dyDescent="0.55000000000000004">
      <c r="A440" s="3">
        <v>0</v>
      </c>
    </row>
    <row r="441" spans="1:1" x14ac:dyDescent="0.55000000000000004">
      <c r="A441" s="3">
        <v>0</v>
      </c>
    </row>
    <row r="442" spans="1:1" x14ac:dyDescent="0.55000000000000004">
      <c r="A442" s="3">
        <v>0</v>
      </c>
    </row>
    <row r="443" spans="1:1" x14ac:dyDescent="0.55000000000000004">
      <c r="A443" s="3">
        <v>0</v>
      </c>
    </row>
    <row r="444" spans="1:1" x14ac:dyDescent="0.55000000000000004">
      <c r="A444" s="3">
        <v>0</v>
      </c>
    </row>
    <row r="445" spans="1:1" x14ac:dyDescent="0.55000000000000004">
      <c r="A445" s="3">
        <v>0</v>
      </c>
    </row>
    <row r="446" spans="1:1" x14ac:dyDescent="0.55000000000000004">
      <c r="A446" s="3">
        <v>0</v>
      </c>
    </row>
    <row r="447" spans="1:1" x14ac:dyDescent="0.55000000000000004">
      <c r="A447" s="3">
        <v>0</v>
      </c>
    </row>
    <row r="448" spans="1:1" x14ac:dyDescent="0.55000000000000004">
      <c r="A448" s="3">
        <v>0</v>
      </c>
    </row>
    <row r="449" spans="1:1" x14ac:dyDescent="0.55000000000000004">
      <c r="A449" s="3">
        <v>0</v>
      </c>
    </row>
    <row r="450" spans="1:1" x14ac:dyDescent="0.55000000000000004">
      <c r="A450" s="3">
        <v>0</v>
      </c>
    </row>
    <row r="451" spans="1:1" x14ac:dyDescent="0.55000000000000004">
      <c r="A451" s="3">
        <v>0</v>
      </c>
    </row>
    <row r="452" spans="1:1" x14ac:dyDescent="0.55000000000000004">
      <c r="A452" s="3">
        <v>0</v>
      </c>
    </row>
    <row r="453" spans="1:1" x14ac:dyDescent="0.55000000000000004">
      <c r="A453" s="3">
        <v>0</v>
      </c>
    </row>
    <row r="454" spans="1:1" x14ac:dyDescent="0.55000000000000004">
      <c r="A454" s="3">
        <v>0</v>
      </c>
    </row>
    <row r="455" spans="1:1" x14ac:dyDescent="0.55000000000000004">
      <c r="A455" s="3">
        <v>0</v>
      </c>
    </row>
    <row r="456" spans="1:1" x14ac:dyDescent="0.55000000000000004">
      <c r="A456" s="3">
        <v>0</v>
      </c>
    </row>
    <row r="457" spans="1:1" x14ac:dyDescent="0.55000000000000004">
      <c r="A457" s="3">
        <v>0</v>
      </c>
    </row>
    <row r="458" spans="1:1" x14ac:dyDescent="0.55000000000000004">
      <c r="A458" s="3">
        <v>0</v>
      </c>
    </row>
    <row r="459" spans="1:1" x14ac:dyDescent="0.55000000000000004">
      <c r="A459" s="3">
        <v>0</v>
      </c>
    </row>
    <row r="460" spans="1:1" x14ac:dyDescent="0.55000000000000004">
      <c r="A460" s="3">
        <v>0</v>
      </c>
    </row>
    <row r="461" spans="1:1" x14ac:dyDescent="0.55000000000000004">
      <c r="A461" s="3">
        <v>0</v>
      </c>
    </row>
    <row r="462" spans="1:1" x14ac:dyDescent="0.55000000000000004">
      <c r="A462" s="3">
        <v>0</v>
      </c>
    </row>
    <row r="463" spans="1:1" x14ac:dyDescent="0.55000000000000004">
      <c r="A463" s="3">
        <v>0</v>
      </c>
    </row>
    <row r="464" spans="1:1" x14ac:dyDescent="0.55000000000000004">
      <c r="A464" s="3">
        <v>0</v>
      </c>
    </row>
    <row r="465" spans="1:1" x14ac:dyDescent="0.55000000000000004">
      <c r="A465" s="3">
        <v>0</v>
      </c>
    </row>
    <row r="466" spans="1:1" x14ac:dyDescent="0.55000000000000004">
      <c r="A466" s="3">
        <v>0</v>
      </c>
    </row>
    <row r="467" spans="1:1" x14ac:dyDescent="0.55000000000000004">
      <c r="A467" s="3">
        <v>0</v>
      </c>
    </row>
    <row r="468" spans="1:1" x14ac:dyDescent="0.55000000000000004">
      <c r="A468" s="3">
        <v>0</v>
      </c>
    </row>
    <row r="469" spans="1:1" x14ac:dyDescent="0.55000000000000004">
      <c r="A469" s="3">
        <v>0</v>
      </c>
    </row>
    <row r="470" spans="1:1" x14ac:dyDescent="0.55000000000000004">
      <c r="A470" s="3">
        <v>0</v>
      </c>
    </row>
    <row r="471" spans="1:1" x14ac:dyDescent="0.55000000000000004">
      <c r="A471" s="3">
        <v>0</v>
      </c>
    </row>
    <row r="472" spans="1:1" x14ac:dyDescent="0.55000000000000004">
      <c r="A472" s="3">
        <v>0</v>
      </c>
    </row>
    <row r="473" spans="1:1" x14ac:dyDescent="0.55000000000000004">
      <c r="A473" s="3">
        <v>0</v>
      </c>
    </row>
    <row r="474" spans="1:1" x14ac:dyDescent="0.55000000000000004">
      <c r="A474" s="3">
        <v>0</v>
      </c>
    </row>
    <row r="475" spans="1:1" x14ac:dyDescent="0.55000000000000004">
      <c r="A475" s="3">
        <v>0</v>
      </c>
    </row>
    <row r="476" spans="1:1" x14ac:dyDescent="0.55000000000000004">
      <c r="A476" s="3">
        <v>0</v>
      </c>
    </row>
    <row r="477" spans="1:1" x14ac:dyDescent="0.55000000000000004">
      <c r="A477" s="3">
        <v>0</v>
      </c>
    </row>
    <row r="478" spans="1:1" x14ac:dyDescent="0.55000000000000004">
      <c r="A478" s="3">
        <v>0</v>
      </c>
    </row>
    <row r="479" spans="1:1" x14ac:dyDescent="0.55000000000000004">
      <c r="A479" s="3">
        <v>0</v>
      </c>
    </row>
    <row r="480" spans="1:1" x14ac:dyDescent="0.55000000000000004">
      <c r="A480" s="3">
        <v>0</v>
      </c>
    </row>
    <row r="481" spans="1:1" x14ac:dyDescent="0.55000000000000004">
      <c r="A481" s="3">
        <v>0</v>
      </c>
    </row>
    <row r="482" spans="1:1" x14ac:dyDescent="0.55000000000000004">
      <c r="A482" s="3">
        <v>0</v>
      </c>
    </row>
    <row r="483" spans="1:1" x14ac:dyDescent="0.55000000000000004">
      <c r="A483" s="3">
        <v>0</v>
      </c>
    </row>
    <row r="484" spans="1:1" x14ac:dyDescent="0.55000000000000004">
      <c r="A484" s="3">
        <v>0</v>
      </c>
    </row>
    <row r="485" spans="1:1" x14ac:dyDescent="0.55000000000000004">
      <c r="A485" s="3">
        <v>0</v>
      </c>
    </row>
    <row r="486" spans="1:1" x14ac:dyDescent="0.55000000000000004">
      <c r="A486" s="3">
        <v>0</v>
      </c>
    </row>
    <row r="487" spans="1:1" x14ac:dyDescent="0.55000000000000004">
      <c r="A487" s="3">
        <v>0</v>
      </c>
    </row>
    <row r="488" spans="1:1" x14ac:dyDescent="0.55000000000000004">
      <c r="A488" s="3">
        <v>0</v>
      </c>
    </row>
    <row r="489" spans="1:1" x14ac:dyDescent="0.55000000000000004">
      <c r="A489" s="3">
        <v>0</v>
      </c>
    </row>
    <row r="490" spans="1:1" x14ac:dyDescent="0.55000000000000004">
      <c r="A490" s="3">
        <v>0</v>
      </c>
    </row>
    <row r="491" spans="1:1" x14ac:dyDescent="0.55000000000000004">
      <c r="A491" s="3">
        <v>0</v>
      </c>
    </row>
    <row r="492" spans="1:1" x14ac:dyDescent="0.55000000000000004">
      <c r="A492" s="3">
        <v>0</v>
      </c>
    </row>
    <row r="493" spans="1:1" x14ac:dyDescent="0.55000000000000004">
      <c r="A493" s="3">
        <v>0</v>
      </c>
    </row>
    <row r="494" spans="1:1" x14ac:dyDescent="0.55000000000000004">
      <c r="A494" s="3">
        <v>0</v>
      </c>
    </row>
    <row r="495" spans="1:1" x14ac:dyDescent="0.55000000000000004">
      <c r="A495" s="3">
        <v>0</v>
      </c>
    </row>
    <row r="496" spans="1:1" x14ac:dyDescent="0.55000000000000004">
      <c r="A496" s="3">
        <v>0</v>
      </c>
    </row>
    <row r="497" spans="1:13" x14ac:dyDescent="0.55000000000000004">
      <c r="A497" s="3">
        <v>0</v>
      </c>
    </row>
    <row r="498" spans="1:13" x14ac:dyDescent="0.55000000000000004">
      <c r="A498" s="3">
        <v>0</v>
      </c>
    </row>
    <row r="499" spans="1:13" x14ac:dyDescent="0.55000000000000004">
      <c r="A499" s="3">
        <v>0</v>
      </c>
    </row>
    <row r="500" spans="1:13" x14ac:dyDescent="0.55000000000000004">
      <c r="A500" s="3">
        <v>0</v>
      </c>
    </row>
    <row r="501" spans="1:13" x14ac:dyDescent="0.55000000000000004">
      <c r="A501" s="3">
        <v>0</v>
      </c>
    </row>
    <row r="502" spans="1:13" x14ac:dyDescent="0.55000000000000004">
      <c r="A502" s="3">
        <v>0</v>
      </c>
    </row>
    <row r="503" spans="1:13" x14ac:dyDescent="0.55000000000000004">
      <c r="A503" s="3">
        <v>0</v>
      </c>
    </row>
    <row r="504" spans="1:13" x14ac:dyDescent="0.55000000000000004">
      <c r="A504" s="3">
        <v>0</v>
      </c>
    </row>
    <row r="505" spans="1:13" x14ac:dyDescent="0.55000000000000004">
      <c r="A505" s="3">
        <v>0</v>
      </c>
    </row>
    <row r="506" spans="1:13" x14ac:dyDescent="0.55000000000000004">
      <c r="A506" s="3">
        <v>0</v>
      </c>
    </row>
    <row r="507" spans="1:13" x14ac:dyDescent="0.55000000000000004">
      <c r="A507" s="3">
        <v>0</v>
      </c>
    </row>
    <row r="508" spans="1:13" x14ac:dyDescent="0.55000000000000004">
      <c r="A508" s="3">
        <v>0</v>
      </c>
    </row>
    <row r="509" spans="1:13" x14ac:dyDescent="0.55000000000000004">
      <c r="A509" s="3">
        <v>0</v>
      </c>
    </row>
    <row r="511" spans="1:13" x14ac:dyDescent="0.55000000000000004">
      <c r="A511" t="s">
        <v>146</v>
      </c>
    </row>
    <row r="512" spans="1:13" x14ac:dyDescent="0.55000000000000004">
      <c r="B512">
        <v>1</v>
      </c>
      <c r="C512">
        <v>2</v>
      </c>
      <c r="D512">
        <v>3</v>
      </c>
      <c r="E512">
        <v>4</v>
      </c>
      <c r="F512">
        <v>5</v>
      </c>
      <c r="G512">
        <v>6</v>
      </c>
      <c r="H512">
        <v>7</v>
      </c>
      <c r="I512">
        <v>8</v>
      </c>
      <c r="J512">
        <v>9</v>
      </c>
      <c r="K512">
        <v>10</v>
      </c>
      <c r="L512">
        <v>11</v>
      </c>
      <c r="M512">
        <v>12</v>
      </c>
    </row>
    <row r="513" spans="1:14" x14ac:dyDescent="0.55000000000000004">
      <c r="A513" t="s">
        <v>147</v>
      </c>
      <c r="N513" t="s">
        <v>148</v>
      </c>
    </row>
    <row r="514" spans="1:14" x14ac:dyDescent="0.55000000000000004">
      <c r="N514" t="s">
        <v>149</v>
      </c>
    </row>
    <row r="515" spans="1:14" x14ac:dyDescent="0.55000000000000004">
      <c r="N515" t="s">
        <v>150</v>
      </c>
    </row>
    <row r="516" spans="1:14" x14ac:dyDescent="0.55000000000000004">
      <c r="B516" t="s">
        <v>151</v>
      </c>
      <c r="C516" t="s">
        <v>151</v>
      </c>
      <c r="D516" t="s">
        <v>151</v>
      </c>
      <c r="E516" t="s">
        <v>151</v>
      </c>
      <c r="F516" t="s">
        <v>151</v>
      </c>
      <c r="G516" t="s">
        <v>151</v>
      </c>
      <c r="H516" t="s">
        <v>151</v>
      </c>
      <c r="I516" t="s">
        <v>151</v>
      </c>
      <c r="J516" t="s">
        <v>151</v>
      </c>
      <c r="K516" t="s">
        <v>151</v>
      </c>
      <c r="L516" t="s">
        <v>151</v>
      </c>
      <c r="M516" t="s">
        <v>151</v>
      </c>
      <c r="N516" t="s">
        <v>152</v>
      </c>
    </row>
    <row r="517" spans="1:14" x14ac:dyDescent="0.55000000000000004">
      <c r="B517" t="s">
        <v>151</v>
      </c>
      <c r="C517" t="s">
        <v>151</v>
      </c>
      <c r="D517" t="s">
        <v>151</v>
      </c>
      <c r="E517" t="s">
        <v>151</v>
      </c>
      <c r="F517" t="s">
        <v>151</v>
      </c>
      <c r="G517" t="s">
        <v>151</v>
      </c>
      <c r="H517" t="s">
        <v>151</v>
      </c>
      <c r="I517" t="s">
        <v>151</v>
      </c>
      <c r="J517" t="s">
        <v>151</v>
      </c>
      <c r="K517" t="s">
        <v>151</v>
      </c>
      <c r="L517" t="s">
        <v>151</v>
      </c>
      <c r="M517" t="s">
        <v>151</v>
      </c>
      <c r="N517" t="s">
        <v>153</v>
      </c>
    </row>
    <row r="518" spans="1:14" x14ac:dyDescent="0.55000000000000004">
      <c r="B518" t="s">
        <v>151</v>
      </c>
      <c r="C518" t="s">
        <v>151</v>
      </c>
      <c r="D518" t="s">
        <v>151</v>
      </c>
      <c r="E518" t="s">
        <v>151</v>
      </c>
      <c r="F518" t="s">
        <v>151</v>
      </c>
      <c r="G518" t="s">
        <v>151</v>
      </c>
      <c r="H518" t="s">
        <v>151</v>
      </c>
      <c r="I518" t="s">
        <v>151</v>
      </c>
      <c r="J518" t="s">
        <v>151</v>
      </c>
      <c r="K518" t="s">
        <v>151</v>
      </c>
      <c r="L518" t="s">
        <v>151</v>
      </c>
      <c r="M518" t="s">
        <v>151</v>
      </c>
      <c r="N518" t="s">
        <v>154</v>
      </c>
    </row>
    <row r="519" spans="1:14" x14ac:dyDescent="0.55000000000000004">
      <c r="B519" t="s">
        <v>151</v>
      </c>
      <c r="C519" t="s">
        <v>151</v>
      </c>
      <c r="D519" t="s">
        <v>151</v>
      </c>
      <c r="E519" t="s">
        <v>151</v>
      </c>
      <c r="F519" t="s">
        <v>151</v>
      </c>
      <c r="G519" t="s">
        <v>151</v>
      </c>
      <c r="H519" t="s">
        <v>151</v>
      </c>
      <c r="I519" t="s">
        <v>151</v>
      </c>
      <c r="J519" t="s">
        <v>151</v>
      </c>
      <c r="K519" t="s">
        <v>151</v>
      </c>
      <c r="L519" t="s">
        <v>151</v>
      </c>
      <c r="M519" t="s">
        <v>151</v>
      </c>
      <c r="N519" t="s">
        <v>155</v>
      </c>
    </row>
    <row r="520" spans="1:14" x14ac:dyDescent="0.55000000000000004">
      <c r="B520" t="s">
        <v>151</v>
      </c>
      <c r="C520" t="s">
        <v>151</v>
      </c>
      <c r="D520" t="s">
        <v>151</v>
      </c>
      <c r="E520" t="s">
        <v>151</v>
      </c>
      <c r="F520" t="s">
        <v>151</v>
      </c>
      <c r="G520" t="s">
        <v>151</v>
      </c>
      <c r="H520" t="s">
        <v>151</v>
      </c>
      <c r="I520" t="s">
        <v>151</v>
      </c>
      <c r="J520" t="s">
        <v>151</v>
      </c>
      <c r="K520" t="s">
        <v>151</v>
      </c>
      <c r="L520" t="s">
        <v>151</v>
      </c>
      <c r="M520" t="s">
        <v>151</v>
      </c>
      <c r="N520" t="s">
        <v>156</v>
      </c>
    </row>
    <row r="521" spans="1:14" x14ac:dyDescent="0.55000000000000004">
      <c r="B521" t="s">
        <v>151</v>
      </c>
      <c r="C521" t="s">
        <v>151</v>
      </c>
      <c r="D521" t="s">
        <v>151</v>
      </c>
      <c r="E521" t="s">
        <v>151</v>
      </c>
      <c r="F521" t="s">
        <v>151</v>
      </c>
      <c r="G521" t="s">
        <v>151</v>
      </c>
      <c r="H521" t="s">
        <v>151</v>
      </c>
      <c r="I521" t="s">
        <v>151</v>
      </c>
      <c r="J521" t="s">
        <v>151</v>
      </c>
      <c r="K521" t="s">
        <v>151</v>
      </c>
      <c r="L521" t="s">
        <v>151</v>
      </c>
      <c r="M521" t="s">
        <v>151</v>
      </c>
      <c r="N521" t="s">
        <v>157</v>
      </c>
    </row>
    <row r="522" spans="1:14" x14ac:dyDescent="0.55000000000000004">
      <c r="B522" t="s">
        <v>151</v>
      </c>
      <c r="C522" t="s">
        <v>151</v>
      </c>
      <c r="D522" t="s">
        <v>151</v>
      </c>
      <c r="E522" t="s">
        <v>151</v>
      </c>
      <c r="F522" t="s">
        <v>151</v>
      </c>
      <c r="G522" t="s">
        <v>151</v>
      </c>
      <c r="H522" t="s">
        <v>151</v>
      </c>
      <c r="I522" t="s">
        <v>151</v>
      </c>
      <c r="J522" t="s">
        <v>151</v>
      </c>
      <c r="K522" t="s">
        <v>151</v>
      </c>
      <c r="L522" t="s">
        <v>151</v>
      </c>
      <c r="M522" t="s">
        <v>151</v>
      </c>
      <c r="N522" t="s">
        <v>158</v>
      </c>
    </row>
    <row r="523" spans="1:14" x14ac:dyDescent="0.55000000000000004">
      <c r="B523" t="s">
        <v>151</v>
      </c>
      <c r="C523" t="s">
        <v>151</v>
      </c>
      <c r="D523" t="s">
        <v>151</v>
      </c>
      <c r="E523" t="s">
        <v>151</v>
      </c>
      <c r="F523" t="s">
        <v>151</v>
      </c>
      <c r="G523" t="s">
        <v>151</v>
      </c>
      <c r="H523" t="s">
        <v>151</v>
      </c>
      <c r="I523" t="s">
        <v>151</v>
      </c>
      <c r="J523" t="s">
        <v>151</v>
      </c>
      <c r="K523" t="s">
        <v>151</v>
      </c>
      <c r="L523" t="s">
        <v>151</v>
      </c>
      <c r="M523" t="s">
        <v>151</v>
      </c>
      <c r="N523" t="s">
        <v>159</v>
      </c>
    </row>
    <row r="524" spans="1:14" x14ac:dyDescent="0.55000000000000004">
      <c r="A524" t="s">
        <v>160</v>
      </c>
      <c r="N524" t="s">
        <v>148</v>
      </c>
    </row>
    <row r="525" spans="1:14" x14ac:dyDescent="0.55000000000000004">
      <c r="N525" t="s">
        <v>149</v>
      </c>
    </row>
    <row r="526" spans="1:14" x14ac:dyDescent="0.55000000000000004">
      <c r="N526" t="s">
        <v>150</v>
      </c>
    </row>
    <row r="527" spans="1:14" x14ac:dyDescent="0.55000000000000004">
      <c r="B527" t="s">
        <v>151</v>
      </c>
      <c r="C527" t="s">
        <v>151</v>
      </c>
      <c r="D527" t="s">
        <v>151</v>
      </c>
      <c r="E527" t="s">
        <v>151</v>
      </c>
      <c r="F527" t="s">
        <v>151</v>
      </c>
      <c r="G527" t="s">
        <v>151</v>
      </c>
      <c r="H527" t="s">
        <v>151</v>
      </c>
      <c r="I527" t="s">
        <v>151</v>
      </c>
      <c r="J527" t="s">
        <v>151</v>
      </c>
      <c r="K527" t="s">
        <v>151</v>
      </c>
      <c r="L527" t="s">
        <v>151</v>
      </c>
      <c r="M527" t="s">
        <v>151</v>
      </c>
      <c r="N527" t="s">
        <v>152</v>
      </c>
    </row>
    <row r="528" spans="1:14" x14ac:dyDescent="0.55000000000000004">
      <c r="B528" t="s">
        <v>151</v>
      </c>
      <c r="C528" t="s">
        <v>151</v>
      </c>
      <c r="D528" t="s">
        <v>151</v>
      </c>
      <c r="E528" t="s">
        <v>151</v>
      </c>
      <c r="F528" t="s">
        <v>151</v>
      </c>
      <c r="G528" t="s">
        <v>151</v>
      </c>
      <c r="H528" t="s">
        <v>151</v>
      </c>
      <c r="I528" t="s">
        <v>151</v>
      </c>
      <c r="J528" t="s">
        <v>151</v>
      </c>
      <c r="K528" t="s">
        <v>151</v>
      </c>
      <c r="L528" t="s">
        <v>151</v>
      </c>
      <c r="M528" t="s">
        <v>151</v>
      </c>
      <c r="N528" t="s">
        <v>153</v>
      </c>
    </row>
    <row r="529" spans="1:14" x14ac:dyDescent="0.55000000000000004">
      <c r="B529" t="s">
        <v>151</v>
      </c>
      <c r="C529" t="s">
        <v>151</v>
      </c>
      <c r="D529" t="s">
        <v>151</v>
      </c>
      <c r="E529" t="s">
        <v>151</v>
      </c>
      <c r="F529" t="s">
        <v>151</v>
      </c>
      <c r="G529" t="s">
        <v>151</v>
      </c>
      <c r="H529" t="s">
        <v>151</v>
      </c>
      <c r="I529" t="s">
        <v>151</v>
      </c>
      <c r="J529" t="s">
        <v>151</v>
      </c>
      <c r="K529" t="s">
        <v>151</v>
      </c>
      <c r="L529" t="s">
        <v>151</v>
      </c>
      <c r="M529" t="s">
        <v>151</v>
      </c>
      <c r="N529" t="s">
        <v>154</v>
      </c>
    </row>
    <row r="530" spans="1:14" x14ac:dyDescent="0.55000000000000004">
      <c r="B530" t="s">
        <v>151</v>
      </c>
      <c r="C530" t="s">
        <v>151</v>
      </c>
      <c r="D530" t="s">
        <v>151</v>
      </c>
      <c r="E530" t="s">
        <v>151</v>
      </c>
      <c r="F530" t="s">
        <v>151</v>
      </c>
      <c r="G530" t="s">
        <v>151</v>
      </c>
      <c r="H530" t="s">
        <v>151</v>
      </c>
      <c r="I530" t="s">
        <v>151</v>
      </c>
      <c r="J530" t="s">
        <v>151</v>
      </c>
      <c r="K530" t="s">
        <v>151</v>
      </c>
      <c r="L530" t="s">
        <v>151</v>
      </c>
      <c r="M530" t="s">
        <v>151</v>
      </c>
      <c r="N530" t="s">
        <v>155</v>
      </c>
    </row>
    <row r="531" spans="1:14" x14ac:dyDescent="0.55000000000000004">
      <c r="B531" t="s">
        <v>151</v>
      </c>
      <c r="C531" t="s">
        <v>151</v>
      </c>
      <c r="D531" t="s">
        <v>151</v>
      </c>
      <c r="E531" t="s">
        <v>151</v>
      </c>
      <c r="F531" t="s">
        <v>151</v>
      </c>
      <c r="G531" t="s">
        <v>151</v>
      </c>
      <c r="H531" t="s">
        <v>151</v>
      </c>
      <c r="I531" t="s">
        <v>151</v>
      </c>
      <c r="J531" t="s">
        <v>151</v>
      </c>
      <c r="K531" t="s">
        <v>151</v>
      </c>
      <c r="L531" t="s">
        <v>151</v>
      </c>
      <c r="M531" t="s">
        <v>151</v>
      </c>
      <c r="N531" t="s">
        <v>156</v>
      </c>
    </row>
    <row r="532" spans="1:14" x14ac:dyDescent="0.55000000000000004">
      <c r="B532" t="s">
        <v>151</v>
      </c>
      <c r="C532" t="s">
        <v>151</v>
      </c>
      <c r="D532" t="s">
        <v>151</v>
      </c>
      <c r="E532" t="s">
        <v>151</v>
      </c>
      <c r="F532" t="s">
        <v>151</v>
      </c>
      <c r="G532" t="s">
        <v>151</v>
      </c>
      <c r="H532" t="s">
        <v>151</v>
      </c>
      <c r="I532" t="s">
        <v>151</v>
      </c>
      <c r="J532" t="s">
        <v>151</v>
      </c>
      <c r="K532" t="s">
        <v>151</v>
      </c>
      <c r="L532" t="s">
        <v>151</v>
      </c>
      <c r="M532" t="s">
        <v>151</v>
      </c>
      <c r="N532" t="s">
        <v>157</v>
      </c>
    </row>
    <row r="533" spans="1:14" x14ac:dyDescent="0.55000000000000004">
      <c r="B533" t="s">
        <v>151</v>
      </c>
      <c r="C533" t="s">
        <v>151</v>
      </c>
      <c r="D533" t="s">
        <v>151</v>
      </c>
      <c r="E533" t="s">
        <v>151</v>
      </c>
      <c r="F533" t="s">
        <v>151</v>
      </c>
      <c r="G533" t="s">
        <v>151</v>
      </c>
      <c r="H533" t="s">
        <v>151</v>
      </c>
      <c r="I533" t="s">
        <v>151</v>
      </c>
      <c r="J533" t="s">
        <v>151</v>
      </c>
      <c r="K533" t="s">
        <v>151</v>
      </c>
      <c r="L533" t="s">
        <v>151</v>
      </c>
      <c r="M533" t="s">
        <v>151</v>
      </c>
      <c r="N533" t="s">
        <v>158</v>
      </c>
    </row>
    <row r="534" spans="1:14" x14ac:dyDescent="0.55000000000000004">
      <c r="B534" t="s">
        <v>151</v>
      </c>
      <c r="C534" t="s">
        <v>151</v>
      </c>
      <c r="D534" t="s">
        <v>151</v>
      </c>
      <c r="E534" t="s">
        <v>151</v>
      </c>
      <c r="F534" t="s">
        <v>151</v>
      </c>
      <c r="G534" t="s">
        <v>151</v>
      </c>
      <c r="H534" t="s">
        <v>151</v>
      </c>
      <c r="I534" t="s">
        <v>151</v>
      </c>
      <c r="J534" t="s">
        <v>151</v>
      </c>
      <c r="K534" t="s">
        <v>151</v>
      </c>
      <c r="L534" t="s">
        <v>151</v>
      </c>
      <c r="M534" t="s">
        <v>151</v>
      </c>
      <c r="N534" t="s">
        <v>159</v>
      </c>
    </row>
    <row r="535" spans="1:14" x14ac:dyDescent="0.55000000000000004">
      <c r="A535" t="s">
        <v>161</v>
      </c>
      <c r="N535" t="s">
        <v>148</v>
      </c>
    </row>
    <row r="536" spans="1:14" x14ac:dyDescent="0.55000000000000004">
      <c r="N536" t="s">
        <v>149</v>
      </c>
    </row>
    <row r="537" spans="1:14" x14ac:dyDescent="0.55000000000000004">
      <c r="N537" t="s">
        <v>150</v>
      </c>
    </row>
    <row r="538" spans="1:14" x14ac:dyDescent="0.55000000000000004">
      <c r="B538" t="s">
        <v>151</v>
      </c>
      <c r="C538" t="s">
        <v>151</v>
      </c>
      <c r="D538" t="s">
        <v>151</v>
      </c>
      <c r="E538" t="s">
        <v>151</v>
      </c>
      <c r="F538" t="s">
        <v>151</v>
      </c>
      <c r="G538" t="s">
        <v>151</v>
      </c>
      <c r="H538" t="s">
        <v>151</v>
      </c>
      <c r="I538" t="s">
        <v>151</v>
      </c>
      <c r="J538" t="s">
        <v>151</v>
      </c>
      <c r="K538" t="s">
        <v>151</v>
      </c>
      <c r="L538" t="s">
        <v>151</v>
      </c>
      <c r="M538" t="s">
        <v>151</v>
      </c>
      <c r="N538" t="s">
        <v>152</v>
      </c>
    </row>
    <row r="539" spans="1:14" x14ac:dyDescent="0.55000000000000004">
      <c r="B539" t="s">
        <v>151</v>
      </c>
      <c r="C539" t="s">
        <v>151</v>
      </c>
      <c r="D539" t="s">
        <v>151</v>
      </c>
      <c r="E539" t="s">
        <v>151</v>
      </c>
      <c r="F539" t="s">
        <v>151</v>
      </c>
      <c r="G539" t="s">
        <v>151</v>
      </c>
      <c r="H539" t="s">
        <v>151</v>
      </c>
      <c r="I539" t="s">
        <v>151</v>
      </c>
      <c r="J539" t="s">
        <v>151</v>
      </c>
      <c r="K539" t="s">
        <v>151</v>
      </c>
      <c r="L539" t="s">
        <v>151</v>
      </c>
      <c r="M539" t="s">
        <v>151</v>
      </c>
      <c r="N539" t="s">
        <v>153</v>
      </c>
    </row>
    <row r="540" spans="1:14" x14ac:dyDescent="0.55000000000000004">
      <c r="B540" t="s">
        <v>151</v>
      </c>
      <c r="C540" t="s">
        <v>151</v>
      </c>
      <c r="D540" t="s">
        <v>151</v>
      </c>
      <c r="E540" t="s">
        <v>151</v>
      </c>
      <c r="F540" t="s">
        <v>151</v>
      </c>
      <c r="G540" t="s">
        <v>151</v>
      </c>
      <c r="H540" t="s">
        <v>151</v>
      </c>
      <c r="I540" t="s">
        <v>151</v>
      </c>
      <c r="J540" t="s">
        <v>151</v>
      </c>
      <c r="K540" t="s">
        <v>151</v>
      </c>
      <c r="L540" t="s">
        <v>151</v>
      </c>
      <c r="M540" t="s">
        <v>151</v>
      </c>
      <c r="N540" t="s">
        <v>154</v>
      </c>
    </row>
    <row r="541" spans="1:14" x14ac:dyDescent="0.55000000000000004">
      <c r="B541" t="s">
        <v>151</v>
      </c>
      <c r="C541" t="s">
        <v>151</v>
      </c>
      <c r="D541" t="s">
        <v>151</v>
      </c>
      <c r="E541" t="s">
        <v>151</v>
      </c>
      <c r="F541" t="s">
        <v>151</v>
      </c>
      <c r="G541" t="s">
        <v>151</v>
      </c>
      <c r="H541" t="s">
        <v>151</v>
      </c>
      <c r="I541" t="s">
        <v>151</v>
      </c>
      <c r="J541" t="s">
        <v>151</v>
      </c>
      <c r="K541" t="s">
        <v>151</v>
      </c>
      <c r="L541" t="s">
        <v>151</v>
      </c>
      <c r="M541" t="s">
        <v>151</v>
      </c>
      <c r="N541" t="s">
        <v>155</v>
      </c>
    </row>
    <row r="542" spans="1:14" x14ac:dyDescent="0.55000000000000004">
      <c r="B542" t="s">
        <v>151</v>
      </c>
      <c r="C542" t="s">
        <v>151</v>
      </c>
      <c r="D542" t="s">
        <v>151</v>
      </c>
      <c r="E542" t="s">
        <v>151</v>
      </c>
      <c r="F542" t="s">
        <v>151</v>
      </c>
      <c r="G542" t="s">
        <v>151</v>
      </c>
      <c r="H542" t="s">
        <v>151</v>
      </c>
      <c r="I542" t="s">
        <v>151</v>
      </c>
      <c r="J542" t="s">
        <v>151</v>
      </c>
      <c r="K542" t="s">
        <v>151</v>
      </c>
      <c r="L542" t="s">
        <v>151</v>
      </c>
      <c r="M542" t="s">
        <v>151</v>
      </c>
      <c r="N542" t="s">
        <v>156</v>
      </c>
    </row>
    <row r="543" spans="1:14" x14ac:dyDescent="0.55000000000000004">
      <c r="B543" t="s">
        <v>151</v>
      </c>
      <c r="C543" t="s">
        <v>151</v>
      </c>
      <c r="D543" t="s">
        <v>151</v>
      </c>
      <c r="E543" t="s">
        <v>151</v>
      </c>
      <c r="F543" t="s">
        <v>151</v>
      </c>
      <c r="G543" t="s">
        <v>151</v>
      </c>
      <c r="H543" t="s">
        <v>151</v>
      </c>
      <c r="I543" t="s">
        <v>151</v>
      </c>
      <c r="J543" t="s">
        <v>151</v>
      </c>
      <c r="K543" t="s">
        <v>151</v>
      </c>
      <c r="L543" t="s">
        <v>151</v>
      </c>
      <c r="M543" t="s">
        <v>151</v>
      </c>
      <c r="N543" t="s">
        <v>157</v>
      </c>
    </row>
    <row r="544" spans="1:14" x14ac:dyDescent="0.55000000000000004">
      <c r="B544" t="s">
        <v>151</v>
      </c>
      <c r="C544" t="s">
        <v>151</v>
      </c>
      <c r="D544" t="s">
        <v>151</v>
      </c>
      <c r="E544" t="s">
        <v>151</v>
      </c>
      <c r="F544" t="s">
        <v>151</v>
      </c>
      <c r="G544" t="s">
        <v>151</v>
      </c>
      <c r="H544" t="s">
        <v>151</v>
      </c>
      <c r="I544" t="s">
        <v>151</v>
      </c>
      <c r="J544" t="s">
        <v>151</v>
      </c>
      <c r="K544" t="s">
        <v>151</v>
      </c>
      <c r="L544" t="s">
        <v>151</v>
      </c>
      <c r="M544" t="s">
        <v>151</v>
      </c>
      <c r="N544" t="s">
        <v>158</v>
      </c>
    </row>
    <row r="545" spans="1:14" x14ac:dyDescent="0.55000000000000004">
      <c r="B545" t="s">
        <v>151</v>
      </c>
      <c r="C545" t="s">
        <v>151</v>
      </c>
      <c r="D545" t="s">
        <v>151</v>
      </c>
      <c r="E545" t="s">
        <v>151</v>
      </c>
      <c r="F545" t="s">
        <v>151</v>
      </c>
      <c r="G545" t="s">
        <v>151</v>
      </c>
      <c r="H545" t="s">
        <v>151</v>
      </c>
      <c r="I545" t="s">
        <v>151</v>
      </c>
      <c r="J545" t="s">
        <v>151</v>
      </c>
      <c r="K545" t="s">
        <v>151</v>
      </c>
      <c r="L545" t="s">
        <v>151</v>
      </c>
      <c r="M545" t="s">
        <v>151</v>
      </c>
      <c r="N545" t="s">
        <v>159</v>
      </c>
    </row>
    <row r="546" spans="1:14" x14ac:dyDescent="0.55000000000000004">
      <c r="A546" t="s">
        <v>162</v>
      </c>
      <c r="N546" t="s">
        <v>148</v>
      </c>
    </row>
    <row r="547" spans="1:14" x14ac:dyDescent="0.55000000000000004">
      <c r="N547" t="s">
        <v>149</v>
      </c>
    </row>
    <row r="548" spans="1:14" x14ac:dyDescent="0.55000000000000004">
      <c r="N548" t="s">
        <v>150</v>
      </c>
    </row>
    <row r="549" spans="1:14" x14ac:dyDescent="0.55000000000000004">
      <c r="B549" t="s">
        <v>151</v>
      </c>
      <c r="C549" t="s">
        <v>151</v>
      </c>
      <c r="D549" t="s">
        <v>151</v>
      </c>
      <c r="E549" t="s">
        <v>151</v>
      </c>
      <c r="F549" t="s">
        <v>151</v>
      </c>
      <c r="G549" t="s">
        <v>151</v>
      </c>
      <c r="H549" t="s">
        <v>151</v>
      </c>
      <c r="I549" t="s">
        <v>151</v>
      </c>
      <c r="J549" t="s">
        <v>151</v>
      </c>
      <c r="K549" t="s">
        <v>151</v>
      </c>
      <c r="L549" t="s">
        <v>151</v>
      </c>
      <c r="M549" t="s">
        <v>151</v>
      </c>
      <c r="N549" t="s">
        <v>152</v>
      </c>
    </row>
    <row r="550" spans="1:14" x14ac:dyDescent="0.55000000000000004">
      <c r="B550" t="s">
        <v>151</v>
      </c>
      <c r="C550" t="s">
        <v>151</v>
      </c>
      <c r="D550" t="s">
        <v>151</v>
      </c>
      <c r="E550" t="s">
        <v>151</v>
      </c>
      <c r="F550" t="s">
        <v>151</v>
      </c>
      <c r="G550" t="s">
        <v>151</v>
      </c>
      <c r="H550" t="s">
        <v>151</v>
      </c>
      <c r="I550" t="s">
        <v>151</v>
      </c>
      <c r="J550" t="s">
        <v>151</v>
      </c>
      <c r="K550" t="s">
        <v>151</v>
      </c>
      <c r="L550" t="s">
        <v>151</v>
      </c>
      <c r="M550" t="s">
        <v>151</v>
      </c>
      <c r="N550" t="s">
        <v>153</v>
      </c>
    </row>
    <row r="551" spans="1:14" x14ac:dyDescent="0.55000000000000004">
      <c r="B551" t="s">
        <v>151</v>
      </c>
      <c r="C551" t="s">
        <v>151</v>
      </c>
      <c r="D551" t="s">
        <v>151</v>
      </c>
      <c r="E551" t="s">
        <v>151</v>
      </c>
      <c r="F551" t="s">
        <v>151</v>
      </c>
      <c r="G551" t="s">
        <v>151</v>
      </c>
      <c r="H551" t="s">
        <v>151</v>
      </c>
      <c r="I551" t="s">
        <v>151</v>
      </c>
      <c r="J551" t="s">
        <v>151</v>
      </c>
      <c r="K551" t="s">
        <v>151</v>
      </c>
      <c r="L551" t="s">
        <v>151</v>
      </c>
      <c r="M551" t="s">
        <v>151</v>
      </c>
      <c r="N551" t="s">
        <v>154</v>
      </c>
    </row>
    <row r="552" spans="1:14" x14ac:dyDescent="0.55000000000000004">
      <c r="B552" t="s">
        <v>151</v>
      </c>
      <c r="C552" t="s">
        <v>151</v>
      </c>
      <c r="D552" t="s">
        <v>151</v>
      </c>
      <c r="E552" t="s">
        <v>151</v>
      </c>
      <c r="F552" t="s">
        <v>151</v>
      </c>
      <c r="G552" t="s">
        <v>151</v>
      </c>
      <c r="H552" t="s">
        <v>151</v>
      </c>
      <c r="I552" t="s">
        <v>151</v>
      </c>
      <c r="J552" t="s">
        <v>151</v>
      </c>
      <c r="K552" t="s">
        <v>151</v>
      </c>
      <c r="L552" t="s">
        <v>151</v>
      </c>
      <c r="M552" t="s">
        <v>151</v>
      </c>
      <c r="N552" t="s">
        <v>155</v>
      </c>
    </row>
    <row r="553" spans="1:14" x14ac:dyDescent="0.55000000000000004">
      <c r="B553" t="s">
        <v>151</v>
      </c>
      <c r="C553" t="s">
        <v>151</v>
      </c>
      <c r="D553" t="s">
        <v>151</v>
      </c>
      <c r="E553" t="s">
        <v>151</v>
      </c>
      <c r="F553" t="s">
        <v>151</v>
      </c>
      <c r="G553" t="s">
        <v>151</v>
      </c>
      <c r="H553" t="s">
        <v>151</v>
      </c>
      <c r="I553" t="s">
        <v>151</v>
      </c>
      <c r="J553" t="s">
        <v>151</v>
      </c>
      <c r="K553" t="s">
        <v>151</v>
      </c>
      <c r="L553" t="s">
        <v>151</v>
      </c>
      <c r="M553" t="s">
        <v>151</v>
      </c>
      <c r="N553" t="s">
        <v>156</v>
      </c>
    </row>
    <row r="554" spans="1:14" x14ac:dyDescent="0.55000000000000004">
      <c r="B554" t="s">
        <v>151</v>
      </c>
      <c r="C554" t="s">
        <v>151</v>
      </c>
      <c r="D554" t="s">
        <v>151</v>
      </c>
      <c r="E554" t="s">
        <v>151</v>
      </c>
      <c r="F554" t="s">
        <v>151</v>
      </c>
      <c r="G554" t="s">
        <v>151</v>
      </c>
      <c r="H554" t="s">
        <v>151</v>
      </c>
      <c r="I554" t="s">
        <v>151</v>
      </c>
      <c r="J554" t="s">
        <v>151</v>
      </c>
      <c r="K554" t="s">
        <v>151</v>
      </c>
      <c r="L554" t="s">
        <v>151</v>
      </c>
      <c r="M554" t="s">
        <v>151</v>
      </c>
      <c r="N554" t="s">
        <v>157</v>
      </c>
    </row>
    <row r="555" spans="1:14" x14ac:dyDescent="0.55000000000000004">
      <c r="B555" t="s">
        <v>151</v>
      </c>
      <c r="C555" t="s">
        <v>151</v>
      </c>
      <c r="D555" t="s">
        <v>151</v>
      </c>
      <c r="E555" t="s">
        <v>151</v>
      </c>
      <c r="F555" t="s">
        <v>151</v>
      </c>
      <c r="G555" t="s">
        <v>151</v>
      </c>
      <c r="H555" t="s">
        <v>151</v>
      </c>
      <c r="I555" t="s">
        <v>151</v>
      </c>
      <c r="J555" t="s">
        <v>151</v>
      </c>
      <c r="K555" t="s">
        <v>151</v>
      </c>
      <c r="L555" t="s">
        <v>151</v>
      </c>
      <c r="M555" t="s">
        <v>151</v>
      </c>
      <c r="N555" t="s">
        <v>158</v>
      </c>
    </row>
    <row r="556" spans="1:14" x14ac:dyDescent="0.55000000000000004">
      <c r="B556" t="s">
        <v>151</v>
      </c>
      <c r="C556" t="s">
        <v>151</v>
      </c>
      <c r="D556" t="s">
        <v>151</v>
      </c>
      <c r="E556" t="s">
        <v>151</v>
      </c>
      <c r="F556" t="s">
        <v>151</v>
      </c>
      <c r="G556" t="s">
        <v>151</v>
      </c>
      <c r="H556" t="s">
        <v>151</v>
      </c>
      <c r="I556" t="s">
        <v>151</v>
      </c>
      <c r="J556" t="s">
        <v>151</v>
      </c>
      <c r="K556" t="s">
        <v>151</v>
      </c>
      <c r="L556" t="s">
        <v>151</v>
      </c>
      <c r="M556" t="s">
        <v>151</v>
      </c>
      <c r="N556" t="s">
        <v>159</v>
      </c>
    </row>
    <row r="557" spans="1:14" x14ac:dyDescent="0.55000000000000004">
      <c r="A557" t="s">
        <v>163</v>
      </c>
      <c r="N557" t="s">
        <v>148</v>
      </c>
    </row>
    <row r="558" spans="1:14" x14ac:dyDescent="0.55000000000000004">
      <c r="N558" t="s">
        <v>149</v>
      </c>
    </row>
    <row r="559" spans="1:14" x14ac:dyDescent="0.55000000000000004">
      <c r="N559" t="s">
        <v>150</v>
      </c>
    </row>
    <row r="560" spans="1:14" x14ac:dyDescent="0.55000000000000004">
      <c r="B560" t="s">
        <v>151</v>
      </c>
      <c r="C560" t="s">
        <v>151</v>
      </c>
      <c r="D560" t="s">
        <v>151</v>
      </c>
      <c r="E560" t="s">
        <v>151</v>
      </c>
      <c r="F560" t="s">
        <v>151</v>
      </c>
      <c r="G560" t="s">
        <v>151</v>
      </c>
      <c r="H560" t="s">
        <v>151</v>
      </c>
      <c r="I560" t="s">
        <v>151</v>
      </c>
      <c r="J560" t="s">
        <v>151</v>
      </c>
      <c r="K560" t="s">
        <v>151</v>
      </c>
      <c r="L560" t="s">
        <v>151</v>
      </c>
      <c r="M560" t="s">
        <v>151</v>
      </c>
      <c r="N560" t="s">
        <v>152</v>
      </c>
    </row>
    <row r="561" spans="1:14" x14ac:dyDescent="0.55000000000000004">
      <c r="B561" t="s">
        <v>151</v>
      </c>
      <c r="C561" t="s">
        <v>151</v>
      </c>
      <c r="D561" t="s">
        <v>151</v>
      </c>
      <c r="E561" t="s">
        <v>151</v>
      </c>
      <c r="F561" t="s">
        <v>151</v>
      </c>
      <c r="G561" t="s">
        <v>151</v>
      </c>
      <c r="H561" t="s">
        <v>151</v>
      </c>
      <c r="I561" t="s">
        <v>151</v>
      </c>
      <c r="J561" t="s">
        <v>151</v>
      </c>
      <c r="K561" t="s">
        <v>151</v>
      </c>
      <c r="L561" t="s">
        <v>151</v>
      </c>
      <c r="M561" t="s">
        <v>151</v>
      </c>
      <c r="N561" t="s">
        <v>153</v>
      </c>
    </row>
    <row r="562" spans="1:14" x14ac:dyDescent="0.55000000000000004">
      <c r="B562" t="s">
        <v>151</v>
      </c>
      <c r="C562" t="s">
        <v>151</v>
      </c>
      <c r="D562" t="s">
        <v>151</v>
      </c>
      <c r="E562" t="s">
        <v>151</v>
      </c>
      <c r="F562" t="s">
        <v>151</v>
      </c>
      <c r="G562" t="s">
        <v>151</v>
      </c>
      <c r="H562" t="s">
        <v>151</v>
      </c>
      <c r="I562" t="s">
        <v>151</v>
      </c>
      <c r="J562" t="s">
        <v>151</v>
      </c>
      <c r="K562" t="s">
        <v>151</v>
      </c>
      <c r="L562" t="s">
        <v>151</v>
      </c>
      <c r="M562" t="s">
        <v>151</v>
      </c>
      <c r="N562" t="s">
        <v>154</v>
      </c>
    </row>
    <row r="563" spans="1:14" x14ac:dyDescent="0.55000000000000004">
      <c r="B563" t="s">
        <v>151</v>
      </c>
      <c r="C563" t="s">
        <v>151</v>
      </c>
      <c r="D563" t="s">
        <v>151</v>
      </c>
      <c r="E563" t="s">
        <v>151</v>
      </c>
      <c r="F563" t="s">
        <v>151</v>
      </c>
      <c r="G563" t="s">
        <v>151</v>
      </c>
      <c r="H563" t="s">
        <v>151</v>
      </c>
      <c r="I563" t="s">
        <v>151</v>
      </c>
      <c r="J563" t="s">
        <v>151</v>
      </c>
      <c r="K563" t="s">
        <v>151</v>
      </c>
      <c r="L563" t="s">
        <v>151</v>
      </c>
      <c r="M563" t="s">
        <v>151</v>
      </c>
      <c r="N563" t="s">
        <v>155</v>
      </c>
    </row>
    <row r="564" spans="1:14" x14ac:dyDescent="0.55000000000000004">
      <c r="B564" t="s">
        <v>151</v>
      </c>
      <c r="C564" t="s">
        <v>151</v>
      </c>
      <c r="D564" t="s">
        <v>151</v>
      </c>
      <c r="E564" t="s">
        <v>151</v>
      </c>
      <c r="F564" t="s">
        <v>151</v>
      </c>
      <c r="G564" t="s">
        <v>151</v>
      </c>
      <c r="H564" t="s">
        <v>151</v>
      </c>
      <c r="I564" t="s">
        <v>151</v>
      </c>
      <c r="J564" t="s">
        <v>151</v>
      </c>
      <c r="K564" t="s">
        <v>151</v>
      </c>
      <c r="L564" t="s">
        <v>151</v>
      </c>
      <c r="M564" t="s">
        <v>151</v>
      </c>
      <c r="N564" t="s">
        <v>156</v>
      </c>
    </row>
    <row r="565" spans="1:14" x14ac:dyDescent="0.55000000000000004">
      <c r="B565" t="s">
        <v>151</v>
      </c>
      <c r="C565" t="s">
        <v>151</v>
      </c>
      <c r="D565" t="s">
        <v>151</v>
      </c>
      <c r="E565" t="s">
        <v>151</v>
      </c>
      <c r="F565" t="s">
        <v>151</v>
      </c>
      <c r="G565" t="s">
        <v>151</v>
      </c>
      <c r="H565" t="s">
        <v>151</v>
      </c>
      <c r="I565" t="s">
        <v>151</v>
      </c>
      <c r="J565" t="s">
        <v>151</v>
      </c>
      <c r="K565" t="s">
        <v>151</v>
      </c>
      <c r="L565" t="s">
        <v>151</v>
      </c>
      <c r="M565" t="s">
        <v>151</v>
      </c>
      <c r="N565" t="s">
        <v>157</v>
      </c>
    </row>
    <row r="566" spans="1:14" x14ac:dyDescent="0.55000000000000004">
      <c r="B566" t="s">
        <v>151</v>
      </c>
      <c r="C566" t="s">
        <v>151</v>
      </c>
      <c r="D566" t="s">
        <v>151</v>
      </c>
      <c r="E566" t="s">
        <v>151</v>
      </c>
      <c r="F566" t="s">
        <v>151</v>
      </c>
      <c r="G566" t="s">
        <v>151</v>
      </c>
      <c r="H566" t="s">
        <v>151</v>
      </c>
      <c r="I566" t="s">
        <v>151</v>
      </c>
      <c r="J566" t="s">
        <v>151</v>
      </c>
      <c r="K566" t="s">
        <v>151</v>
      </c>
      <c r="L566" t="s">
        <v>151</v>
      </c>
      <c r="M566" t="s">
        <v>151</v>
      </c>
      <c r="N566" t="s">
        <v>158</v>
      </c>
    </row>
    <row r="567" spans="1:14" x14ac:dyDescent="0.55000000000000004">
      <c r="B567" t="s">
        <v>151</v>
      </c>
      <c r="C567" t="s">
        <v>151</v>
      </c>
      <c r="D567" t="s">
        <v>151</v>
      </c>
      <c r="E567" t="s">
        <v>151</v>
      </c>
      <c r="F567" t="s">
        <v>151</v>
      </c>
      <c r="G567" t="s">
        <v>151</v>
      </c>
      <c r="H567" t="s">
        <v>151</v>
      </c>
      <c r="I567" t="s">
        <v>151</v>
      </c>
      <c r="J567" t="s">
        <v>151</v>
      </c>
      <c r="K567" t="s">
        <v>151</v>
      </c>
      <c r="L567" t="s">
        <v>151</v>
      </c>
      <c r="M567" t="s">
        <v>151</v>
      </c>
      <c r="N567" t="s">
        <v>159</v>
      </c>
    </row>
    <row r="568" spans="1:14" x14ac:dyDescent="0.55000000000000004">
      <c r="A568" t="s">
        <v>164</v>
      </c>
      <c r="N568" t="s">
        <v>148</v>
      </c>
    </row>
    <row r="569" spans="1:14" x14ac:dyDescent="0.55000000000000004">
      <c r="N569" t="s">
        <v>149</v>
      </c>
    </row>
    <row r="570" spans="1:14" x14ac:dyDescent="0.55000000000000004">
      <c r="N570" t="s">
        <v>150</v>
      </c>
    </row>
    <row r="571" spans="1:14" x14ac:dyDescent="0.55000000000000004">
      <c r="B571" t="s">
        <v>151</v>
      </c>
      <c r="C571" t="s">
        <v>151</v>
      </c>
      <c r="D571" t="s">
        <v>151</v>
      </c>
      <c r="E571" t="s">
        <v>151</v>
      </c>
      <c r="F571" t="s">
        <v>151</v>
      </c>
      <c r="G571" t="s">
        <v>151</v>
      </c>
      <c r="H571" t="s">
        <v>151</v>
      </c>
      <c r="I571" t="s">
        <v>151</v>
      </c>
      <c r="J571" t="s">
        <v>151</v>
      </c>
      <c r="K571" t="s">
        <v>151</v>
      </c>
      <c r="L571" t="s">
        <v>151</v>
      </c>
      <c r="M571" t="s">
        <v>151</v>
      </c>
      <c r="N571" t="s">
        <v>152</v>
      </c>
    </row>
    <row r="572" spans="1:14" x14ac:dyDescent="0.55000000000000004">
      <c r="B572" t="s">
        <v>151</v>
      </c>
      <c r="C572" t="s">
        <v>151</v>
      </c>
      <c r="D572" t="s">
        <v>151</v>
      </c>
      <c r="E572" t="s">
        <v>151</v>
      </c>
      <c r="F572" t="s">
        <v>151</v>
      </c>
      <c r="G572" t="s">
        <v>151</v>
      </c>
      <c r="H572" t="s">
        <v>151</v>
      </c>
      <c r="I572" t="s">
        <v>151</v>
      </c>
      <c r="J572" t="s">
        <v>151</v>
      </c>
      <c r="K572" t="s">
        <v>151</v>
      </c>
      <c r="L572" t="s">
        <v>151</v>
      </c>
      <c r="M572" t="s">
        <v>151</v>
      </c>
      <c r="N572" t="s">
        <v>153</v>
      </c>
    </row>
    <row r="573" spans="1:14" x14ac:dyDescent="0.55000000000000004">
      <c r="B573" t="s">
        <v>151</v>
      </c>
      <c r="C573" t="s">
        <v>151</v>
      </c>
      <c r="D573" t="s">
        <v>151</v>
      </c>
      <c r="E573" t="s">
        <v>151</v>
      </c>
      <c r="F573" t="s">
        <v>151</v>
      </c>
      <c r="G573" t="s">
        <v>151</v>
      </c>
      <c r="H573" t="s">
        <v>151</v>
      </c>
      <c r="I573" t="s">
        <v>151</v>
      </c>
      <c r="J573" t="s">
        <v>151</v>
      </c>
      <c r="K573" t="s">
        <v>151</v>
      </c>
      <c r="L573" t="s">
        <v>151</v>
      </c>
      <c r="M573" t="s">
        <v>151</v>
      </c>
      <c r="N573" t="s">
        <v>154</v>
      </c>
    </row>
    <row r="574" spans="1:14" x14ac:dyDescent="0.55000000000000004">
      <c r="B574" t="s">
        <v>151</v>
      </c>
      <c r="C574" t="s">
        <v>151</v>
      </c>
      <c r="D574" t="s">
        <v>151</v>
      </c>
      <c r="E574" t="s">
        <v>151</v>
      </c>
      <c r="F574" t="s">
        <v>151</v>
      </c>
      <c r="G574" t="s">
        <v>151</v>
      </c>
      <c r="H574" t="s">
        <v>151</v>
      </c>
      <c r="I574" t="s">
        <v>151</v>
      </c>
      <c r="J574" t="s">
        <v>151</v>
      </c>
      <c r="K574" t="s">
        <v>151</v>
      </c>
      <c r="L574" t="s">
        <v>151</v>
      </c>
      <c r="M574" t="s">
        <v>151</v>
      </c>
      <c r="N574" t="s">
        <v>155</v>
      </c>
    </row>
    <row r="575" spans="1:14" x14ac:dyDescent="0.55000000000000004">
      <c r="B575" t="s">
        <v>151</v>
      </c>
      <c r="C575" t="s">
        <v>151</v>
      </c>
      <c r="D575" t="s">
        <v>151</v>
      </c>
      <c r="E575" t="s">
        <v>151</v>
      </c>
      <c r="F575" t="s">
        <v>151</v>
      </c>
      <c r="G575" t="s">
        <v>151</v>
      </c>
      <c r="H575" t="s">
        <v>151</v>
      </c>
      <c r="I575" t="s">
        <v>151</v>
      </c>
      <c r="J575" t="s">
        <v>151</v>
      </c>
      <c r="K575" t="s">
        <v>151</v>
      </c>
      <c r="L575" t="s">
        <v>151</v>
      </c>
      <c r="M575" t="s">
        <v>151</v>
      </c>
      <c r="N575" t="s">
        <v>156</v>
      </c>
    </row>
    <row r="576" spans="1:14" x14ac:dyDescent="0.55000000000000004">
      <c r="B576" t="s">
        <v>151</v>
      </c>
      <c r="C576" t="s">
        <v>151</v>
      </c>
      <c r="D576" t="s">
        <v>151</v>
      </c>
      <c r="E576" t="s">
        <v>151</v>
      </c>
      <c r="F576" t="s">
        <v>151</v>
      </c>
      <c r="G576" t="s">
        <v>151</v>
      </c>
      <c r="H576" t="s">
        <v>151</v>
      </c>
      <c r="I576" t="s">
        <v>151</v>
      </c>
      <c r="J576" t="s">
        <v>151</v>
      </c>
      <c r="K576" t="s">
        <v>151</v>
      </c>
      <c r="L576" t="s">
        <v>151</v>
      </c>
      <c r="M576" t="s">
        <v>151</v>
      </c>
      <c r="N576" t="s">
        <v>157</v>
      </c>
    </row>
    <row r="577" spans="1:14" x14ac:dyDescent="0.55000000000000004">
      <c r="B577" t="s">
        <v>151</v>
      </c>
      <c r="C577" t="s">
        <v>151</v>
      </c>
      <c r="D577" t="s">
        <v>151</v>
      </c>
      <c r="E577" t="s">
        <v>151</v>
      </c>
      <c r="F577" t="s">
        <v>151</v>
      </c>
      <c r="G577" t="s">
        <v>151</v>
      </c>
      <c r="H577" t="s">
        <v>151</v>
      </c>
      <c r="I577" t="s">
        <v>151</v>
      </c>
      <c r="J577" t="s">
        <v>151</v>
      </c>
      <c r="K577" t="s">
        <v>151</v>
      </c>
      <c r="L577" t="s">
        <v>151</v>
      </c>
      <c r="M577" t="s">
        <v>151</v>
      </c>
      <c r="N577" t="s">
        <v>158</v>
      </c>
    </row>
    <row r="578" spans="1:14" x14ac:dyDescent="0.55000000000000004">
      <c r="B578" t="s">
        <v>151</v>
      </c>
      <c r="C578" t="s">
        <v>151</v>
      </c>
      <c r="D578" t="s">
        <v>151</v>
      </c>
      <c r="E578" t="s">
        <v>151</v>
      </c>
      <c r="F578" t="s">
        <v>151</v>
      </c>
      <c r="G578" t="s">
        <v>151</v>
      </c>
      <c r="H578" t="s">
        <v>151</v>
      </c>
      <c r="I578" t="s">
        <v>151</v>
      </c>
      <c r="J578" t="s">
        <v>151</v>
      </c>
      <c r="K578" t="s">
        <v>151</v>
      </c>
      <c r="L578" t="s">
        <v>151</v>
      </c>
      <c r="M578" t="s">
        <v>151</v>
      </c>
      <c r="N578" t="s">
        <v>159</v>
      </c>
    </row>
    <row r="579" spans="1:14" x14ac:dyDescent="0.55000000000000004">
      <c r="A579" t="s">
        <v>165</v>
      </c>
      <c r="N579" t="s">
        <v>148</v>
      </c>
    </row>
    <row r="580" spans="1:14" x14ac:dyDescent="0.55000000000000004">
      <c r="N580" t="s">
        <v>149</v>
      </c>
    </row>
    <row r="581" spans="1:14" x14ac:dyDescent="0.55000000000000004">
      <c r="N581" t="s">
        <v>150</v>
      </c>
    </row>
    <row r="582" spans="1:14" x14ac:dyDescent="0.55000000000000004">
      <c r="B582" t="s">
        <v>151</v>
      </c>
      <c r="C582" t="s">
        <v>151</v>
      </c>
      <c r="D582" t="s">
        <v>151</v>
      </c>
      <c r="E582" t="s">
        <v>151</v>
      </c>
      <c r="F582" t="s">
        <v>151</v>
      </c>
      <c r="G582" t="s">
        <v>151</v>
      </c>
      <c r="H582" t="s">
        <v>151</v>
      </c>
      <c r="I582" t="s">
        <v>151</v>
      </c>
      <c r="J582" t="s">
        <v>151</v>
      </c>
      <c r="K582" t="s">
        <v>151</v>
      </c>
      <c r="L582" t="s">
        <v>151</v>
      </c>
      <c r="M582" t="s">
        <v>151</v>
      </c>
      <c r="N582" t="s">
        <v>152</v>
      </c>
    </row>
    <row r="583" spans="1:14" x14ac:dyDescent="0.55000000000000004">
      <c r="B583" t="s">
        <v>151</v>
      </c>
      <c r="C583" t="s">
        <v>151</v>
      </c>
      <c r="D583" t="s">
        <v>151</v>
      </c>
      <c r="E583" t="s">
        <v>151</v>
      </c>
      <c r="F583" t="s">
        <v>151</v>
      </c>
      <c r="G583" t="s">
        <v>151</v>
      </c>
      <c r="H583" t="s">
        <v>151</v>
      </c>
      <c r="I583" t="s">
        <v>151</v>
      </c>
      <c r="J583" t="s">
        <v>151</v>
      </c>
      <c r="K583" t="s">
        <v>151</v>
      </c>
      <c r="L583" t="s">
        <v>151</v>
      </c>
      <c r="M583" t="s">
        <v>151</v>
      </c>
      <c r="N583" t="s">
        <v>153</v>
      </c>
    </row>
    <row r="584" spans="1:14" x14ac:dyDescent="0.55000000000000004">
      <c r="B584" t="s">
        <v>151</v>
      </c>
      <c r="C584" t="s">
        <v>151</v>
      </c>
      <c r="D584" t="s">
        <v>151</v>
      </c>
      <c r="E584" t="s">
        <v>151</v>
      </c>
      <c r="F584" t="s">
        <v>151</v>
      </c>
      <c r="G584" t="s">
        <v>151</v>
      </c>
      <c r="H584" t="s">
        <v>151</v>
      </c>
      <c r="I584" t="s">
        <v>151</v>
      </c>
      <c r="J584" t="s">
        <v>151</v>
      </c>
      <c r="K584" t="s">
        <v>151</v>
      </c>
      <c r="L584" t="s">
        <v>151</v>
      </c>
      <c r="M584" t="s">
        <v>151</v>
      </c>
      <c r="N584" t="s">
        <v>154</v>
      </c>
    </row>
    <row r="585" spans="1:14" x14ac:dyDescent="0.55000000000000004">
      <c r="B585" t="s">
        <v>151</v>
      </c>
      <c r="C585" t="s">
        <v>151</v>
      </c>
      <c r="D585" t="s">
        <v>151</v>
      </c>
      <c r="E585" t="s">
        <v>151</v>
      </c>
      <c r="F585" t="s">
        <v>151</v>
      </c>
      <c r="G585" t="s">
        <v>151</v>
      </c>
      <c r="H585" t="s">
        <v>151</v>
      </c>
      <c r="I585" t="s">
        <v>151</v>
      </c>
      <c r="J585" t="s">
        <v>151</v>
      </c>
      <c r="K585" t="s">
        <v>151</v>
      </c>
      <c r="L585" t="s">
        <v>151</v>
      </c>
      <c r="M585" t="s">
        <v>151</v>
      </c>
      <c r="N585" t="s">
        <v>155</v>
      </c>
    </row>
    <row r="586" spans="1:14" x14ac:dyDescent="0.55000000000000004">
      <c r="B586" t="s">
        <v>151</v>
      </c>
      <c r="C586" t="s">
        <v>151</v>
      </c>
      <c r="D586" t="s">
        <v>151</v>
      </c>
      <c r="E586" t="s">
        <v>151</v>
      </c>
      <c r="F586" t="s">
        <v>151</v>
      </c>
      <c r="G586" t="s">
        <v>151</v>
      </c>
      <c r="H586" t="s">
        <v>151</v>
      </c>
      <c r="I586" t="s">
        <v>151</v>
      </c>
      <c r="J586" t="s">
        <v>151</v>
      </c>
      <c r="K586" t="s">
        <v>151</v>
      </c>
      <c r="L586" t="s">
        <v>151</v>
      </c>
      <c r="M586" t="s">
        <v>151</v>
      </c>
      <c r="N586" t="s">
        <v>156</v>
      </c>
    </row>
    <row r="587" spans="1:14" x14ac:dyDescent="0.55000000000000004">
      <c r="B587" t="s">
        <v>151</v>
      </c>
      <c r="C587" t="s">
        <v>151</v>
      </c>
      <c r="D587" t="s">
        <v>151</v>
      </c>
      <c r="E587" t="s">
        <v>151</v>
      </c>
      <c r="F587" t="s">
        <v>151</v>
      </c>
      <c r="G587" t="s">
        <v>151</v>
      </c>
      <c r="H587" t="s">
        <v>151</v>
      </c>
      <c r="I587" t="s">
        <v>151</v>
      </c>
      <c r="J587" t="s">
        <v>151</v>
      </c>
      <c r="K587" t="s">
        <v>151</v>
      </c>
      <c r="L587" t="s">
        <v>151</v>
      </c>
      <c r="M587" t="s">
        <v>151</v>
      </c>
      <c r="N587" t="s">
        <v>157</v>
      </c>
    </row>
    <row r="588" spans="1:14" x14ac:dyDescent="0.55000000000000004">
      <c r="B588" t="s">
        <v>151</v>
      </c>
      <c r="C588" t="s">
        <v>151</v>
      </c>
      <c r="D588" t="s">
        <v>151</v>
      </c>
      <c r="E588" t="s">
        <v>151</v>
      </c>
      <c r="F588" t="s">
        <v>151</v>
      </c>
      <c r="G588" t="s">
        <v>151</v>
      </c>
      <c r="H588" t="s">
        <v>151</v>
      </c>
      <c r="I588" t="s">
        <v>151</v>
      </c>
      <c r="J588" t="s">
        <v>151</v>
      </c>
      <c r="K588" t="s">
        <v>151</v>
      </c>
      <c r="L588" t="s">
        <v>151</v>
      </c>
      <c r="M588" t="s">
        <v>151</v>
      </c>
      <c r="N588" t="s">
        <v>158</v>
      </c>
    </row>
    <row r="589" spans="1:14" x14ac:dyDescent="0.55000000000000004">
      <c r="B589" t="s">
        <v>151</v>
      </c>
      <c r="C589" t="s">
        <v>151</v>
      </c>
      <c r="D589" t="s">
        <v>151</v>
      </c>
      <c r="E589" t="s">
        <v>151</v>
      </c>
      <c r="F589" t="s">
        <v>151</v>
      </c>
      <c r="G589" t="s">
        <v>151</v>
      </c>
      <c r="H589" t="s">
        <v>151</v>
      </c>
      <c r="I589" t="s">
        <v>151</v>
      </c>
      <c r="J589" t="s">
        <v>151</v>
      </c>
      <c r="K589" t="s">
        <v>151</v>
      </c>
      <c r="L589" t="s">
        <v>151</v>
      </c>
      <c r="M589" t="s">
        <v>151</v>
      </c>
      <c r="N589" t="s">
        <v>159</v>
      </c>
    </row>
    <row r="590" spans="1:14" x14ac:dyDescent="0.55000000000000004">
      <c r="A590" t="s">
        <v>166</v>
      </c>
      <c r="N590" t="s">
        <v>148</v>
      </c>
    </row>
    <row r="591" spans="1:14" x14ac:dyDescent="0.55000000000000004">
      <c r="N591" t="s">
        <v>149</v>
      </c>
    </row>
    <row r="592" spans="1:14" x14ac:dyDescent="0.55000000000000004">
      <c r="N592" t="s">
        <v>150</v>
      </c>
    </row>
    <row r="593" spans="2:14" x14ac:dyDescent="0.55000000000000004">
      <c r="B593" t="s">
        <v>151</v>
      </c>
      <c r="C593" t="s">
        <v>151</v>
      </c>
      <c r="D593" t="s">
        <v>151</v>
      </c>
      <c r="E593" t="s">
        <v>151</v>
      </c>
      <c r="F593" t="s">
        <v>151</v>
      </c>
      <c r="G593" t="s">
        <v>151</v>
      </c>
      <c r="H593" t="s">
        <v>151</v>
      </c>
      <c r="I593" t="s">
        <v>151</v>
      </c>
      <c r="J593" t="s">
        <v>151</v>
      </c>
      <c r="K593" t="s">
        <v>151</v>
      </c>
      <c r="L593" t="s">
        <v>151</v>
      </c>
      <c r="M593" t="s">
        <v>151</v>
      </c>
      <c r="N593" t="s">
        <v>152</v>
      </c>
    </row>
    <row r="594" spans="2:14" x14ac:dyDescent="0.55000000000000004">
      <c r="B594" t="s">
        <v>151</v>
      </c>
      <c r="C594" t="s">
        <v>151</v>
      </c>
      <c r="D594" t="s">
        <v>151</v>
      </c>
      <c r="E594" t="s">
        <v>151</v>
      </c>
      <c r="F594" t="s">
        <v>151</v>
      </c>
      <c r="G594" t="s">
        <v>151</v>
      </c>
      <c r="H594" t="s">
        <v>151</v>
      </c>
      <c r="I594" t="s">
        <v>151</v>
      </c>
      <c r="J594" t="s">
        <v>151</v>
      </c>
      <c r="K594" t="s">
        <v>151</v>
      </c>
      <c r="L594" t="s">
        <v>151</v>
      </c>
      <c r="M594" t="s">
        <v>151</v>
      </c>
      <c r="N594" t="s">
        <v>153</v>
      </c>
    </row>
    <row r="595" spans="2:14" x14ac:dyDescent="0.55000000000000004">
      <c r="B595" t="s">
        <v>151</v>
      </c>
      <c r="C595" t="s">
        <v>151</v>
      </c>
      <c r="D595" t="s">
        <v>151</v>
      </c>
      <c r="E595" t="s">
        <v>151</v>
      </c>
      <c r="F595" t="s">
        <v>151</v>
      </c>
      <c r="G595" t="s">
        <v>151</v>
      </c>
      <c r="H595" t="s">
        <v>151</v>
      </c>
      <c r="I595" t="s">
        <v>151</v>
      </c>
      <c r="J595" t="s">
        <v>151</v>
      </c>
      <c r="K595" t="s">
        <v>151</v>
      </c>
      <c r="L595" t="s">
        <v>151</v>
      </c>
      <c r="M595" t="s">
        <v>151</v>
      </c>
      <c r="N595" t="s">
        <v>154</v>
      </c>
    </row>
    <row r="596" spans="2:14" x14ac:dyDescent="0.55000000000000004">
      <c r="B596" t="s">
        <v>151</v>
      </c>
      <c r="C596" t="s">
        <v>151</v>
      </c>
      <c r="D596" t="s">
        <v>151</v>
      </c>
      <c r="E596" t="s">
        <v>151</v>
      </c>
      <c r="F596" t="s">
        <v>151</v>
      </c>
      <c r="G596" t="s">
        <v>151</v>
      </c>
      <c r="H596" t="s">
        <v>151</v>
      </c>
      <c r="I596" t="s">
        <v>151</v>
      </c>
      <c r="J596" t="s">
        <v>151</v>
      </c>
      <c r="K596" t="s">
        <v>151</v>
      </c>
      <c r="L596" t="s">
        <v>151</v>
      </c>
      <c r="M596" t="s">
        <v>151</v>
      </c>
      <c r="N596" t="s">
        <v>155</v>
      </c>
    </row>
    <row r="597" spans="2:14" x14ac:dyDescent="0.55000000000000004">
      <c r="B597" t="s">
        <v>151</v>
      </c>
      <c r="C597" t="s">
        <v>151</v>
      </c>
      <c r="D597" t="s">
        <v>151</v>
      </c>
      <c r="E597" t="s">
        <v>151</v>
      </c>
      <c r="F597" t="s">
        <v>151</v>
      </c>
      <c r="G597" t="s">
        <v>151</v>
      </c>
      <c r="H597" t="s">
        <v>151</v>
      </c>
      <c r="I597" t="s">
        <v>151</v>
      </c>
      <c r="J597" t="s">
        <v>151</v>
      </c>
      <c r="K597" t="s">
        <v>151</v>
      </c>
      <c r="L597" t="s">
        <v>151</v>
      </c>
      <c r="M597" t="s">
        <v>151</v>
      </c>
      <c r="N597" t="s">
        <v>156</v>
      </c>
    </row>
    <row r="598" spans="2:14" x14ac:dyDescent="0.55000000000000004">
      <c r="B598" t="s">
        <v>151</v>
      </c>
      <c r="C598" t="s">
        <v>151</v>
      </c>
      <c r="D598" t="s">
        <v>151</v>
      </c>
      <c r="E598" t="s">
        <v>151</v>
      </c>
      <c r="F598" t="s">
        <v>151</v>
      </c>
      <c r="G598" t="s">
        <v>151</v>
      </c>
      <c r="H598" t="s">
        <v>151</v>
      </c>
      <c r="I598" t="s">
        <v>151</v>
      </c>
      <c r="J598" t="s">
        <v>151</v>
      </c>
      <c r="K598" t="s">
        <v>151</v>
      </c>
      <c r="L598" t="s">
        <v>151</v>
      </c>
      <c r="M598" t="s">
        <v>151</v>
      </c>
      <c r="N598" t="s">
        <v>157</v>
      </c>
    </row>
    <row r="599" spans="2:14" x14ac:dyDescent="0.55000000000000004">
      <c r="B599" t="s">
        <v>151</v>
      </c>
      <c r="C599" t="s">
        <v>151</v>
      </c>
      <c r="D599" t="s">
        <v>151</v>
      </c>
      <c r="E599" t="s">
        <v>151</v>
      </c>
      <c r="F599" t="s">
        <v>151</v>
      </c>
      <c r="G599" t="s">
        <v>151</v>
      </c>
      <c r="H599" t="s">
        <v>151</v>
      </c>
      <c r="I599" t="s">
        <v>151</v>
      </c>
      <c r="J599" t="s">
        <v>151</v>
      </c>
      <c r="K599" t="s">
        <v>151</v>
      </c>
      <c r="L599" t="s">
        <v>151</v>
      </c>
      <c r="M599" t="s">
        <v>151</v>
      </c>
      <c r="N599" t="s">
        <v>158</v>
      </c>
    </row>
    <row r="600" spans="2:14" x14ac:dyDescent="0.55000000000000004">
      <c r="B600" t="s">
        <v>151</v>
      </c>
      <c r="C600" t="s">
        <v>151</v>
      </c>
      <c r="D600" t="s">
        <v>151</v>
      </c>
      <c r="E600" t="s">
        <v>151</v>
      </c>
      <c r="F600" t="s">
        <v>151</v>
      </c>
      <c r="G600" t="s">
        <v>151</v>
      </c>
      <c r="H600" t="s">
        <v>151</v>
      </c>
      <c r="I600" t="s">
        <v>151</v>
      </c>
      <c r="J600" t="s">
        <v>151</v>
      </c>
      <c r="K600" t="s">
        <v>151</v>
      </c>
      <c r="L600" t="s">
        <v>151</v>
      </c>
      <c r="M600" t="s">
        <v>151</v>
      </c>
      <c r="N600" t="s">
        <v>159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6"/>
  <sheetViews>
    <sheetView tabSelected="1" workbookViewId="0">
      <selection activeCell="J16" sqref="J16"/>
    </sheetView>
  </sheetViews>
  <sheetFormatPr defaultRowHeight="14.4" x14ac:dyDescent="0.55000000000000004"/>
  <sheetData>
    <row r="2" spans="1:10" x14ac:dyDescent="0.55000000000000004">
      <c r="A2" s="5" t="s">
        <v>167</v>
      </c>
      <c r="B2" s="5"/>
      <c r="C2" s="5"/>
      <c r="D2" t="s">
        <v>168</v>
      </c>
      <c r="E2" t="s">
        <v>169</v>
      </c>
      <c r="F2" t="s">
        <v>171</v>
      </c>
      <c r="G2" t="s">
        <v>172</v>
      </c>
      <c r="H2" t="s">
        <v>170</v>
      </c>
      <c r="I2" t="s">
        <v>173</v>
      </c>
    </row>
    <row r="3" spans="1:10" x14ac:dyDescent="0.55000000000000004">
      <c r="A3" s="4">
        <v>2958</v>
      </c>
      <c r="B3" s="4">
        <v>3128</v>
      </c>
      <c r="C3" s="4">
        <v>2379</v>
      </c>
      <c r="D3">
        <f>AVERAGE(A3:C3)</f>
        <v>2821.6666666666665</v>
      </c>
      <c r="E3">
        <f>STDEV(A3:C3)</f>
        <v>392.67076964466548</v>
      </c>
      <c r="F3">
        <f>D3-D5</f>
        <v>2493.333333333333</v>
      </c>
      <c r="G3">
        <f>SQRT(E3^2+E5^2)</f>
        <v>392.88251000352165</v>
      </c>
      <c r="H3">
        <f>F3/F4</f>
        <v>7.2131147540983598</v>
      </c>
      <c r="I3">
        <f>(SQRT((G3/F3)^2+(G4/F4)^2))*H3</f>
        <v>1.4315112148283524</v>
      </c>
    </row>
    <row r="4" spans="1:10" x14ac:dyDescent="0.55000000000000004">
      <c r="A4" s="4">
        <v>685</v>
      </c>
      <c r="B4" s="4">
        <v>630</v>
      </c>
      <c r="C4" s="4">
        <v>707</v>
      </c>
      <c r="D4">
        <f>AVERAGE(A4:C4)</f>
        <v>674</v>
      </c>
      <c r="E4">
        <f t="shared" ref="E4:E5" si="0">STDEV(A4:C4)</f>
        <v>39.66106403010388</v>
      </c>
      <c r="F4">
        <f>D4-D5</f>
        <v>345.66666666666669</v>
      </c>
      <c r="G4">
        <f>SQRT(E4^2+E5^2)</f>
        <v>41.705315408630263</v>
      </c>
    </row>
    <row r="5" spans="1:10" x14ac:dyDescent="0.55000000000000004">
      <c r="A5" s="4">
        <v>332</v>
      </c>
      <c r="B5" s="4">
        <v>339</v>
      </c>
      <c r="C5" s="4">
        <v>314</v>
      </c>
      <c r="D5">
        <f>AVERAGE(A5:C5)</f>
        <v>328.33333333333331</v>
      </c>
      <c r="E5">
        <f t="shared" si="0"/>
        <v>12.897028081435401</v>
      </c>
    </row>
    <row r="8" spans="1:10" x14ac:dyDescent="0.55000000000000004">
      <c r="A8" s="9" t="s">
        <v>167</v>
      </c>
      <c r="B8" s="9"/>
      <c r="C8" s="9"/>
      <c r="D8" s="9"/>
      <c r="E8" t="s">
        <v>168</v>
      </c>
      <c r="F8" t="s">
        <v>169</v>
      </c>
      <c r="G8" t="s">
        <v>171</v>
      </c>
      <c r="H8" t="s">
        <v>172</v>
      </c>
      <c r="I8" t="s">
        <v>170</v>
      </c>
      <c r="J8" t="s">
        <v>173</v>
      </c>
    </row>
    <row r="9" spans="1:10" x14ac:dyDescent="0.55000000000000004">
      <c r="A9" s="7">
        <v>0</v>
      </c>
      <c r="B9" s="6">
        <v>685</v>
      </c>
      <c r="C9" s="6">
        <v>630</v>
      </c>
      <c r="D9" s="6">
        <v>707</v>
      </c>
      <c r="E9">
        <f>AVERAGE(B9:D9)</f>
        <v>674</v>
      </c>
      <c r="F9">
        <f>STDEV(B9:D9)</f>
        <v>39.66106403010388</v>
      </c>
      <c r="G9">
        <f>E9-$D$5</f>
        <v>345.66666666666669</v>
      </c>
      <c r="H9">
        <f>SQRT(F9^2+$E$5^2)</f>
        <v>41.705315408630263</v>
      </c>
    </row>
    <row r="10" spans="1:10" x14ac:dyDescent="0.55000000000000004">
      <c r="A10" s="8"/>
      <c r="B10" s="6">
        <v>947</v>
      </c>
      <c r="C10" s="6">
        <v>920</v>
      </c>
      <c r="D10" s="6">
        <v>879</v>
      </c>
      <c r="E10">
        <f t="shared" ref="E10:E16" si="1">AVERAGE(B10:D10)</f>
        <v>915.33333333333337</v>
      </c>
      <c r="F10">
        <f t="shared" ref="F10:F16" si="2">STDEV(B10:D10)</f>
        <v>34.239353576452537</v>
      </c>
      <c r="G10">
        <f t="shared" ref="G10:G16" si="3">E10-$D$5</f>
        <v>587</v>
      </c>
      <c r="H10">
        <f t="shared" ref="H10:H16" si="4">SQRT(F10^2+$E$5^2)</f>
        <v>36.587793957365975</v>
      </c>
      <c r="I10">
        <f>G10/G9</f>
        <v>1.6981677917068465</v>
      </c>
      <c r="J10">
        <f>(SQRT((H10/G10)^2+(H9/G9)^2))*I10</f>
        <v>0.23061287719060561</v>
      </c>
    </row>
    <row r="11" spans="1:10" x14ac:dyDescent="0.55000000000000004">
      <c r="A11" s="7">
        <v>0.1</v>
      </c>
      <c r="B11" s="6">
        <v>868</v>
      </c>
      <c r="C11" s="6">
        <v>841</v>
      </c>
      <c r="D11" s="6">
        <v>702</v>
      </c>
      <c r="E11">
        <f t="shared" si="1"/>
        <v>803.66666666666663</v>
      </c>
      <c r="F11">
        <f t="shared" si="2"/>
        <v>89.074874871275199</v>
      </c>
      <c r="G11">
        <f t="shared" si="3"/>
        <v>475.33333333333331</v>
      </c>
      <c r="H11">
        <f t="shared" si="4"/>
        <v>90.00370362749895</v>
      </c>
    </row>
    <row r="12" spans="1:10" x14ac:dyDescent="0.55000000000000004">
      <c r="B12" s="6">
        <v>1113</v>
      </c>
      <c r="C12" s="6">
        <v>1016</v>
      </c>
      <c r="D12" s="6">
        <v>1124</v>
      </c>
      <c r="E12">
        <f t="shared" si="1"/>
        <v>1084.3333333333333</v>
      </c>
      <c r="F12">
        <f t="shared" si="2"/>
        <v>59.43343615620195</v>
      </c>
      <c r="G12">
        <f t="shared" si="3"/>
        <v>756</v>
      </c>
      <c r="H12">
        <f t="shared" si="4"/>
        <v>60.816664382935919</v>
      </c>
      <c r="I12">
        <f>G12/G11</f>
        <v>1.5904628330995794</v>
      </c>
      <c r="J12">
        <f>(SQRT((H12/G12)^2+(H11/G11)^2))*I12</f>
        <v>0.32720402996869602</v>
      </c>
    </row>
    <row r="13" spans="1:10" x14ac:dyDescent="0.55000000000000004">
      <c r="A13" s="7">
        <v>1</v>
      </c>
      <c r="B13" s="6">
        <v>603</v>
      </c>
      <c r="C13" s="6">
        <v>566</v>
      </c>
      <c r="D13" s="6">
        <v>871</v>
      </c>
      <c r="E13">
        <f t="shared" si="1"/>
        <v>680</v>
      </c>
      <c r="F13">
        <f t="shared" si="2"/>
        <v>166.4421821534433</v>
      </c>
      <c r="G13">
        <f t="shared" si="3"/>
        <v>351.66666666666669</v>
      </c>
      <c r="H13">
        <f t="shared" si="4"/>
        <v>166.94110738021757</v>
      </c>
    </row>
    <row r="14" spans="1:10" x14ac:dyDescent="0.55000000000000004">
      <c r="B14" s="6">
        <v>939</v>
      </c>
      <c r="C14" s="6">
        <v>1114</v>
      </c>
      <c r="D14" s="6">
        <v>936</v>
      </c>
      <c r="E14">
        <f t="shared" si="1"/>
        <v>996.33333333333337</v>
      </c>
      <c r="F14">
        <f t="shared" si="2"/>
        <v>101.91336189790489</v>
      </c>
      <c r="G14">
        <f t="shared" si="3"/>
        <v>668</v>
      </c>
      <c r="H14">
        <f t="shared" si="4"/>
        <v>102.72617323090871</v>
      </c>
      <c r="I14">
        <f>G14/G13</f>
        <v>1.8995260663507108</v>
      </c>
      <c r="J14">
        <f>(SQRT((H14/G14)^2+(H13/G13)^2))*I14</f>
        <v>0.94786586511289228</v>
      </c>
    </row>
    <row r="15" spans="1:10" x14ac:dyDescent="0.55000000000000004">
      <c r="A15" s="7">
        <v>10</v>
      </c>
      <c r="B15" s="6">
        <v>752</v>
      </c>
      <c r="C15" s="6">
        <v>698</v>
      </c>
      <c r="D15" s="6">
        <v>560</v>
      </c>
      <c r="E15">
        <f t="shared" si="1"/>
        <v>670</v>
      </c>
      <c r="F15">
        <f t="shared" si="2"/>
        <v>99.015150355892501</v>
      </c>
      <c r="G15">
        <f t="shared" si="3"/>
        <v>341.66666666666669</v>
      </c>
      <c r="H15">
        <f t="shared" si="4"/>
        <v>99.85155648928729</v>
      </c>
    </row>
    <row r="16" spans="1:10" x14ac:dyDescent="0.55000000000000004">
      <c r="B16" s="6">
        <v>1129</v>
      </c>
      <c r="C16" s="6">
        <v>1064</v>
      </c>
      <c r="D16" s="6">
        <v>867</v>
      </c>
      <c r="E16">
        <f t="shared" si="1"/>
        <v>1020</v>
      </c>
      <c r="F16">
        <f t="shared" si="2"/>
        <v>136.4294689574067</v>
      </c>
      <c r="G16">
        <f t="shared" si="3"/>
        <v>691.66666666666674</v>
      </c>
      <c r="H16">
        <f t="shared" si="4"/>
        <v>137.03770770606653</v>
      </c>
      <c r="I16">
        <f>G16/G15</f>
        <v>2.024390243902439</v>
      </c>
      <c r="J16">
        <f>(SQRT((H16/G16)^2+(H15/G15)^2))*I16</f>
        <v>0.71476570486393354</v>
      </c>
    </row>
  </sheetData>
  <mergeCells count="2">
    <mergeCell ref="A2:C2"/>
    <mergeCell ref="A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220427_PFB_ABA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rycar</cp:lastModifiedBy>
  <dcterms:created xsi:type="dcterms:W3CDTF">2022-04-27T20:03:55Z</dcterms:created>
  <dcterms:modified xsi:type="dcterms:W3CDTF">2022-04-27T20:11:30Z</dcterms:modified>
</cp:coreProperties>
</file>