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1212_pyc_HANDMIX/"/>
    </mc:Choice>
  </mc:AlternateContent>
  <xr:revisionPtr revIDLastSave="0" documentId="13_ncr:1_{921998CA-31B0-F34A-88B5-7EC54F444DF0}" xr6:coauthVersionLast="47" xr6:coauthVersionMax="47" xr10:uidLastSave="{00000000-0000-0000-0000-000000000000}"/>
  <bookViews>
    <workbookView xWindow="0" yWindow="860" windowWidth="29340" windowHeight="16020" xr2:uid="{85595F43-DD4E-0A45-B616-9F7A51F40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L24" i="1"/>
  <c r="G17" i="1"/>
  <c r="B27" i="1" s="1"/>
  <c r="G13" i="1"/>
  <c r="F24" i="1" s="1"/>
  <c r="G14" i="1"/>
  <c r="E24" i="1" s="1"/>
  <c r="G15" i="1"/>
  <c r="L25" i="1" s="1"/>
  <c r="M25" i="1" s="1"/>
  <c r="G16" i="1"/>
  <c r="D24" i="1" s="1"/>
  <c r="G18" i="1"/>
  <c r="I27" i="1" s="1"/>
  <c r="G19" i="1"/>
  <c r="J26" i="1" s="1"/>
  <c r="L26" i="1" s="1"/>
  <c r="M26" i="1" s="1"/>
  <c r="G20" i="1"/>
  <c r="H29" i="1" s="1"/>
  <c r="L29" i="1" s="1"/>
  <c r="M29" i="1" s="1"/>
  <c r="G21" i="1"/>
  <c r="G28" i="1" s="1"/>
  <c r="L28" i="1" s="1"/>
  <c r="M28" i="1" s="1"/>
  <c r="G12" i="1"/>
  <c r="C27" i="1" s="1"/>
  <c r="C24" i="1" l="1"/>
  <c r="L27" i="1"/>
  <c r="M27" i="1" s="1"/>
  <c r="M24" i="1"/>
</calcChain>
</file>

<file path=xl/sharedStrings.xml><?xml version="1.0" encoding="utf-8"?>
<sst xmlns="http://schemas.openxmlformats.org/spreadsheetml/2006/main" count="68" uniqueCount="30">
  <si>
    <t>sds</t>
  </si>
  <si>
    <t>PLP</t>
  </si>
  <si>
    <t>neg</t>
  </si>
  <si>
    <t>biotin</t>
  </si>
  <si>
    <t>Mdh</t>
  </si>
  <si>
    <t>Fdh</t>
  </si>
  <si>
    <t>Pyc</t>
  </si>
  <si>
    <t>ppk12</t>
  </si>
  <si>
    <t>pyc</t>
  </si>
  <si>
    <t>ICL_1</t>
  </si>
  <si>
    <t>MS_1</t>
  </si>
  <si>
    <t>ms</t>
  </si>
  <si>
    <t>icl</t>
  </si>
  <si>
    <t>ppk</t>
  </si>
  <si>
    <t>Water</t>
  </si>
  <si>
    <t>water</t>
  </si>
  <si>
    <t>A1</t>
  </si>
  <si>
    <t>P1</t>
  </si>
  <si>
    <t>P2</t>
  </si>
  <si>
    <t>P3</t>
  </si>
  <si>
    <t>P70_GFP</t>
  </si>
  <si>
    <t>M12</t>
  </si>
  <si>
    <t>START A NEW SP</t>
  </si>
  <si>
    <t>Well</t>
  </si>
  <si>
    <t>Conc</t>
  </si>
  <si>
    <t>Vol</t>
  </si>
  <si>
    <t>Vol to add (10ul)</t>
  </si>
  <si>
    <t>Final conc</t>
  </si>
  <si>
    <t>P9</t>
  </si>
  <si>
    <t>TOTAL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</si>
</sst>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B801-CA57-D043-87AC-05445D6D4499}">
  <dimension ref="A1:M29"/>
  <sheetViews>
    <sheetView tabSelected="1" topLeftCell="A6" zoomScale="143" workbookViewId="0">
      <selection activeCell="L24" sqref="L24"/>
    </sheetView>
  </sheetViews>
  <sheetFormatPr baseColWidth="10" defaultColWidth="8.83203125" defaultRowHeight="16" x14ac:dyDescent="0.2"/>
  <cols>
    <col min="1" max="1" width="22.1640625" customWidth="1"/>
  </cols>
  <sheetData>
    <row r="1" spans="1:11" x14ac:dyDescent="0.2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9</v>
      </c>
      <c r="J1" t="s">
        <v>10</v>
      </c>
      <c r="K1" t="s">
        <v>20</v>
      </c>
    </row>
    <row r="2" spans="1:11" x14ac:dyDescent="0.2">
      <c r="A2" t="s">
        <v>8</v>
      </c>
      <c r="B2">
        <v>1</v>
      </c>
      <c r="C2">
        <v>1</v>
      </c>
      <c r="D2">
        <v>1</v>
      </c>
      <c r="E2">
        <v>1</v>
      </c>
      <c r="F2">
        <v>5</v>
      </c>
    </row>
    <row r="3" spans="1:11" x14ac:dyDescent="0.2">
      <c r="A3" t="s">
        <v>2</v>
      </c>
      <c r="B3">
        <v>1</v>
      </c>
      <c r="C3">
        <v>1</v>
      </c>
      <c r="K3">
        <v>5</v>
      </c>
    </row>
    <row r="4" spans="1:11" x14ac:dyDescent="0.2">
      <c r="A4" t="s">
        <v>11</v>
      </c>
      <c r="B4">
        <v>1</v>
      </c>
      <c r="C4">
        <v>1</v>
      </c>
      <c r="J4">
        <v>5</v>
      </c>
    </row>
    <row r="5" spans="1:11" x14ac:dyDescent="0.2">
      <c r="A5" t="s">
        <v>12</v>
      </c>
      <c r="B5">
        <v>1</v>
      </c>
      <c r="C5">
        <v>1</v>
      </c>
      <c r="I5">
        <v>5</v>
      </c>
    </row>
    <row r="6" spans="1:11" x14ac:dyDescent="0.2">
      <c r="A6" t="s">
        <v>0</v>
      </c>
      <c r="B6">
        <v>1</v>
      </c>
      <c r="C6">
        <v>1</v>
      </c>
      <c r="G6">
        <v>5</v>
      </c>
    </row>
    <row r="7" spans="1:11" x14ac:dyDescent="0.2">
      <c r="A7" t="s">
        <v>13</v>
      </c>
      <c r="B7">
        <v>1</v>
      </c>
      <c r="C7">
        <v>1</v>
      </c>
      <c r="H7">
        <v>5</v>
      </c>
    </row>
    <row r="9" spans="1:11" x14ac:dyDescent="0.2">
      <c r="A9" s="9" t="s">
        <v>22</v>
      </c>
      <c r="B9" s="9"/>
      <c r="C9" s="9"/>
      <c r="D9" s="9"/>
      <c r="E9" s="9"/>
      <c r="F9" s="9"/>
    </row>
    <row r="10" spans="1:11" x14ac:dyDescent="0.2">
      <c r="C10" s="2" t="s">
        <v>23</v>
      </c>
      <c r="D10" s="2" t="s">
        <v>24</v>
      </c>
      <c r="E10" s="2" t="s">
        <v>25</v>
      </c>
      <c r="F10" s="2" t="s">
        <v>27</v>
      </c>
      <c r="G10" s="2" t="s">
        <v>26</v>
      </c>
    </row>
    <row r="11" spans="1:11" x14ac:dyDescent="0.2">
      <c r="A11" s="1" t="s">
        <v>14</v>
      </c>
      <c r="B11" t="s">
        <v>15</v>
      </c>
      <c r="C11" t="s">
        <v>16</v>
      </c>
    </row>
    <row r="12" spans="1:11" x14ac:dyDescent="0.2">
      <c r="A12" s="1" t="s">
        <v>3</v>
      </c>
      <c r="B12" t="s">
        <v>3</v>
      </c>
      <c r="C12" t="s">
        <v>17</v>
      </c>
      <c r="D12">
        <v>50</v>
      </c>
      <c r="E12">
        <v>56.049999999999898</v>
      </c>
      <c r="F12">
        <v>1</v>
      </c>
      <c r="G12" s="3">
        <f>10*F12/D12</f>
        <v>0.2</v>
      </c>
    </row>
    <row r="13" spans="1:11" x14ac:dyDescent="0.2">
      <c r="A13" s="1" t="s">
        <v>6</v>
      </c>
      <c r="B13" t="s">
        <v>6</v>
      </c>
      <c r="C13" t="s">
        <v>18</v>
      </c>
      <c r="D13">
        <v>80</v>
      </c>
      <c r="E13">
        <v>38.889999999999702</v>
      </c>
      <c r="F13">
        <v>5</v>
      </c>
      <c r="G13" s="3">
        <f>10*F13/D13</f>
        <v>0.625</v>
      </c>
    </row>
    <row r="14" spans="1:11" x14ac:dyDescent="0.2">
      <c r="A14" s="1" t="s">
        <v>5</v>
      </c>
      <c r="B14" t="s">
        <v>5</v>
      </c>
      <c r="C14" t="s">
        <v>19</v>
      </c>
      <c r="D14">
        <v>82.986043809999998</v>
      </c>
      <c r="E14">
        <v>47.273999999999504</v>
      </c>
      <c r="F14">
        <v>1</v>
      </c>
      <c r="G14" s="3">
        <f t="shared" ref="G14:G21" si="0">10*F14/D14</f>
        <v>0.12050218977657756</v>
      </c>
    </row>
    <row r="15" spans="1:11" x14ac:dyDescent="0.2">
      <c r="A15" s="1" t="s">
        <v>20</v>
      </c>
      <c r="B15" t="s">
        <v>20</v>
      </c>
      <c r="D15">
        <v>20</v>
      </c>
      <c r="E15">
        <v>60</v>
      </c>
      <c r="F15">
        <v>5</v>
      </c>
      <c r="G15" s="3">
        <f t="shared" si="0"/>
        <v>2.5</v>
      </c>
    </row>
    <row r="16" spans="1:11" x14ac:dyDescent="0.2">
      <c r="A16" s="1" t="s">
        <v>4</v>
      </c>
      <c r="B16" t="s">
        <v>4</v>
      </c>
      <c r="D16">
        <v>23.54</v>
      </c>
      <c r="E16">
        <v>58.149999999999899</v>
      </c>
      <c r="F16">
        <v>1</v>
      </c>
      <c r="G16" s="3">
        <f t="shared" si="0"/>
        <v>0.42480883602378933</v>
      </c>
    </row>
    <row r="17" spans="1:13" x14ac:dyDescent="0.2">
      <c r="A17" s="4" t="s">
        <v>1</v>
      </c>
      <c r="B17" s="5" t="s">
        <v>1</v>
      </c>
      <c r="C17" s="5" t="s">
        <v>28</v>
      </c>
      <c r="D17" s="5">
        <v>50</v>
      </c>
      <c r="E17" s="5">
        <v>51.115000000000002</v>
      </c>
      <c r="F17">
        <v>1</v>
      </c>
      <c r="G17" s="3">
        <f t="shared" si="0"/>
        <v>0.2</v>
      </c>
    </row>
    <row r="18" spans="1:13" x14ac:dyDescent="0.2">
      <c r="A18" s="1" t="s">
        <v>9</v>
      </c>
      <c r="B18" t="s">
        <v>9</v>
      </c>
      <c r="D18">
        <v>72.5</v>
      </c>
      <c r="E18">
        <v>54.65</v>
      </c>
      <c r="F18">
        <v>10</v>
      </c>
      <c r="G18" s="3">
        <f t="shared" si="0"/>
        <v>1.3793103448275863</v>
      </c>
    </row>
    <row r="19" spans="1:13" x14ac:dyDescent="0.2">
      <c r="A19" s="1" t="s">
        <v>10</v>
      </c>
      <c r="B19" t="s">
        <v>10</v>
      </c>
      <c r="C19" t="s">
        <v>21</v>
      </c>
      <c r="D19">
        <v>100</v>
      </c>
      <c r="E19">
        <v>54.9</v>
      </c>
      <c r="F19">
        <v>10</v>
      </c>
      <c r="G19" s="3">
        <f t="shared" si="0"/>
        <v>1</v>
      </c>
    </row>
    <row r="20" spans="1:13" x14ac:dyDescent="0.2">
      <c r="A20" s="1" t="s">
        <v>7</v>
      </c>
      <c r="B20" t="s">
        <v>7</v>
      </c>
      <c r="D20">
        <v>105.4</v>
      </c>
      <c r="E20">
        <v>60</v>
      </c>
      <c r="F20">
        <v>10</v>
      </c>
      <c r="G20" s="3">
        <f t="shared" si="0"/>
        <v>0.94876660341555974</v>
      </c>
    </row>
    <row r="21" spans="1:13" x14ac:dyDescent="0.2">
      <c r="A21" s="1" t="s">
        <v>0</v>
      </c>
      <c r="B21" t="s">
        <v>0</v>
      </c>
      <c r="D21">
        <v>172.3</v>
      </c>
      <c r="E21">
        <v>58.5</v>
      </c>
      <c r="F21">
        <v>10</v>
      </c>
      <c r="G21" s="3">
        <f t="shared" si="0"/>
        <v>0.5803830528148578</v>
      </c>
    </row>
    <row r="23" spans="1:13" x14ac:dyDescent="0.2">
      <c r="A23" s="6"/>
      <c r="B23" s="6" t="s">
        <v>1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0</v>
      </c>
      <c r="H23" s="6" t="s">
        <v>7</v>
      </c>
      <c r="I23" s="6" t="s">
        <v>9</v>
      </c>
      <c r="J23" s="6" t="s">
        <v>10</v>
      </c>
      <c r="K23" s="6" t="s">
        <v>20</v>
      </c>
      <c r="L23" s="7" t="s">
        <v>29</v>
      </c>
      <c r="M23" s="6" t="s">
        <v>15</v>
      </c>
    </row>
    <row r="24" spans="1:13" x14ac:dyDescent="0.2">
      <c r="A24" s="6" t="s">
        <v>8</v>
      </c>
      <c r="B24" s="6">
        <f>G17*2</f>
        <v>0.4</v>
      </c>
      <c r="C24" s="6">
        <f>G12*2</f>
        <v>0.4</v>
      </c>
      <c r="D24" s="6">
        <f>G16*2</f>
        <v>0.84961767204757865</v>
      </c>
      <c r="E24" s="6">
        <f>G14*2</f>
        <v>0.24100437955315512</v>
      </c>
      <c r="F24" s="6">
        <f>G13*2</f>
        <v>1.25</v>
      </c>
      <c r="G24" s="6"/>
      <c r="H24" s="6"/>
      <c r="I24" s="6"/>
      <c r="J24" s="6"/>
      <c r="K24" s="6"/>
      <c r="L24" s="6">
        <f>SUM(B24:K24)</f>
        <v>3.1406220516007339</v>
      </c>
      <c r="M24" s="6">
        <f>5-L24</f>
        <v>1.8593779483992661</v>
      </c>
    </row>
    <row r="25" spans="1:13" x14ac:dyDescent="0.2">
      <c r="A25" s="6" t="s">
        <v>2</v>
      </c>
      <c r="B25" s="6">
        <v>0.4</v>
      </c>
      <c r="C25" s="6">
        <v>0.4</v>
      </c>
      <c r="D25" s="6"/>
      <c r="E25" s="6"/>
      <c r="F25" s="6"/>
      <c r="G25" s="6"/>
      <c r="H25" s="6"/>
      <c r="I25" s="6"/>
      <c r="J25" s="6"/>
      <c r="K25" s="6">
        <v>4</v>
      </c>
      <c r="L25" s="6">
        <f t="shared" ref="L25:L29" si="1">SUM(B25:K25)</f>
        <v>4.8</v>
      </c>
      <c r="M25" s="6">
        <f>5-L25</f>
        <v>0.20000000000000018</v>
      </c>
    </row>
    <row r="26" spans="1:13" x14ac:dyDescent="0.2">
      <c r="A26" s="6" t="s">
        <v>11</v>
      </c>
      <c r="B26" s="6">
        <v>0.4</v>
      </c>
      <c r="C26" s="6">
        <v>0.4</v>
      </c>
      <c r="D26" s="6"/>
      <c r="E26" s="6"/>
      <c r="F26" s="6"/>
      <c r="G26" s="6"/>
      <c r="H26" s="6"/>
      <c r="I26" s="6"/>
      <c r="J26" s="8">
        <f>G19</f>
        <v>1</v>
      </c>
      <c r="K26" s="6"/>
      <c r="L26" s="6">
        <f t="shared" si="1"/>
        <v>1.8</v>
      </c>
      <c r="M26" s="6">
        <f>2.5-L26</f>
        <v>0.7</v>
      </c>
    </row>
    <row r="27" spans="1:13" x14ac:dyDescent="0.2">
      <c r="A27" s="6" t="s">
        <v>12</v>
      </c>
      <c r="B27" s="8">
        <f>G17</f>
        <v>0.2</v>
      </c>
      <c r="C27" s="8">
        <f>G12</f>
        <v>0.2</v>
      </c>
      <c r="D27" s="6"/>
      <c r="E27" s="6"/>
      <c r="F27" s="6"/>
      <c r="G27" s="6"/>
      <c r="H27" s="6"/>
      <c r="I27" s="8">
        <f>G18</f>
        <v>1.3793103448275863</v>
      </c>
      <c r="J27" s="6"/>
      <c r="K27" s="6"/>
      <c r="L27" s="6">
        <f t="shared" si="1"/>
        <v>1.7793103448275862</v>
      </c>
      <c r="M27" s="6">
        <f t="shared" ref="M27:M29" si="2">2.5-L27</f>
        <v>0.72068965517241379</v>
      </c>
    </row>
    <row r="28" spans="1:13" x14ac:dyDescent="0.2">
      <c r="A28" s="6" t="s">
        <v>0</v>
      </c>
      <c r="B28" s="6">
        <v>0.2</v>
      </c>
      <c r="C28" s="6">
        <v>0.2</v>
      </c>
      <c r="D28" s="6"/>
      <c r="E28" s="6"/>
      <c r="F28" s="6"/>
      <c r="G28" s="8">
        <f>G21</f>
        <v>0.5803830528148578</v>
      </c>
      <c r="H28" s="6"/>
      <c r="I28" s="6"/>
      <c r="J28" s="6"/>
      <c r="K28" s="6"/>
      <c r="L28" s="6">
        <f t="shared" si="1"/>
        <v>0.98038305281485782</v>
      </c>
      <c r="M28" s="6">
        <f t="shared" si="2"/>
        <v>1.5196169471851422</v>
      </c>
    </row>
    <row r="29" spans="1:13" x14ac:dyDescent="0.2">
      <c r="A29" s="6" t="s">
        <v>13</v>
      </c>
      <c r="B29" s="6">
        <v>0.2</v>
      </c>
      <c r="C29" s="6">
        <v>0.2</v>
      </c>
      <c r="D29" s="6"/>
      <c r="E29" s="6"/>
      <c r="F29" s="6"/>
      <c r="G29" s="6"/>
      <c r="H29" s="8">
        <f>G20</f>
        <v>0.94876660341555974</v>
      </c>
      <c r="I29" s="6"/>
      <c r="J29" s="6"/>
      <c r="K29" s="6"/>
      <c r="L29" s="6">
        <f t="shared" si="1"/>
        <v>1.3487666034155597</v>
      </c>
      <c r="M29" s="6">
        <f t="shared" si="2"/>
        <v>1.1512333965844403</v>
      </c>
    </row>
  </sheetData>
  <mergeCells count="1">
    <mergeCell ref="A9:F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2023-04-19T17:42:58Z</dcterms:created>
  <dcterms:modified xsi:type="dcterms:W3CDTF">2024-02-12T23:32:21Z</dcterms:modified>
</cp:coreProperties>
</file>