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520_C13/"/>
    </mc:Choice>
  </mc:AlternateContent>
  <xr:revisionPtr revIDLastSave="0" documentId="13_ncr:1_{57E77307-9BF8-3046-9156-0B1CDBD27C1B}" xr6:coauthVersionLast="47" xr6:coauthVersionMax="47" xr10:uidLastSave="{00000000-0000-0000-0000-000000000000}"/>
  <bookViews>
    <workbookView xWindow="160" yWindow="740" windowWidth="29240" windowHeight="16280" xr2:uid="{967C839E-5874-3E47-BD0B-8FC21FE1D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D16" i="1"/>
  <c r="A4" i="1"/>
  <c r="D11" i="1" s="1"/>
  <c r="D13" i="1"/>
  <c r="D14" i="1"/>
  <c r="D12" i="1"/>
  <c r="D6" i="1" l="1"/>
  <c r="D8" i="1"/>
  <c r="D7" i="1"/>
  <c r="D10" i="1"/>
  <c r="D9" i="1"/>
  <c r="D15" i="1" l="1"/>
</calcChain>
</file>

<file path=xl/sharedStrings.xml><?xml version="1.0" encoding="utf-8"?>
<sst xmlns="http://schemas.openxmlformats.org/spreadsheetml/2006/main" count="22" uniqueCount="22">
  <si>
    <t>ATP</t>
  </si>
  <si>
    <t>NADH</t>
  </si>
  <si>
    <t>PLP</t>
  </si>
  <si>
    <t>HCT</t>
  </si>
  <si>
    <t>HCO3</t>
  </si>
  <si>
    <t>acetyl-CoA</t>
  </si>
  <si>
    <t>Stock</t>
  </si>
  <si>
    <t>Conc</t>
  </si>
  <si>
    <t>Formate</t>
  </si>
  <si>
    <t>Mg-act</t>
  </si>
  <si>
    <t>Vol in MM</t>
  </si>
  <si>
    <t>Total</t>
  </si>
  <si>
    <t>8 reactions * 50ul each</t>
  </si>
  <si>
    <t>ser</t>
  </si>
  <si>
    <t>C13 glycine</t>
  </si>
  <si>
    <t>16mg</t>
  </si>
  <si>
    <t>.016g</t>
  </si>
  <si>
    <t>74g/mol</t>
  </si>
  <si>
    <t>mol</t>
  </si>
  <si>
    <t>mmol</t>
  </si>
  <si>
    <t>in 1 ml</t>
  </si>
  <si>
    <t>216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</si>
</sst>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0" xfId="0" quotePrefix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9716-2039-E94A-B757-756570D8E32F}">
  <dimension ref="A3:I43"/>
  <sheetViews>
    <sheetView tabSelected="1" zoomScale="168" workbookViewId="0">
      <pane xSplit="1" topLeftCell="B1" activePane="topRight" state="frozen"/>
      <selection pane="topRight" activeCell="G13" sqref="G13"/>
    </sheetView>
  </sheetViews>
  <sheetFormatPr baseColWidth="10" defaultRowHeight="16" x14ac:dyDescent="0.2"/>
  <sheetData>
    <row r="3" spans="1:8" x14ac:dyDescent="0.2">
      <c r="A3" s="2" t="s">
        <v>12</v>
      </c>
      <c r="B3" s="2"/>
      <c r="C3" s="2"/>
      <c r="D3" s="2"/>
    </row>
    <row r="4" spans="1:8" x14ac:dyDescent="0.2">
      <c r="A4" s="2">
        <f>8*50</f>
        <v>400</v>
      </c>
    </row>
    <row r="5" spans="1:8" x14ac:dyDescent="0.2">
      <c r="B5" t="s">
        <v>6</v>
      </c>
      <c r="C5" t="s">
        <v>7</v>
      </c>
      <c r="D5" t="s">
        <v>10</v>
      </c>
    </row>
    <row r="6" spans="1:8" x14ac:dyDescent="0.2">
      <c r="A6" t="s">
        <v>8</v>
      </c>
      <c r="B6">
        <v>1000</v>
      </c>
      <c r="C6">
        <v>10</v>
      </c>
      <c r="D6">
        <f>$A$4*C6/B6</f>
        <v>4</v>
      </c>
      <c r="G6" t="s">
        <v>14</v>
      </c>
    </row>
    <row r="7" spans="1:8" x14ac:dyDescent="0.2">
      <c r="A7" t="s">
        <v>1</v>
      </c>
      <c r="B7">
        <v>50</v>
      </c>
      <c r="C7">
        <v>1</v>
      </c>
      <c r="D7">
        <f t="shared" ref="D7:D11" si="0">$A$4*C7/B7</f>
        <v>8</v>
      </c>
      <c r="G7" t="s">
        <v>15</v>
      </c>
    </row>
    <row r="8" spans="1:8" x14ac:dyDescent="0.2">
      <c r="A8" t="s">
        <v>5</v>
      </c>
      <c r="B8">
        <v>100</v>
      </c>
      <c r="C8">
        <v>1</v>
      </c>
      <c r="D8">
        <f t="shared" si="0"/>
        <v>4</v>
      </c>
      <c r="G8" t="s">
        <v>16</v>
      </c>
    </row>
    <row r="9" spans="1:8" x14ac:dyDescent="0.2">
      <c r="A9" t="s">
        <v>0</v>
      </c>
      <c r="B9">
        <v>50</v>
      </c>
      <c r="C9">
        <v>1</v>
      </c>
      <c r="D9">
        <f t="shared" si="0"/>
        <v>8</v>
      </c>
      <c r="G9" t="s">
        <v>17</v>
      </c>
    </row>
    <row r="10" spans="1:8" x14ac:dyDescent="0.2">
      <c r="A10" t="s">
        <v>9</v>
      </c>
      <c r="B10">
        <v>100</v>
      </c>
      <c r="C10">
        <v>1</v>
      </c>
      <c r="D10">
        <f t="shared" si="0"/>
        <v>4</v>
      </c>
      <c r="G10">
        <f>0.016/74</f>
        <v>2.1621621621621621E-4</v>
      </c>
      <c r="H10" t="s">
        <v>18</v>
      </c>
    </row>
    <row r="11" spans="1:8" x14ac:dyDescent="0.2">
      <c r="A11" t="s">
        <v>2</v>
      </c>
      <c r="B11">
        <v>50</v>
      </c>
      <c r="C11">
        <v>1</v>
      </c>
      <c r="D11">
        <f t="shared" si="0"/>
        <v>8</v>
      </c>
      <c r="G11">
        <f>G10*1000</f>
        <v>0.2162162162162162</v>
      </c>
      <c r="H11" t="s">
        <v>19</v>
      </c>
    </row>
    <row r="12" spans="1:8" x14ac:dyDescent="0.2">
      <c r="A12" t="s">
        <v>3</v>
      </c>
      <c r="B12">
        <v>100</v>
      </c>
      <c r="C12">
        <v>10</v>
      </c>
      <c r="D12">
        <f>540*C12/B12</f>
        <v>54</v>
      </c>
      <c r="G12" t="s">
        <v>21</v>
      </c>
      <c r="H12" t="s">
        <v>20</v>
      </c>
    </row>
    <row r="13" spans="1:8" x14ac:dyDescent="0.2">
      <c r="A13" s="4" t="s">
        <v>13</v>
      </c>
      <c r="B13" s="4">
        <v>25</v>
      </c>
      <c r="C13" s="4">
        <v>1</v>
      </c>
      <c r="D13" s="4">
        <f t="shared" ref="D13:D14" si="1">540*C13/B13</f>
        <v>21.6</v>
      </c>
    </row>
    <row r="14" spans="1:8" x14ac:dyDescent="0.2">
      <c r="A14" t="s">
        <v>4</v>
      </c>
      <c r="B14">
        <v>250</v>
      </c>
      <c r="C14">
        <v>10</v>
      </c>
      <c r="D14">
        <f t="shared" si="1"/>
        <v>21.6</v>
      </c>
    </row>
    <row r="15" spans="1:8" x14ac:dyDescent="0.2">
      <c r="A15" t="s">
        <v>11</v>
      </c>
      <c r="B15" s="2"/>
      <c r="D15">
        <f>SUM(D6:D14)</f>
        <v>133.19999999999999</v>
      </c>
    </row>
    <row r="16" spans="1:8" x14ac:dyDescent="0.2">
      <c r="B16" s="2"/>
      <c r="D16">
        <f>400-D15</f>
        <v>266.8</v>
      </c>
    </row>
    <row r="19" spans="2:2" x14ac:dyDescent="0.2">
      <c r="B19" s="2"/>
    </row>
    <row r="37" spans="1:9" x14ac:dyDescent="0.2">
      <c r="G37" s="1"/>
      <c r="H37" s="1"/>
      <c r="I37" s="1"/>
    </row>
    <row r="38" spans="1:9" x14ac:dyDescent="0.2">
      <c r="G38" s="1"/>
      <c r="H38" s="1"/>
      <c r="I38" s="3"/>
    </row>
    <row r="39" spans="1:9" x14ac:dyDescent="0.2">
      <c r="G39" s="1"/>
      <c r="H39" s="1"/>
      <c r="I39" s="1"/>
    </row>
    <row r="40" spans="1:9" x14ac:dyDescent="0.2">
      <c r="G40" s="1"/>
      <c r="H40" s="1"/>
      <c r="I40" s="3"/>
    </row>
    <row r="41" spans="1:9" x14ac:dyDescent="0.2">
      <c r="A41" s="1"/>
    </row>
    <row r="43" spans="1:9" x14ac:dyDescent="0.2">
      <c r="A43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2023-03-15T17:45:46Z</dcterms:created>
  <dcterms:modified xsi:type="dcterms:W3CDTF">2024-05-23T19:04:05Z</dcterms:modified>
</cp:coreProperties>
</file>