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yancardiff/Documents/GitHub/WHISPR/Experiments/230309_MT/"/>
    </mc:Choice>
  </mc:AlternateContent>
  <xr:revisionPtr revIDLastSave="0" documentId="13_ncr:1_{24333A24-87D6-4C41-BB99-213438A921A6}" xr6:coauthVersionLast="47" xr6:coauthVersionMax="47" xr10:uidLastSave="{00000000-0000-0000-0000-000000000000}"/>
  <bookViews>
    <workbookView xWindow="240" yWindow="740" windowWidth="16100" windowHeight="9660" activeTab="1" xr2:uid="{00000000-000D-0000-FFFF-FFFF00000000}"/>
  </bookViews>
  <sheets>
    <sheet name="Serine_Results_23_03_17" sheetId="1" r:id="rId1"/>
    <sheet name="Pyruvate_Results_23_03_17" sheetId="2" r:id="rId2"/>
    <sheet name="Glycine_Results_23_03_17" sheetId="3" r:id="rId3"/>
    <sheet name="THF_Results_23_03_17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G3" i="2"/>
  <c r="H3" i="2"/>
  <c r="F3" i="2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G3" i="1"/>
  <c r="H3" i="1"/>
  <c r="F3" i="1"/>
</calcChain>
</file>

<file path=xl/sharedStrings.xml><?xml version="1.0" encoding="utf-8"?>
<sst xmlns="http://schemas.openxmlformats.org/spreadsheetml/2006/main" count="255" uniqueCount="210">
  <si>
    <t>Rxn_A_Ctrl_1</t>
  </si>
  <si>
    <t>Rxn_A_Ctrl_2</t>
  </si>
  <si>
    <t>Rxn_A_Ctrl_3</t>
  </si>
  <si>
    <t>Rxn_A_ilvA_1</t>
  </si>
  <si>
    <t>Rxn_A_ilvA_2</t>
  </si>
  <si>
    <t>Rxn_A_ilvA_3</t>
  </si>
  <si>
    <t>Rxn_A_sds_1</t>
  </si>
  <si>
    <t>Rxn_A_sds_2</t>
  </si>
  <si>
    <t>Rxn_A_sds_3</t>
  </si>
  <si>
    <t>Rxn_B_Ctrl_1</t>
  </si>
  <si>
    <t>Rxn_B_Ctrl_2</t>
  </si>
  <si>
    <t>Rxn_B_Ctrl_3</t>
  </si>
  <si>
    <t>Rxn_B_glyA_Ht_l_1</t>
  </si>
  <si>
    <t>Rxn_B_glyA_Ht_l_2</t>
  </si>
  <si>
    <t>Rxn_B_glyA_Ht_l_3</t>
  </si>
  <si>
    <t>126.07</t>
  </si>
  <si>
    <t>2027545.95</t>
  </si>
  <si>
    <t>1895903.01</t>
  </si>
  <si>
    <t>1921715.12</t>
  </si>
  <si>
    <t>2967170.47</t>
  </si>
  <si>
    <t>2238207.08</t>
  </si>
  <si>
    <t>2240612.28</t>
  </si>
  <si>
    <t>2772388.36</t>
  </si>
  <si>
    <t>2116229.89</t>
  </si>
  <si>
    <t>2235770.55</t>
  </si>
  <si>
    <t>72147.74</t>
  </si>
  <si>
    <t>116801.62</t>
  </si>
  <si>
    <t>149066.16</t>
  </si>
  <si>
    <t>73172.08</t>
  </si>
  <si>
    <t>138180.02</t>
  </si>
  <si>
    <t>481563.84</t>
  </si>
  <si>
    <t>1573.18</t>
  </si>
  <si>
    <t>1964861.08</t>
  </si>
  <si>
    <t>2118257.71</t>
  </si>
  <si>
    <t>1968537.00</t>
  </si>
  <si>
    <t>2670253.95</t>
  </si>
  <si>
    <t>2273696.75</t>
  </si>
  <si>
    <t>2354027.72</t>
  </si>
  <si>
    <t>2413295.76</t>
  </si>
  <si>
    <t>2151968.81</t>
  </si>
  <si>
    <t>2660622.81</t>
  </si>
  <si>
    <t>75811.49</t>
  </si>
  <si>
    <t>126227.86</t>
  </si>
  <si>
    <t>176079.49</t>
  </si>
  <si>
    <t>68540.44</t>
  </si>
  <si>
    <t>252221.69</t>
  </si>
  <si>
    <t>443703.82</t>
  </si>
  <si>
    <t>6256.32</t>
  </si>
  <si>
    <t>2056386.24</t>
  </si>
  <si>
    <t>1777934.36</t>
  </si>
  <si>
    <t>2276408.51</t>
  </si>
  <si>
    <t>2622760.76</t>
  </si>
  <si>
    <t>2537097.72</t>
  </si>
  <si>
    <t>2935342.43</t>
  </si>
  <si>
    <t>2297102.34</t>
  </si>
  <si>
    <t>2376432.86</t>
  </si>
  <si>
    <t>2468606.68</t>
  </si>
  <si>
    <t>78294.75</t>
  </si>
  <si>
    <t>126032.91</t>
  </si>
  <si>
    <t>195247.07</t>
  </si>
  <si>
    <t>84950.05</t>
  </si>
  <si>
    <t>286899.71</t>
  </si>
  <si>
    <t>411698.07</t>
  </si>
  <si>
    <t>731.76</t>
  </si>
  <si>
    <t>7374.79</t>
  </si>
  <si>
    <t>287.80</t>
  </si>
  <si>
    <t>672.92</t>
  </si>
  <si>
    <t>69365.67</t>
  </si>
  <si>
    <t>70970.78</t>
  </si>
  <si>
    <t>91649.31</t>
  </si>
  <si>
    <t>107438.51</t>
  </si>
  <si>
    <t>103058.04</t>
  </si>
  <si>
    <t>142426.36</t>
  </si>
  <si>
    <t>264280.74</t>
  </si>
  <si>
    <t>254176.76</t>
  </si>
  <si>
    <t>292373.86</t>
  </si>
  <si>
    <t>2112.19</t>
  </si>
  <si>
    <t>5849.28</t>
  </si>
  <si>
    <t>3531.83</t>
  </si>
  <si>
    <t>4791.02</t>
  </si>
  <si>
    <t>1347.40</t>
  </si>
  <si>
    <t>1586.48</t>
  </si>
  <si>
    <t>1023.02</t>
  </si>
  <si>
    <t>57158.78</t>
  </si>
  <si>
    <t>80664.57</t>
  </si>
  <si>
    <t>89633.06</t>
  </si>
  <si>
    <t>94038.83</t>
  </si>
  <si>
    <t>120217.64</t>
  </si>
  <si>
    <t>160826.48</t>
  </si>
  <si>
    <t>221475.34</t>
  </si>
  <si>
    <t>253970.83</t>
  </si>
  <si>
    <t>255394.58</t>
  </si>
  <si>
    <t>2362.00</t>
  </si>
  <si>
    <t>1013.58</t>
  </si>
  <si>
    <t>1930.44</t>
  </si>
  <si>
    <t>634.67</t>
  </si>
  <si>
    <t>1606.50</t>
  </si>
  <si>
    <t>3310.57</t>
  </si>
  <si>
    <t>24530.25</t>
  </si>
  <si>
    <t>68661.72</t>
  </si>
  <si>
    <t>55534.19</t>
  </si>
  <si>
    <t>99334.29</t>
  </si>
  <si>
    <t>93922.93</t>
  </si>
  <si>
    <t>125776.35</t>
  </si>
  <si>
    <t>191448.92</t>
  </si>
  <si>
    <t>223419.92</t>
  </si>
  <si>
    <t>294973.10</t>
  </si>
  <si>
    <t>336476.47</t>
  </si>
  <si>
    <t>1250.14</t>
  </si>
  <si>
    <t>3270.85</t>
  </si>
  <si>
    <t>802.32</t>
  </si>
  <si>
    <t>3006.28</t>
  </si>
  <si>
    <t>2935.62</t>
  </si>
  <si>
    <t>2326.38</t>
  </si>
  <si>
    <t>7190.41</t>
  </si>
  <si>
    <t>24851.12</t>
  </si>
  <si>
    <t>758.55</t>
  </si>
  <si>
    <t>113598.50</t>
  </si>
  <si>
    <t>107622.49</t>
  </si>
  <si>
    <t>60730.23</t>
  </si>
  <si>
    <t>176833.84</t>
  </si>
  <si>
    <t>111698.16</t>
  </si>
  <si>
    <t>102613.78</t>
  </si>
  <si>
    <t>144841.01</t>
  </si>
  <si>
    <t>103487.38</t>
  </si>
  <si>
    <t>131509.03</t>
  </si>
  <si>
    <t>2244.25</t>
  </si>
  <si>
    <t>4399.91</t>
  </si>
  <si>
    <t>1113.56</t>
  </si>
  <si>
    <t>2255.75</t>
  </si>
  <si>
    <t>2499.70</t>
  </si>
  <si>
    <t>2954.97</t>
  </si>
  <si>
    <t>100202.14</t>
  </si>
  <si>
    <t>102774.37</t>
  </si>
  <si>
    <t>471.23</t>
  </si>
  <si>
    <t>139212.28</t>
  </si>
  <si>
    <t>115047.03</t>
  </si>
  <si>
    <t>111193.94</t>
  </si>
  <si>
    <t>130867.68</t>
  </si>
  <si>
    <t>113118.87</t>
  </si>
  <si>
    <t>138148.85</t>
  </si>
  <si>
    <t>1743.57</t>
  </si>
  <si>
    <t>3960.82</t>
  </si>
  <si>
    <t>1321.59</t>
  </si>
  <si>
    <t>2758.90</t>
  </si>
  <si>
    <t>7265.22</t>
  </si>
  <si>
    <t>12685.33</t>
  </si>
  <si>
    <t>106534.75</t>
  </si>
  <si>
    <t>33947.89</t>
  </si>
  <si>
    <t>110563.31</t>
  </si>
  <si>
    <t>104497.34</t>
  </si>
  <si>
    <t>112651.33</t>
  </si>
  <si>
    <t>77640.30</t>
  </si>
  <si>
    <t>112886.61</t>
  </si>
  <si>
    <t>127494.83</t>
  </si>
  <si>
    <t>138579.60</t>
  </si>
  <si>
    <t>2389.93</t>
  </si>
  <si>
    <t>1988.32</t>
  </si>
  <si>
    <t>4030.31</t>
  </si>
  <si>
    <t>2755.80</t>
  </si>
  <si>
    <t>3733.19</t>
  </si>
  <si>
    <t>10179.26</t>
  </si>
  <si>
    <t>1940</t>
  </si>
  <si>
    <t>374</t>
  </si>
  <si>
    <t>1258</t>
  </si>
  <si>
    <t>1214</t>
  </si>
  <si>
    <t>398</t>
  </si>
  <si>
    <t>423</t>
  </si>
  <si>
    <t>1394</t>
  </si>
  <si>
    <t>253</t>
  </si>
  <si>
    <t>298</t>
  </si>
  <si>
    <t>10380096</t>
  </si>
  <si>
    <t>9475046</t>
  </si>
  <si>
    <t>4117295</t>
  </si>
  <si>
    <t>4172276</t>
  </si>
  <si>
    <t>2907323</t>
  </si>
  <si>
    <t>7801902</t>
  </si>
  <si>
    <t>1025</t>
  </si>
  <si>
    <t>583</t>
  </si>
  <si>
    <t>14953</t>
  </si>
  <si>
    <t>1168</t>
  </si>
  <si>
    <t>782</t>
  </si>
  <si>
    <t>312</t>
  </si>
  <si>
    <t>764</t>
  </si>
  <si>
    <t>446</t>
  </si>
  <si>
    <t>134</t>
  </si>
  <si>
    <t>9695115</t>
  </si>
  <si>
    <t>10406228</t>
  </si>
  <si>
    <t>4796499</t>
  </si>
  <si>
    <t>2587432</t>
  </si>
  <si>
    <t>15963298</t>
  </si>
  <si>
    <t>14189047</t>
  </si>
  <si>
    <t>345</t>
  </si>
  <si>
    <t>333</t>
  </si>
  <si>
    <t>25353</t>
  </si>
  <si>
    <t>350</t>
  </si>
  <si>
    <t>890</t>
  </si>
  <si>
    <t>1071</t>
  </si>
  <si>
    <t>295</t>
  </si>
  <si>
    <t>236</t>
  </si>
  <si>
    <t>835</t>
  </si>
  <si>
    <t>9585154</t>
  </si>
  <si>
    <t>10368828</t>
  </si>
  <si>
    <t>2303912</t>
  </si>
  <si>
    <t>2445047</t>
  </si>
  <si>
    <t>13686469</t>
  </si>
  <si>
    <t>17790647</t>
  </si>
  <si>
    <t>Y = 105851*X + 1257</t>
  </si>
  <si>
    <t>Y = 673731*X - 18732</t>
  </si>
  <si>
    <t>Y = 1943043*X + 44972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</si>
</sst>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zoomScale="111" workbookViewId="0">
      <selection activeCell="F3" sqref="F3:H17"/>
    </sheetView>
  </sheetViews>
  <sheetFormatPr baseColWidth="10" defaultColWidth="8.83203125" defaultRowHeight="15" x14ac:dyDescent="0.2"/>
  <sheetData>
    <row r="1" spans="1:9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9" x14ac:dyDescent="0.2">
      <c r="A2" s="1"/>
      <c r="B2" t="s">
        <v>15</v>
      </c>
      <c r="C2" t="s">
        <v>31</v>
      </c>
      <c r="D2" t="s">
        <v>47</v>
      </c>
      <c r="E2" t="s">
        <v>63</v>
      </c>
      <c r="F2" t="s">
        <v>64</v>
      </c>
      <c r="G2" t="s">
        <v>65</v>
      </c>
      <c r="I2" t="s">
        <v>209</v>
      </c>
    </row>
    <row r="3" spans="1:9" x14ac:dyDescent="0.2">
      <c r="A3" s="1" t="s">
        <v>0</v>
      </c>
      <c r="B3" t="s">
        <v>16</v>
      </c>
      <c r="C3" t="s">
        <v>32</v>
      </c>
      <c r="D3" t="s">
        <v>48</v>
      </c>
      <c r="F3">
        <f>((B3-44972)/1943043*1000)</f>
        <v>1020.3448662741894</v>
      </c>
      <c r="G3">
        <f t="shared" ref="G3:H3" si="0">((C3-44972)/1943043*1000)</f>
        <v>988.08368111256414</v>
      </c>
      <c r="H3">
        <f t="shared" si="0"/>
        <v>1035.1877132930151</v>
      </c>
    </row>
    <row r="4" spans="1:9" x14ac:dyDescent="0.2">
      <c r="A4" s="1" t="s">
        <v>1</v>
      </c>
      <c r="B4" t="s">
        <v>17</v>
      </c>
      <c r="C4" t="s">
        <v>33</v>
      </c>
      <c r="D4" t="s">
        <v>49</v>
      </c>
      <c r="F4">
        <f t="shared" ref="F4:F17" si="1">((B4-44972)/1943043*1000)</f>
        <v>952.59395185798769</v>
      </c>
      <c r="G4">
        <f t="shared" ref="G4:G17" si="2">((C4-44972)/1943043*1000)</f>
        <v>1067.030276736027</v>
      </c>
      <c r="H4">
        <f t="shared" ref="H4:H17" si="3">((D4-44972)/1943043*1000)</f>
        <v>891.88060171596828</v>
      </c>
    </row>
    <row r="5" spans="1:9" x14ac:dyDescent="0.2">
      <c r="A5" s="1" t="s">
        <v>2</v>
      </c>
      <c r="B5" t="s">
        <v>18</v>
      </c>
      <c r="C5" t="s">
        <v>34</v>
      </c>
      <c r="D5" t="s">
        <v>50</v>
      </c>
      <c r="F5">
        <f t="shared" si="1"/>
        <v>965.87832590426467</v>
      </c>
      <c r="G5">
        <f t="shared" si="2"/>
        <v>989.97551778318848</v>
      </c>
      <c r="H5">
        <f t="shared" si="3"/>
        <v>1148.4236375623184</v>
      </c>
    </row>
    <row r="6" spans="1:9" x14ac:dyDescent="0.2">
      <c r="A6" s="1" t="s">
        <v>3</v>
      </c>
      <c r="B6" t="s">
        <v>19</v>
      </c>
      <c r="C6" t="s">
        <v>35</v>
      </c>
      <c r="D6" t="s">
        <v>51</v>
      </c>
      <c r="F6">
        <f t="shared" si="1"/>
        <v>1503.9288734217412</v>
      </c>
      <c r="G6">
        <f t="shared" si="2"/>
        <v>1351.1188120901083</v>
      </c>
      <c r="H6">
        <f t="shared" si="3"/>
        <v>1326.6761260558824</v>
      </c>
    </row>
    <row r="7" spans="1:9" x14ac:dyDescent="0.2">
      <c r="A7" s="1" t="s">
        <v>4</v>
      </c>
      <c r="B7" t="s">
        <v>20</v>
      </c>
      <c r="C7" t="s">
        <v>36</v>
      </c>
      <c r="D7" t="s">
        <v>52</v>
      </c>
      <c r="F7">
        <f t="shared" si="1"/>
        <v>1128.7630175966256</v>
      </c>
      <c r="G7">
        <f t="shared" si="2"/>
        <v>1147.0280122467695</v>
      </c>
      <c r="H7">
        <f t="shared" si="3"/>
        <v>1282.5890729129517</v>
      </c>
    </row>
    <row r="8" spans="1:9" x14ac:dyDescent="0.2">
      <c r="A8" s="1" t="s">
        <v>5</v>
      </c>
      <c r="B8" t="s">
        <v>21</v>
      </c>
      <c r="C8" t="s">
        <v>37</v>
      </c>
      <c r="D8" t="s">
        <v>53</v>
      </c>
      <c r="F8">
        <f t="shared" si="1"/>
        <v>1130.0008697697374</v>
      </c>
      <c r="G8">
        <f t="shared" si="2"/>
        <v>1188.3708801091898</v>
      </c>
      <c r="H8">
        <f t="shared" si="3"/>
        <v>1487.5483609987016</v>
      </c>
    </row>
    <row r="9" spans="1:9" x14ac:dyDescent="0.2">
      <c r="A9" s="1" t="s">
        <v>6</v>
      </c>
      <c r="B9" t="s">
        <v>22</v>
      </c>
      <c r="C9" t="s">
        <v>38</v>
      </c>
      <c r="D9" t="s">
        <v>54</v>
      </c>
      <c r="F9">
        <f t="shared" si="1"/>
        <v>1403.6829653280963</v>
      </c>
      <c r="G9">
        <f t="shared" si="2"/>
        <v>1218.8735709914808</v>
      </c>
      <c r="H9">
        <f t="shared" si="3"/>
        <v>1159.0738547731573</v>
      </c>
    </row>
    <row r="10" spans="1:9" x14ac:dyDescent="0.2">
      <c r="A10" s="1" t="s">
        <v>7</v>
      </c>
      <c r="B10" t="s">
        <v>23</v>
      </c>
      <c r="C10" t="s">
        <v>39</v>
      </c>
      <c r="D10" t="s">
        <v>55</v>
      </c>
      <c r="F10">
        <f t="shared" si="1"/>
        <v>1065.9866456892616</v>
      </c>
      <c r="G10">
        <f t="shared" si="2"/>
        <v>1084.3799185092662</v>
      </c>
      <c r="H10">
        <f t="shared" si="3"/>
        <v>1199.9018343906953</v>
      </c>
    </row>
    <row r="11" spans="1:9" x14ac:dyDescent="0.2">
      <c r="A11" s="1" t="s">
        <v>8</v>
      </c>
      <c r="B11" t="s">
        <v>24</v>
      </c>
      <c r="C11" t="s">
        <v>40</v>
      </c>
      <c r="D11" t="s">
        <v>56</v>
      </c>
      <c r="F11">
        <f t="shared" si="1"/>
        <v>1127.5090412306881</v>
      </c>
      <c r="G11">
        <f t="shared" si="2"/>
        <v>1346.1620818479057</v>
      </c>
      <c r="H11">
        <f t="shared" si="3"/>
        <v>1247.3397037533396</v>
      </c>
    </row>
    <row r="12" spans="1:9" x14ac:dyDescent="0.2">
      <c r="A12" s="1" t="s">
        <v>9</v>
      </c>
      <c r="B12" t="s">
        <v>25</v>
      </c>
      <c r="C12" t="s">
        <v>41</v>
      </c>
      <c r="D12" t="s">
        <v>57</v>
      </c>
      <c r="F12">
        <f t="shared" si="1"/>
        <v>13.986175293084099</v>
      </c>
      <c r="G12">
        <f t="shared" si="2"/>
        <v>15.871748592285403</v>
      </c>
      <c r="H12">
        <f t="shared" si="3"/>
        <v>17.149774863448727</v>
      </c>
    </row>
    <row r="13" spans="1:9" x14ac:dyDescent="0.2">
      <c r="A13" s="1" t="s">
        <v>10</v>
      </c>
      <c r="B13" t="s">
        <v>26</v>
      </c>
      <c r="C13" t="s">
        <v>42</v>
      </c>
      <c r="D13" t="s">
        <v>58</v>
      </c>
      <c r="F13">
        <f t="shared" si="1"/>
        <v>36.967591556131282</v>
      </c>
      <c r="G13">
        <f t="shared" si="2"/>
        <v>41.81886865087391</v>
      </c>
      <c r="H13">
        <f t="shared" si="3"/>
        <v>41.718536337075406</v>
      </c>
    </row>
    <row r="14" spans="1:9" x14ac:dyDescent="0.2">
      <c r="A14" s="1" t="s">
        <v>11</v>
      </c>
      <c r="B14" t="s">
        <v>27</v>
      </c>
      <c r="C14" t="s">
        <v>43</v>
      </c>
      <c r="D14" t="s">
        <v>59</v>
      </c>
      <c r="F14">
        <f t="shared" si="1"/>
        <v>53.572751606629396</v>
      </c>
      <c r="G14">
        <f t="shared" si="2"/>
        <v>67.475341513286111</v>
      </c>
      <c r="H14">
        <f t="shared" si="3"/>
        <v>77.340064012994048</v>
      </c>
    </row>
    <row r="15" spans="1:9" x14ac:dyDescent="0.2">
      <c r="A15" s="1" t="s">
        <v>12</v>
      </c>
      <c r="B15" t="s">
        <v>28</v>
      </c>
      <c r="C15" t="s">
        <v>44</v>
      </c>
      <c r="D15" t="s">
        <v>60</v>
      </c>
      <c r="F15">
        <f t="shared" si="1"/>
        <v>14.513358685319883</v>
      </c>
      <c r="G15">
        <f t="shared" si="2"/>
        <v>12.129654361740837</v>
      </c>
      <c r="H15">
        <f t="shared" si="3"/>
        <v>20.574969262131617</v>
      </c>
    </row>
    <row r="16" spans="1:9" x14ac:dyDescent="0.2">
      <c r="A16" s="1" t="s">
        <v>13</v>
      </c>
      <c r="B16" t="s">
        <v>29</v>
      </c>
      <c r="C16" t="s">
        <v>45</v>
      </c>
      <c r="D16" t="s">
        <v>61</v>
      </c>
      <c r="F16">
        <f t="shared" si="1"/>
        <v>47.970127269442827</v>
      </c>
      <c r="G16">
        <f t="shared" si="2"/>
        <v>106.66243104244219</v>
      </c>
      <c r="H16">
        <f t="shared" si="3"/>
        <v>124.50970462310923</v>
      </c>
    </row>
    <row r="17" spans="1:8" x14ac:dyDescent="0.2">
      <c r="A17" s="1" t="s">
        <v>14</v>
      </c>
      <c r="B17" t="s">
        <v>30</v>
      </c>
      <c r="C17" t="s">
        <v>46</v>
      </c>
      <c r="D17" t="s">
        <v>62</v>
      </c>
      <c r="F17">
        <f t="shared" si="1"/>
        <v>224.69489352525909</v>
      </c>
      <c r="G17">
        <f t="shared" si="2"/>
        <v>205.20998248623422</v>
      </c>
      <c r="H17">
        <f t="shared" si="3"/>
        <v>188.73801043003166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tabSelected="1" zoomScale="125" workbookViewId="0">
      <selection activeCell="F3" sqref="F3:H17"/>
    </sheetView>
  </sheetViews>
  <sheetFormatPr baseColWidth="10" defaultColWidth="8.83203125" defaultRowHeight="15" x14ac:dyDescent="0.2"/>
  <sheetData>
    <row r="1" spans="1:9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9" x14ac:dyDescent="0.2">
      <c r="A2" s="1"/>
      <c r="B2" t="s">
        <v>66</v>
      </c>
      <c r="C2" t="s">
        <v>82</v>
      </c>
      <c r="D2" t="s">
        <v>98</v>
      </c>
      <c r="E2" t="s">
        <v>114</v>
      </c>
      <c r="F2" t="s">
        <v>115</v>
      </c>
      <c r="G2" t="s">
        <v>116</v>
      </c>
      <c r="I2" t="s">
        <v>208</v>
      </c>
    </row>
    <row r="3" spans="1:9" x14ac:dyDescent="0.2">
      <c r="A3" s="1" t="s">
        <v>0</v>
      </c>
      <c r="B3" t="s">
        <v>67</v>
      </c>
      <c r="C3" t="s">
        <v>83</v>
      </c>
      <c r="D3" t="s">
        <v>99</v>
      </c>
      <c r="F3">
        <f>((B3+18732)/673731)*1000</f>
        <v>130.76089715331491</v>
      </c>
      <c r="G3">
        <f t="shared" ref="G3:H3" si="0">((C3+18732)/673731)*1000</f>
        <v>112.64255318517331</v>
      </c>
      <c r="H3">
        <f t="shared" si="0"/>
        <v>129.7160439403857</v>
      </c>
    </row>
    <row r="4" spans="1:9" x14ac:dyDescent="0.2">
      <c r="A4" s="1" t="s">
        <v>1</v>
      </c>
      <c r="B4" t="s">
        <v>68</v>
      </c>
      <c r="C4" t="s">
        <v>84</v>
      </c>
      <c r="D4" t="s">
        <v>100</v>
      </c>
      <c r="F4">
        <f t="shared" ref="F4:F17" si="1">((B4+18732)/673731)*1000</f>
        <v>133.14331684307237</v>
      </c>
      <c r="G4">
        <f t="shared" ref="G4:G17" si="2">((C4+18732)/673731)*1000</f>
        <v>147.53153706746463</v>
      </c>
      <c r="H4">
        <f t="shared" ref="H4:H17" si="3">((D4+18732)/673731)*1000</f>
        <v>110.23121987855687</v>
      </c>
    </row>
    <row r="5" spans="1:9" x14ac:dyDescent="0.2">
      <c r="A5" s="1" t="s">
        <v>2</v>
      </c>
      <c r="B5" t="s">
        <v>69</v>
      </c>
      <c r="C5" t="s">
        <v>85</v>
      </c>
      <c r="D5" t="s">
        <v>101</v>
      </c>
      <c r="F5">
        <f t="shared" si="1"/>
        <v>163.83587811752761</v>
      </c>
      <c r="G5">
        <f t="shared" si="2"/>
        <v>160.84321487359199</v>
      </c>
      <c r="H5">
        <f t="shared" si="3"/>
        <v>175.2424780810145</v>
      </c>
    </row>
    <row r="6" spans="1:9" x14ac:dyDescent="0.2">
      <c r="A6" s="1" t="s">
        <v>3</v>
      </c>
      <c r="B6" t="s">
        <v>70</v>
      </c>
      <c r="C6" t="s">
        <v>86</v>
      </c>
      <c r="D6" t="s">
        <v>102</v>
      </c>
      <c r="F6">
        <f t="shared" si="1"/>
        <v>187.27134420117227</v>
      </c>
      <c r="G6">
        <f t="shared" si="2"/>
        <v>167.38257553830832</v>
      </c>
      <c r="H6">
        <f t="shared" si="3"/>
        <v>167.21054842362901</v>
      </c>
    </row>
    <row r="7" spans="1:9" x14ac:dyDescent="0.2">
      <c r="A7" s="1" t="s">
        <v>4</v>
      </c>
      <c r="B7" t="s">
        <v>71</v>
      </c>
      <c r="C7" t="s">
        <v>87</v>
      </c>
      <c r="D7" t="s">
        <v>103</v>
      </c>
      <c r="F7">
        <f t="shared" si="1"/>
        <v>180.76953561584665</v>
      </c>
      <c r="G7">
        <f t="shared" si="2"/>
        <v>206.23904792862436</v>
      </c>
      <c r="H7">
        <f t="shared" si="3"/>
        <v>214.48968505234288</v>
      </c>
    </row>
    <row r="8" spans="1:9" x14ac:dyDescent="0.2">
      <c r="A8" s="1" t="s">
        <v>5</v>
      </c>
      <c r="B8" t="s">
        <v>72</v>
      </c>
      <c r="C8" t="s">
        <v>88</v>
      </c>
      <c r="D8" t="s">
        <v>104</v>
      </c>
      <c r="F8">
        <f t="shared" si="1"/>
        <v>239.20282724113926</v>
      </c>
      <c r="G8">
        <f t="shared" si="2"/>
        <v>266.51360854703137</v>
      </c>
      <c r="H8">
        <f t="shared" si="3"/>
        <v>311.96563613667769</v>
      </c>
    </row>
    <row r="9" spans="1:9" x14ac:dyDescent="0.2">
      <c r="A9" s="1" t="s">
        <v>6</v>
      </c>
      <c r="B9" t="s">
        <v>73</v>
      </c>
      <c r="C9" t="s">
        <v>89</v>
      </c>
      <c r="D9" t="s">
        <v>105</v>
      </c>
      <c r="F9">
        <f t="shared" si="1"/>
        <v>420.06786091184762</v>
      </c>
      <c r="G9">
        <f t="shared" si="2"/>
        <v>356.53300798093005</v>
      </c>
      <c r="H9">
        <f t="shared" si="3"/>
        <v>359.41929345688419</v>
      </c>
    </row>
    <row r="10" spans="1:9" x14ac:dyDescent="0.2">
      <c r="A10" s="1" t="s">
        <v>7</v>
      </c>
      <c r="B10" t="s">
        <v>74</v>
      </c>
      <c r="C10" t="s">
        <v>90</v>
      </c>
      <c r="D10" t="s">
        <v>106</v>
      </c>
      <c r="F10">
        <f t="shared" si="1"/>
        <v>405.07080719159427</v>
      </c>
      <c r="G10">
        <f t="shared" si="2"/>
        <v>404.76515107661658</v>
      </c>
      <c r="H10">
        <f t="shared" si="3"/>
        <v>465.62366879362827</v>
      </c>
    </row>
    <row r="11" spans="1:9" x14ac:dyDescent="0.2">
      <c r="A11" s="1" t="s">
        <v>8</v>
      </c>
      <c r="B11" t="s">
        <v>75</v>
      </c>
      <c r="C11" t="s">
        <v>91</v>
      </c>
      <c r="D11" t="s">
        <v>107</v>
      </c>
      <c r="F11">
        <f t="shared" si="1"/>
        <v>461.76568986732093</v>
      </c>
      <c r="G11">
        <f t="shared" si="2"/>
        <v>406.87838321229094</v>
      </c>
      <c r="H11">
        <f t="shared" si="3"/>
        <v>527.2259551660826</v>
      </c>
    </row>
    <row r="12" spans="1:9" x14ac:dyDescent="0.2">
      <c r="A12" s="1" t="s">
        <v>9</v>
      </c>
      <c r="B12" t="s">
        <v>76</v>
      </c>
      <c r="C12" t="s">
        <v>92</v>
      </c>
      <c r="D12" t="s">
        <v>108</v>
      </c>
      <c r="F12">
        <f t="shared" si="1"/>
        <v>30.938445759509356</v>
      </c>
      <c r="G12">
        <f t="shared" si="2"/>
        <v>31.309231726015284</v>
      </c>
      <c r="H12">
        <f t="shared" si="3"/>
        <v>29.658929157185881</v>
      </c>
    </row>
    <row r="13" spans="1:9" x14ac:dyDescent="0.2">
      <c r="A13" s="1" t="s">
        <v>10</v>
      </c>
      <c r="B13" t="s">
        <v>77</v>
      </c>
      <c r="C13" t="s">
        <v>93</v>
      </c>
      <c r="D13" t="s">
        <v>109</v>
      </c>
      <c r="F13">
        <f t="shared" si="1"/>
        <v>36.485303481656622</v>
      </c>
      <c r="G13">
        <f t="shared" si="2"/>
        <v>29.307809793522935</v>
      </c>
      <c r="H13">
        <f t="shared" si="3"/>
        <v>32.658212253852057</v>
      </c>
    </row>
    <row r="14" spans="1:9" x14ac:dyDescent="0.2">
      <c r="A14" s="1" t="s">
        <v>11</v>
      </c>
      <c r="B14" t="s">
        <v>78</v>
      </c>
      <c r="C14" t="s">
        <v>94</v>
      </c>
      <c r="D14" t="s">
        <v>110</v>
      </c>
      <c r="F14">
        <f t="shared" si="1"/>
        <v>33.045577537622584</v>
      </c>
      <c r="G14">
        <f t="shared" si="2"/>
        <v>30.668679339380255</v>
      </c>
      <c r="H14">
        <f t="shared" si="3"/>
        <v>28.994242509250725</v>
      </c>
    </row>
    <row r="15" spans="1:9" x14ac:dyDescent="0.2">
      <c r="A15" s="1" t="s">
        <v>12</v>
      </c>
      <c r="B15" t="s">
        <v>79</v>
      </c>
      <c r="C15" t="s">
        <v>95</v>
      </c>
      <c r="D15" t="s">
        <v>111</v>
      </c>
      <c r="F15">
        <f t="shared" si="1"/>
        <v>34.914557887346731</v>
      </c>
      <c r="G15">
        <f t="shared" si="2"/>
        <v>28.745404323090369</v>
      </c>
      <c r="H15">
        <f t="shared" si="3"/>
        <v>32.265518433915013</v>
      </c>
    </row>
    <row r="16" spans="1:9" x14ac:dyDescent="0.2">
      <c r="A16" s="1" t="s">
        <v>13</v>
      </c>
      <c r="B16" t="s">
        <v>80</v>
      </c>
      <c r="C16" t="s">
        <v>96</v>
      </c>
      <c r="D16" t="s">
        <v>112</v>
      </c>
      <c r="F16">
        <f t="shared" si="1"/>
        <v>29.803289443412876</v>
      </c>
      <c r="G16">
        <f t="shared" si="2"/>
        <v>30.187864295987566</v>
      </c>
      <c r="H16">
        <f t="shared" si="3"/>
        <v>32.160639780565241</v>
      </c>
    </row>
    <row r="17" spans="1:8" x14ac:dyDescent="0.2">
      <c r="A17" s="1" t="s">
        <v>14</v>
      </c>
      <c r="B17" t="s">
        <v>81</v>
      </c>
      <c r="C17" t="s">
        <v>97</v>
      </c>
      <c r="D17" t="s">
        <v>113</v>
      </c>
      <c r="F17">
        <f t="shared" si="1"/>
        <v>30.158149172295765</v>
      </c>
      <c r="G17">
        <f t="shared" si="2"/>
        <v>32.717167534223599</v>
      </c>
      <c r="H17">
        <f t="shared" si="3"/>
        <v>31.256361960485716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"/>
  <sheetViews>
    <sheetView workbookViewId="0">
      <selection activeCell="F2" sqref="F2"/>
    </sheetView>
  </sheetViews>
  <sheetFormatPr baseColWidth="10" defaultColWidth="8.83203125" defaultRowHeight="15" x14ac:dyDescent="0.2"/>
  <sheetData>
    <row r="1" spans="1:6" x14ac:dyDescent="0.2">
      <c r="B1" s="1">
        <v>0</v>
      </c>
      <c r="C1" s="1">
        <v>1</v>
      </c>
      <c r="D1" s="1">
        <v>2</v>
      </c>
    </row>
    <row r="2" spans="1:6" x14ac:dyDescent="0.2">
      <c r="A2" s="1" t="s">
        <v>0</v>
      </c>
      <c r="B2" t="s">
        <v>117</v>
      </c>
      <c r="C2" t="s">
        <v>132</v>
      </c>
      <c r="D2" t="s">
        <v>147</v>
      </c>
      <c r="F2" t="s">
        <v>207</v>
      </c>
    </row>
    <row r="3" spans="1:6" x14ac:dyDescent="0.2">
      <c r="A3" s="1" t="s">
        <v>1</v>
      </c>
      <c r="B3" t="s">
        <v>118</v>
      </c>
      <c r="C3" t="s">
        <v>133</v>
      </c>
      <c r="D3" t="s">
        <v>148</v>
      </c>
    </row>
    <row r="4" spans="1:6" x14ac:dyDescent="0.2">
      <c r="A4" s="1" t="s">
        <v>2</v>
      </c>
      <c r="B4" t="s">
        <v>119</v>
      </c>
      <c r="C4" t="s">
        <v>134</v>
      </c>
      <c r="D4" t="s">
        <v>149</v>
      </c>
    </row>
    <row r="5" spans="1:6" x14ac:dyDescent="0.2">
      <c r="A5" s="1" t="s">
        <v>3</v>
      </c>
      <c r="B5" t="s">
        <v>120</v>
      </c>
      <c r="C5" t="s">
        <v>135</v>
      </c>
      <c r="D5" t="s">
        <v>150</v>
      </c>
    </row>
    <row r="6" spans="1:6" x14ac:dyDescent="0.2">
      <c r="A6" s="1" t="s">
        <v>4</v>
      </c>
      <c r="B6" t="s">
        <v>121</v>
      </c>
      <c r="C6" t="s">
        <v>136</v>
      </c>
      <c r="D6" t="s">
        <v>151</v>
      </c>
    </row>
    <row r="7" spans="1:6" x14ac:dyDescent="0.2">
      <c r="A7" s="1" t="s">
        <v>5</v>
      </c>
      <c r="B7" t="s">
        <v>122</v>
      </c>
      <c r="C7" t="s">
        <v>137</v>
      </c>
      <c r="D7" t="s">
        <v>152</v>
      </c>
    </row>
    <row r="8" spans="1:6" x14ac:dyDescent="0.2">
      <c r="A8" s="1" t="s">
        <v>6</v>
      </c>
      <c r="B8" t="s">
        <v>123</v>
      </c>
      <c r="C8" t="s">
        <v>138</v>
      </c>
      <c r="D8" t="s">
        <v>153</v>
      </c>
    </row>
    <row r="9" spans="1:6" x14ac:dyDescent="0.2">
      <c r="A9" s="1" t="s">
        <v>7</v>
      </c>
      <c r="B9" t="s">
        <v>124</v>
      </c>
      <c r="C9" t="s">
        <v>139</v>
      </c>
      <c r="D9" t="s">
        <v>154</v>
      </c>
    </row>
    <row r="10" spans="1:6" x14ac:dyDescent="0.2">
      <c r="A10" s="1" t="s">
        <v>8</v>
      </c>
      <c r="B10" t="s">
        <v>125</v>
      </c>
      <c r="C10" t="s">
        <v>140</v>
      </c>
      <c r="D10" t="s">
        <v>155</v>
      </c>
    </row>
    <row r="11" spans="1:6" x14ac:dyDescent="0.2">
      <c r="A11" s="1" t="s">
        <v>9</v>
      </c>
      <c r="B11" t="s">
        <v>126</v>
      </c>
      <c r="C11" t="s">
        <v>141</v>
      </c>
      <c r="D11" t="s">
        <v>156</v>
      </c>
    </row>
    <row r="12" spans="1:6" x14ac:dyDescent="0.2">
      <c r="A12" s="1" t="s">
        <v>10</v>
      </c>
      <c r="B12" t="s">
        <v>127</v>
      </c>
      <c r="C12" t="s">
        <v>142</v>
      </c>
      <c r="D12" t="s">
        <v>157</v>
      </c>
    </row>
    <row r="13" spans="1:6" x14ac:dyDescent="0.2">
      <c r="A13" s="1" t="s">
        <v>11</v>
      </c>
      <c r="B13" t="s">
        <v>128</v>
      </c>
      <c r="C13" t="s">
        <v>143</v>
      </c>
      <c r="D13" t="s">
        <v>158</v>
      </c>
    </row>
    <row r="14" spans="1:6" x14ac:dyDescent="0.2">
      <c r="A14" s="1" t="s">
        <v>12</v>
      </c>
      <c r="B14" t="s">
        <v>129</v>
      </c>
      <c r="C14" t="s">
        <v>144</v>
      </c>
      <c r="D14" t="s">
        <v>159</v>
      </c>
    </row>
    <row r="15" spans="1:6" x14ac:dyDescent="0.2">
      <c r="A15" s="1" t="s">
        <v>13</v>
      </c>
      <c r="B15" t="s">
        <v>130</v>
      </c>
      <c r="C15" t="s">
        <v>145</v>
      </c>
      <c r="D15" t="s">
        <v>160</v>
      </c>
    </row>
    <row r="16" spans="1:6" x14ac:dyDescent="0.2">
      <c r="A16" s="1" t="s">
        <v>14</v>
      </c>
      <c r="B16" t="s">
        <v>131</v>
      </c>
      <c r="C16" t="s">
        <v>146</v>
      </c>
      <c r="D16" t="s">
        <v>161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"/>
  <sheetViews>
    <sheetView topLeftCell="A6" zoomScale="176" workbookViewId="0">
      <selection activeCell="D16" sqref="B11:D16"/>
    </sheetView>
  </sheetViews>
  <sheetFormatPr baseColWidth="10" defaultColWidth="8.83203125" defaultRowHeight="15" x14ac:dyDescent="0.2"/>
  <sheetData>
    <row r="1" spans="1:4" x14ac:dyDescent="0.2">
      <c r="B1" s="1">
        <v>0</v>
      </c>
      <c r="C1" s="1">
        <v>1</v>
      </c>
      <c r="D1" s="1">
        <v>2</v>
      </c>
    </row>
    <row r="2" spans="1:4" x14ac:dyDescent="0.2">
      <c r="A2" s="1" t="s">
        <v>0</v>
      </c>
      <c r="B2" t="s">
        <v>162</v>
      </c>
      <c r="C2" t="s">
        <v>177</v>
      </c>
      <c r="D2" t="s">
        <v>192</v>
      </c>
    </row>
    <row r="3" spans="1:4" x14ac:dyDescent="0.2">
      <c r="A3" s="1" t="s">
        <v>1</v>
      </c>
      <c r="B3" t="s">
        <v>163</v>
      </c>
      <c r="C3" t="s">
        <v>178</v>
      </c>
      <c r="D3" t="s">
        <v>193</v>
      </c>
    </row>
    <row r="4" spans="1:4" x14ac:dyDescent="0.2">
      <c r="A4" s="1" t="s">
        <v>2</v>
      </c>
      <c r="B4" t="s">
        <v>164</v>
      </c>
      <c r="C4" t="s">
        <v>179</v>
      </c>
      <c r="D4" t="s">
        <v>194</v>
      </c>
    </row>
    <row r="5" spans="1:4" x14ac:dyDescent="0.2">
      <c r="A5" s="1" t="s">
        <v>3</v>
      </c>
      <c r="B5" t="s">
        <v>165</v>
      </c>
      <c r="C5" t="s">
        <v>180</v>
      </c>
      <c r="D5" t="s">
        <v>195</v>
      </c>
    </row>
    <row r="6" spans="1:4" x14ac:dyDescent="0.2">
      <c r="A6" s="1" t="s">
        <v>4</v>
      </c>
      <c r="B6" t="s">
        <v>166</v>
      </c>
      <c r="C6" t="s">
        <v>181</v>
      </c>
      <c r="D6" t="s">
        <v>196</v>
      </c>
    </row>
    <row r="7" spans="1:4" x14ac:dyDescent="0.2">
      <c r="A7" s="1" t="s">
        <v>5</v>
      </c>
      <c r="B7" t="s">
        <v>167</v>
      </c>
      <c r="C7" t="s">
        <v>182</v>
      </c>
      <c r="D7" t="s">
        <v>197</v>
      </c>
    </row>
    <row r="8" spans="1:4" x14ac:dyDescent="0.2">
      <c r="A8" s="1" t="s">
        <v>6</v>
      </c>
      <c r="B8" t="s">
        <v>168</v>
      </c>
      <c r="C8" t="s">
        <v>183</v>
      </c>
      <c r="D8" t="s">
        <v>198</v>
      </c>
    </row>
    <row r="9" spans="1:4" x14ac:dyDescent="0.2">
      <c r="A9" s="1" t="s">
        <v>7</v>
      </c>
      <c r="B9" t="s">
        <v>169</v>
      </c>
      <c r="C9" t="s">
        <v>184</v>
      </c>
      <c r="D9" t="s">
        <v>199</v>
      </c>
    </row>
    <row r="10" spans="1:4" x14ac:dyDescent="0.2">
      <c r="A10" s="1" t="s">
        <v>8</v>
      </c>
      <c r="B10" t="s">
        <v>170</v>
      </c>
      <c r="C10" t="s">
        <v>185</v>
      </c>
      <c r="D10" t="s">
        <v>200</v>
      </c>
    </row>
    <row r="11" spans="1:4" x14ac:dyDescent="0.2">
      <c r="A11" s="1" t="s">
        <v>9</v>
      </c>
      <c r="B11" t="s">
        <v>171</v>
      </c>
      <c r="C11" t="s">
        <v>186</v>
      </c>
      <c r="D11" t="s">
        <v>201</v>
      </c>
    </row>
    <row r="12" spans="1:4" x14ac:dyDescent="0.2">
      <c r="A12" s="1" t="s">
        <v>10</v>
      </c>
      <c r="B12" t="s">
        <v>172</v>
      </c>
      <c r="C12" t="s">
        <v>187</v>
      </c>
      <c r="D12" t="s">
        <v>202</v>
      </c>
    </row>
    <row r="13" spans="1:4" x14ac:dyDescent="0.2">
      <c r="A13" s="1" t="s">
        <v>11</v>
      </c>
      <c r="B13" t="s">
        <v>173</v>
      </c>
      <c r="C13" t="s">
        <v>188</v>
      </c>
      <c r="D13" t="s">
        <v>203</v>
      </c>
    </row>
    <row r="14" spans="1:4" x14ac:dyDescent="0.2">
      <c r="A14" s="1" t="s">
        <v>12</v>
      </c>
      <c r="B14" t="s">
        <v>174</v>
      </c>
      <c r="C14" t="s">
        <v>189</v>
      </c>
      <c r="D14" t="s">
        <v>204</v>
      </c>
    </row>
    <row r="15" spans="1:4" x14ac:dyDescent="0.2">
      <c r="A15" s="1" t="s">
        <v>13</v>
      </c>
      <c r="B15" t="s">
        <v>175</v>
      </c>
      <c r="C15" t="s">
        <v>190</v>
      </c>
      <c r="D15" t="s">
        <v>205</v>
      </c>
    </row>
    <row r="16" spans="1:4" x14ac:dyDescent="0.2">
      <c r="A16" s="1" t="s">
        <v>14</v>
      </c>
      <c r="B16" t="s">
        <v>176</v>
      </c>
      <c r="C16" t="s">
        <v>191</v>
      </c>
      <c r="D16" t="s">
        <v>206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Serine_Results_23_03_17</vt:lpstr>
      <vt:lpstr>Pyruvate_Results_23_03_17</vt:lpstr>
      <vt:lpstr>Glycine_Results_23_03_17</vt:lpstr>
      <vt:lpstr>THF_Results_23_03_17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Cardiff</cp:lastModifiedBy>
  <dcterms:created xsi:type="dcterms:W3CDTF">2023-03-20T17:27:44Z</dcterms:created>
  <dcterms:modified xsi:type="dcterms:W3CDTF">2023-03-20T18:53:46Z</dcterms:modified>
</cp:coreProperties>
</file>