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BC8E72D4-C96B-4C49-BF19-63BF478F42DE}" xr6:coauthVersionLast="47" xr6:coauthVersionMax="47" xr10:uidLastSave="{00000000-0000-0000-0000-000000000000}"/>
  <bookViews>
    <workbookView xWindow="-96" yWindow="-96" windowWidth="23232" windowHeight="12552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5" i="1"/>
  <c r="D44" i="1"/>
  <c r="D45" i="1"/>
  <c r="D46" i="1"/>
  <c r="D43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<sst xmlns="http://schemas.openxmlformats.org/spreadsheetml/2006/main" count="257" uniqueCount="172">
  <si>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</si>
  <si>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</si>
  <si>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</si>
  <si>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</si>
  <si>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</si>
  <si>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</si>
  <si>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</si>
  <si>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</si>
  <si>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</si>
  <si>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</si>
  <si>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</si>
  <si>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</si>
  <si>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</si>
  <si>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</si>
  <si>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</si>
  <si>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</si>
  <si>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</si>
  <si>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</si>
  <si>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</si>
  <si>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</si>
  <si>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</si>
  <si>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</si>
  <si>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</si>
  <si>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</si>
  <si>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</si>
  <si>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</si>
  <si>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</si>
  <si>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</si>
  <si>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</si>
  <si>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</si>
  <si>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</si>
  <si>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</si>
  <si>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</si>
  <si>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</si>
  <si>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</si>
  <si>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</si>
  <si>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</si>
  <si>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</si>
  <si>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</si>
  <si>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pBT009.TJ1.119.RFP</t>
  </si>
  <si>
    <t>C14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</si>
  <si>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</si>
  <si>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</si>
  <si>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</si>
  <si>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</si>
  <si>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</si>
  <si>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</si>
  <si>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</si>
  <si>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</si>
  <si>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</si>
  <si>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</si>
  <si>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</si>
  <si>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</si>
  <si>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</si>
  <si>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</si>
  <si>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</si>
  <si>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</si>
  <si>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</si>
  <si>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</si>
  <si>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</si>
  <si>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</si>
  <si>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</si>
  <si>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</si>
  <si>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</si>
  <si>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</si>
  <si>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</si>
  <si>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</si>
  <si>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</si>
  <si>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</si>
  <si>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</si>
  <si>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</si>
  <si>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</si>
  <si>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</si>
  <si>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</si>
  <si>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</si>
  <si>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</si>
  <si>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</si>
  <si>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</si>
  <si>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</si>
  <si>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</si>
  <si>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</si>
  <si>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</si>
  <si>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</si>
  <si>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</si>
  <si>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</si>
  <si>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</si>
  <si>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</si>
  <si>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</si>
  <si>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</si>
  <si>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</si>
  <si>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</si>
  <si>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</si>
  <si>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</si>
  <si>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</si>
  <si>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</si>
  <si>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</si>
  <si>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</si>
  <si>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</si>
  <si>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</si>
  <si>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</si>
  <si>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</si>
  <si>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</si>
  <si>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</si>
  <si>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</si>
  <si>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</si>
  <si>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</si>
  <si>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</si>
  <si>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</si>
  <si>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</si>
  <si>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</si>
  <si>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C5, A2,A3,A4,A5,A6,A7,A8,A9,A10,A11,A12</t>
  </si>
  <si>
    <t>C4,20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</si>
  <si>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</si>
  <si>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</si>
  <si>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</si>
  <si>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</si>
  <si>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</si>
  <si>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</si>
  <si>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</si>
  <si>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</si>
  <si>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</si>
  <si>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</si>
  <si>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</si>
  <si>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</si>
  <si>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</si>
  <si>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</si>
  <si>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R3_215</t>
  </si>
  <si>
    <t>R3_214</t>
  </si>
  <si>
    <t>R3_OT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</si>
  <si>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</si>
  <si>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</si>
  <si>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</si>
  <si>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</si>
  <si>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</si>
  <si>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</si>
  <si>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</si>
  <si>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</si>
  <si>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</si>
  <si>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</si>
  <si>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</si>
  <si>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</si>
  <si>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</si>
  <si>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E1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</si>
  <si>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</si>
  <si>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</si>
  <si>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</si>
  <si>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</si>
  <si>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</si>
  <si>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</si>
  <si>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</si>
  <si>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</si>
  <si>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</si>
  <si>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</si>
  <si>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</si>
  <si>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</si>
  <si>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</si>
  <si>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</si>
  <si>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</si>
  <si>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</si>
  <si>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Ab_0</t>
  </si>
  <si>
    <t>Ab_.001</t>
  </si>
  <si>
    <t>Ab_.01</t>
  </si>
  <si>
    <t>Ab_.1</t>
  </si>
  <si>
    <t>Ab_1</t>
  </si>
  <si>
    <t>pDA010.BL117-mCherry</t>
  </si>
  <si>
    <t>pDA010.EL222</t>
  </si>
  <si>
    <t>F1</t>
  </si>
  <si>
    <t>F2</t>
  </si>
  <si>
    <t>myc_1000x</t>
  </si>
  <si>
    <t>E7</t>
  </si>
  <si>
    <t>CRISPRa</t>
  </si>
  <si>
    <t>20,45,65,65,65,65,65,65,65,65,65,65,65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</si>
</sst>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C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3" fillId="4" borderId="0" xfId="0" applyFont="1" applyFill="1"/>
    <xf numFmtId="0" fontId="3" fillId="5" borderId="0" xfId="0" applyFont="1" applyFill="1"/>
    <xf numFmtId="0" fontId="5" fillId="0" borderId="0" xfId="0" applyFont="1"/>
    <xf numFmtId="0" fontId="0" fillId="0" borderId="0" xfId="0" applyFill="1"/>
    <xf numFmtId="0" fontId="3" fillId="6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72"/>
  <sheetViews>
    <sheetView tabSelected="1" topLeftCell="A53" zoomScale="130" zoomScaleNormal="130" workbookViewId="0">
      <selection activeCell="E70" sqref="E70"/>
    </sheetView>
  </sheetViews>
  <sheetFormatPr defaultColWidth="8.83984375" defaultRowHeight="14.4" x14ac:dyDescent="0.55000000000000004"/>
  <cols>
    <col min="1" max="1" width="23.578125" customWidth="1"/>
    <col min="2" max="2" width="20.68359375" customWidth="1"/>
    <col min="3" max="3" width="25.05078125" customWidth="1"/>
    <col min="4" max="4" width="14.05078125" customWidth="1"/>
    <col min="5" max="5" width="23.89453125" customWidth="1"/>
  </cols>
  <sheetData>
    <row r="1" spans="1:25" x14ac:dyDescent="0.55000000000000004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55000000000000004">
      <c r="A2" t="s">
        <v>1</v>
      </c>
      <c r="B2" t="s">
        <v>1</v>
      </c>
      <c r="C2" t="s">
        <v>110</v>
      </c>
      <c r="E2" t="s">
        <v>171</v>
      </c>
      <c r="F2" s="1" t="s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55000000000000004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55000000000000004">
      <c r="A4" t="s">
        <v>25</v>
      </c>
      <c r="B4" t="s">
        <v>25</v>
      </c>
      <c r="C4" t="s">
        <v>26</v>
      </c>
      <c r="D4">
        <v>223</v>
      </c>
      <c r="E4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55000000000000004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55000000000000004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55000000000000004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55000000000000004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55000000000000004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55000000000000004">
      <c r="A11" t="s">
        <v>39</v>
      </c>
      <c r="B11" t="s">
        <v>39</v>
      </c>
      <c r="C11" t="s">
        <v>40</v>
      </c>
      <c r="D11">
        <v>40</v>
      </c>
      <c r="E11">
        <v>60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55000000000000004">
      <c r="A12" t="s">
        <v>9</v>
      </c>
      <c r="B12" t="s">
        <v>9</v>
      </c>
      <c r="C12" t="s">
        <v>41</v>
      </c>
      <c r="D12">
        <v>188</v>
      </c>
      <c r="E12">
        <v>42.5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55000000000000004">
      <c r="A13" t="s">
        <v>9</v>
      </c>
      <c r="B13" t="s">
        <v>42</v>
      </c>
      <c r="C13" t="s">
        <v>43</v>
      </c>
      <c r="D13">
        <v>1.88</v>
      </c>
      <c r="E13">
        <v>49.5</v>
      </c>
    </row>
    <row r="14" spans="1:25" x14ac:dyDescent="0.55000000000000004">
      <c r="A14" t="s">
        <v>10</v>
      </c>
      <c r="B14" t="s">
        <v>10</v>
      </c>
      <c r="C14" t="s">
        <v>44</v>
      </c>
      <c r="D14">
        <v>356</v>
      </c>
      <c r="E14">
        <v>39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55000000000000004">
      <c r="A15" s="5" t="s">
        <v>45</v>
      </c>
      <c r="B15" t="s">
        <v>45</v>
      </c>
      <c r="C15" t="s">
        <v>46</v>
      </c>
      <c r="D15">
        <v>237.9</v>
      </c>
      <c r="E15">
        <v>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s="5" t="s">
        <v>45</v>
      </c>
      <c r="B16" t="s">
        <v>47</v>
      </c>
      <c r="C16" t="s">
        <v>48</v>
      </c>
      <c r="D16">
        <v>2.379</v>
      </c>
      <c r="E16">
        <v>58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5" x14ac:dyDescent="0.55000000000000004">
      <c r="A17" s="5" t="s">
        <v>45</v>
      </c>
      <c r="B17" t="s">
        <v>49</v>
      </c>
      <c r="C17" t="s">
        <v>50</v>
      </c>
      <c r="D17">
        <v>0.2379</v>
      </c>
      <c r="E17">
        <v>65</v>
      </c>
    </row>
    <row r="18" spans="1:5" x14ac:dyDescent="0.55000000000000004">
      <c r="A18" t="s">
        <v>0</v>
      </c>
      <c r="B18" t="s">
        <v>0</v>
      </c>
      <c r="C18" t="s">
        <v>13</v>
      </c>
      <c r="D18">
        <v>222</v>
      </c>
      <c r="E18">
        <v>49.9</v>
      </c>
    </row>
    <row r="19" spans="1:5" x14ac:dyDescent="0.55000000000000004">
      <c r="A19" t="s">
        <v>0</v>
      </c>
      <c r="B19" t="s">
        <v>6</v>
      </c>
      <c r="C19" t="s">
        <v>14</v>
      </c>
      <c r="D19">
        <v>2.2200000000000002</v>
      </c>
      <c r="E19">
        <v>50</v>
      </c>
    </row>
    <row r="20" spans="1:5" x14ac:dyDescent="0.55000000000000004">
      <c r="A20" t="s">
        <v>0</v>
      </c>
      <c r="B20" t="s">
        <v>7</v>
      </c>
      <c r="C20" t="s">
        <v>15</v>
      </c>
      <c r="D20">
        <v>0.22</v>
      </c>
      <c r="E20">
        <v>50</v>
      </c>
    </row>
    <row r="21" spans="1:5" x14ac:dyDescent="0.55000000000000004">
      <c r="A21" t="s">
        <v>51</v>
      </c>
      <c r="B21" t="s">
        <v>51</v>
      </c>
      <c r="C21" t="s">
        <v>16</v>
      </c>
      <c r="D21">
        <v>199.76</v>
      </c>
      <c r="E21">
        <v>40</v>
      </c>
    </row>
    <row r="22" spans="1:5" x14ac:dyDescent="0.55000000000000004">
      <c r="A22" t="s">
        <v>52</v>
      </c>
      <c r="B22" t="s">
        <v>52</v>
      </c>
      <c r="C22" t="s">
        <v>17</v>
      </c>
      <c r="D22">
        <v>65</v>
      </c>
      <c r="E22">
        <v>50</v>
      </c>
    </row>
    <row r="23" spans="1:5" x14ac:dyDescent="0.55000000000000004">
      <c r="A23" t="s">
        <v>53</v>
      </c>
      <c r="B23" t="s">
        <v>53</v>
      </c>
      <c r="C23" t="s">
        <v>18</v>
      </c>
      <c r="D23">
        <v>126.77</v>
      </c>
      <c r="E23">
        <v>50</v>
      </c>
    </row>
    <row r="24" spans="1:5" x14ac:dyDescent="0.55000000000000004">
      <c r="A24" t="s">
        <v>54</v>
      </c>
      <c r="B24" t="s">
        <v>54</v>
      </c>
      <c r="C24" t="s">
        <v>19</v>
      </c>
      <c r="D24" s="4">
        <v>164.65</v>
      </c>
      <c r="E24">
        <v>50</v>
      </c>
    </row>
    <row r="25" spans="1:5" x14ac:dyDescent="0.55000000000000004">
      <c r="A25" t="s">
        <v>54</v>
      </c>
      <c r="B25" t="s">
        <v>55</v>
      </c>
      <c r="C25" t="s">
        <v>21</v>
      </c>
      <c r="D25">
        <v>16.465</v>
      </c>
      <c r="E25">
        <v>55</v>
      </c>
    </row>
    <row r="26" spans="1:5" x14ac:dyDescent="0.55000000000000004">
      <c r="A26" t="s">
        <v>54</v>
      </c>
      <c r="B26" t="s">
        <v>56</v>
      </c>
      <c r="C26" t="s">
        <v>20</v>
      </c>
      <c r="D26">
        <v>0.16464999999999999</v>
      </c>
      <c r="E26">
        <v>45</v>
      </c>
    </row>
    <row r="27" spans="1:5" x14ac:dyDescent="0.55000000000000004">
      <c r="A27" t="s">
        <v>54</v>
      </c>
      <c r="B27" t="s">
        <v>57</v>
      </c>
      <c r="C27" t="s">
        <v>22</v>
      </c>
      <c r="D27">
        <v>1.6465E-2</v>
      </c>
      <c r="E27">
        <v>50</v>
      </c>
    </row>
    <row r="28" spans="1:5" x14ac:dyDescent="0.55000000000000004">
      <c r="A28" s="5" t="s">
        <v>12</v>
      </c>
      <c r="B28" t="s">
        <v>12</v>
      </c>
      <c r="C28" t="s">
        <v>58</v>
      </c>
      <c r="D28">
        <v>120.7</v>
      </c>
      <c r="E28">
        <v>45</v>
      </c>
    </row>
    <row r="29" spans="1:5" x14ac:dyDescent="0.55000000000000004">
      <c r="A29" s="5" t="s">
        <v>11</v>
      </c>
      <c r="B29" t="s">
        <v>11</v>
      </c>
      <c r="C29" t="s">
        <v>59</v>
      </c>
      <c r="D29">
        <v>117</v>
      </c>
      <c r="E29">
        <v>52</v>
      </c>
    </row>
    <row r="30" spans="1:5" x14ac:dyDescent="0.55000000000000004">
      <c r="A30" t="s">
        <v>63</v>
      </c>
      <c r="B30" t="s">
        <v>64</v>
      </c>
      <c r="C30" t="s">
        <v>65</v>
      </c>
      <c r="D30">
        <v>226.9</v>
      </c>
      <c r="E30">
        <v>49.05</v>
      </c>
    </row>
    <row r="31" spans="1:5" x14ac:dyDescent="0.55000000000000004">
      <c r="A31" t="s">
        <v>63</v>
      </c>
      <c r="B31" t="s">
        <v>69</v>
      </c>
      <c r="C31" t="s">
        <v>66</v>
      </c>
      <c r="D31">
        <v>2.2690000000000001</v>
      </c>
      <c r="E31">
        <v>46.475000000000001</v>
      </c>
    </row>
    <row r="32" spans="1:5" x14ac:dyDescent="0.55000000000000004">
      <c r="A32" t="s">
        <v>60</v>
      </c>
      <c r="B32" t="s">
        <v>60</v>
      </c>
      <c r="C32" t="s">
        <v>67</v>
      </c>
      <c r="D32">
        <v>149</v>
      </c>
      <c r="E32">
        <v>50.274999999999999</v>
      </c>
    </row>
    <row r="33" spans="1:5" x14ac:dyDescent="0.55000000000000004">
      <c r="A33" t="s">
        <v>61</v>
      </c>
      <c r="B33" t="s">
        <v>61</v>
      </c>
      <c r="C33" t="s">
        <v>68</v>
      </c>
      <c r="D33">
        <v>151.5</v>
      </c>
      <c r="E33">
        <v>50.45</v>
      </c>
    </row>
    <row r="34" spans="1:5" x14ac:dyDescent="0.55000000000000004">
      <c r="A34" t="s">
        <v>62</v>
      </c>
      <c r="B34" t="s">
        <v>62</v>
      </c>
      <c r="C34" t="s">
        <v>70</v>
      </c>
      <c r="D34">
        <v>185</v>
      </c>
      <c r="E34">
        <v>47.85</v>
      </c>
    </row>
    <row r="35" spans="1:5" x14ac:dyDescent="0.55000000000000004">
      <c r="A35" t="s">
        <v>71</v>
      </c>
      <c r="B35" t="s">
        <v>71</v>
      </c>
      <c r="C35" t="s">
        <v>72</v>
      </c>
      <c r="D35">
        <v>165.2</v>
      </c>
      <c r="E35">
        <v>61.4</v>
      </c>
    </row>
    <row r="36" spans="1:5" x14ac:dyDescent="0.55000000000000004">
      <c r="A36" t="s">
        <v>73</v>
      </c>
      <c r="B36" t="s">
        <v>73</v>
      </c>
      <c r="C36" t="s">
        <v>74</v>
      </c>
      <c r="D36">
        <v>179.7</v>
      </c>
      <c r="E36">
        <v>61.15</v>
      </c>
    </row>
    <row r="37" spans="1:5" x14ac:dyDescent="0.55000000000000004">
      <c r="A37" t="s">
        <v>76</v>
      </c>
      <c r="B37" t="s">
        <v>76</v>
      </c>
      <c r="C37" t="s">
        <v>75</v>
      </c>
      <c r="D37">
        <v>183.3</v>
      </c>
      <c r="E37">
        <v>60</v>
      </c>
    </row>
    <row r="38" spans="1:5" x14ac:dyDescent="0.55000000000000004">
      <c r="A38" t="s">
        <v>79</v>
      </c>
      <c r="B38" t="s">
        <v>79</v>
      </c>
      <c r="C38" t="s">
        <v>77</v>
      </c>
      <c r="D38">
        <v>188</v>
      </c>
      <c r="E38">
        <v>61.85</v>
      </c>
    </row>
    <row r="39" spans="1:5" x14ac:dyDescent="0.55000000000000004">
      <c r="A39" t="s">
        <v>83</v>
      </c>
      <c r="B39" t="s">
        <v>86</v>
      </c>
      <c r="C39" t="s">
        <v>78</v>
      </c>
      <c r="D39">
        <v>183.1</v>
      </c>
      <c r="E39">
        <v>64.7</v>
      </c>
    </row>
    <row r="40" spans="1:5" x14ac:dyDescent="0.55000000000000004">
      <c r="A40" t="s">
        <v>84</v>
      </c>
      <c r="B40" t="s">
        <v>87</v>
      </c>
      <c r="C40" t="s">
        <v>80</v>
      </c>
      <c r="D40">
        <v>244.2</v>
      </c>
      <c r="E40">
        <v>64.775000000000006</v>
      </c>
    </row>
    <row r="41" spans="1:5" x14ac:dyDescent="0.55000000000000004">
      <c r="A41" t="s">
        <v>85</v>
      </c>
      <c r="B41" t="s">
        <v>88</v>
      </c>
      <c r="C41" t="s">
        <v>89</v>
      </c>
      <c r="D41">
        <v>189.4</v>
      </c>
      <c r="E41">
        <v>64</v>
      </c>
    </row>
    <row r="42" spans="1:5" x14ac:dyDescent="0.55000000000000004">
      <c r="A42" t="s">
        <v>81</v>
      </c>
      <c r="B42" t="s">
        <v>82</v>
      </c>
      <c r="C42" t="s">
        <v>90</v>
      </c>
      <c r="D42">
        <v>213.7</v>
      </c>
      <c r="E42">
        <v>64.75</v>
      </c>
    </row>
    <row r="43" spans="1:5" x14ac:dyDescent="0.55000000000000004">
      <c r="A43" t="s">
        <v>83</v>
      </c>
      <c r="B43" t="s">
        <v>101</v>
      </c>
      <c r="C43" t="s">
        <v>92</v>
      </c>
      <c r="D43">
        <f>D39/100</f>
        <v>1.831</v>
      </c>
      <c r="E43">
        <v>64.7</v>
      </c>
    </row>
    <row r="44" spans="1:5" x14ac:dyDescent="0.55000000000000004">
      <c r="A44" t="s">
        <v>84</v>
      </c>
      <c r="B44" t="s">
        <v>102</v>
      </c>
      <c r="C44" t="s">
        <v>97</v>
      </c>
      <c r="D44">
        <f t="shared" ref="D44:D46" si="0">D40/100</f>
        <v>2.4419999999999997</v>
      </c>
      <c r="E44">
        <v>64.775000000000006</v>
      </c>
    </row>
    <row r="45" spans="1:5" x14ac:dyDescent="0.55000000000000004">
      <c r="A45" t="s">
        <v>85</v>
      </c>
      <c r="B45" t="s">
        <v>103</v>
      </c>
      <c r="C45" t="s">
        <v>98</v>
      </c>
      <c r="D45">
        <f t="shared" si="0"/>
        <v>1.8940000000000001</v>
      </c>
      <c r="E45">
        <v>64.7</v>
      </c>
    </row>
    <row r="46" spans="1:5" x14ac:dyDescent="0.55000000000000004">
      <c r="A46" t="s">
        <v>81</v>
      </c>
      <c r="B46" t="s">
        <v>104</v>
      </c>
      <c r="C46" t="s">
        <v>99</v>
      </c>
      <c r="D46">
        <f t="shared" si="0"/>
        <v>2.137</v>
      </c>
      <c r="E46">
        <v>64.75</v>
      </c>
    </row>
    <row r="47" spans="1:5" x14ac:dyDescent="0.55000000000000004">
      <c r="A47" t="s">
        <v>63</v>
      </c>
      <c r="B47" t="s">
        <v>91</v>
      </c>
      <c r="C47" t="s">
        <v>100</v>
      </c>
      <c r="D47">
        <f>D31/10</f>
        <v>0.22690000000000002</v>
      </c>
      <c r="E47">
        <v>64.974999999999994</v>
      </c>
    </row>
    <row r="48" spans="1:5" x14ac:dyDescent="0.55000000000000004">
      <c r="A48" t="s">
        <v>83</v>
      </c>
      <c r="B48" t="s">
        <v>93</v>
      </c>
      <c r="C48" t="s">
        <v>105</v>
      </c>
      <c r="D48">
        <f>D39/1000</f>
        <v>0.18309999999999998</v>
      </c>
      <c r="E48">
        <v>64.974999999999994</v>
      </c>
    </row>
    <row r="49" spans="1:5" x14ac:dyDescent="0.55000000000000004">
      <c r="A49" t="s">
        <v>84</v>
      </c>
      <c r="B49" t="s">
        <v>94</v>
      </c>
      <c r="C49" t="s">
        <v>106</v>
      </c>
      <c r="D49">
        <f>D40/1000</f>
        <v>0.2442</v>
      </c>
      <c r="E49">
        <v>64.974999999999994</v>
      </c>
    </row>
    <row r="50" spans="1:5" x14ac:dyDescent="0.55000000000000004">
      <c r="A50" t="s">
        <v>85</v>
      </c>
      <c r="B50" t="s">
        <v>95</v>
      </c>
      <c r="C50" t="s">
        <v>107</v>
      </c>
      <c r="D50">
        <f>D41/1000</f>
        <v>0.18940000000000001</v>
      </c>
      <c r="E50">
        <v>64.974999999999994</v>
      </c>
    </row>
    <row r="51" spans="1:5" x14ac:dyDescent="0.55000000000000004">
      <c r="A51" t="s">
        <v>81</v>
      </c>
      <c r="B51" t="s">
        <v>96</v>
      </c>
      <c r="C51" t="s">
        <v>108</v>
      </c>
      <c r="D51">
        <f>D42/1000</f>
        <v>0.2137</v>
      </c>
      <c r="E51">
        <v>64.974999999999994</v>
      </c>
    </row>
    <row r="52" spans="1:5" x14ac:dyDescent="0.55000000000000004">
      <c r="A52" s="5" t="s">
        <v>130</v>
      </c>
      <c r="B52" s="11" t="s">
        <v>130</v>
      </c>
      <c r="C52" t="s">
        <v>131</v>
      </c>
    </row>
    <row r="53" spans="1:5" x14ac:dyDescent="0.55000000000000004">
      <c r="A53" s="5" t="s">
        <v>112</v>
      </c>
      <c r="B53" s="11" t="s">
        <v>112</v>
      </c>
      <c r="C53" t="s">
        <v>129</v>
      </c>
      <c r="D53">
        <v>269.49</v>
      </c>
      <c r="E53">
        <v>39.5</v>
      </c>
    </row>
    <row r="54" spans="1:5" x14ac:dyDescent="0.55000000000000004">
      <c r="A54" s="5" t="s">
        <v>113</v>
      </c>
      <c r="B54" s="11" t="s">
        <v>113</v>
      </c>
      <c r="C54" t="s">
        <v>132</v>
      </c>
      <c r="D54">
        <v>646.94000000000005</v>
      </c>
      <c r="E54">
        <v>40</v>
      </c>
    </row>
    <row r="55" spans="1:5" x14ac:dyDescent="0.55000000000000004">
      <c r="A55" s="5" t="s">
        <v>114</v>
      </c>
      <c r="B55" s="11" t="s">
        <v>114</v>
      </c>
      <c r="C55" t="s">
        <v>133</v>
      </c>
      <c r="D55">
        <v>470.75</v>
      </c>
      <c r="E55">
        <v>34</v>
      </c>
    </row>
    <row r="56" spans="1:5" x14ac:dyDescent="0.55000000000000004">
      <c r="A56" s="5" t="s">
        <v>115</v>
      </c>
      <c r="B56" s="11" t="s">
        <v>115</v>
      </c>
      <c r="C56" t="s">
        <v>134</v>
      </c>
    </row>
    <row r="57" spans="1:5" x14ac:dyDescent="0.55000000000000004">
      <c r="A57" s="5" t="s">
        <v>116</v>
      </c>
      <c r="B57" s="11" t="s">
        <v>116</v>
      </c>
      <c r="C57" t="s">
        <v>135</v>
      </c>
    </row>
    <row r="58" spans="1:5" x14ac:dyDescent="0.55000000000000004">
      <c r="A58" s="5" t="s">
        <v>117</v>
      </c>
      <c r="B58" s="11" t="s">
        <v>117</v>
      </c>
      <c r="C58" t="s">
        <v>136</v>
      </c>
    </row>
    <row r="59" spans="1:5" x14ac:dyDescent="0.55000000000000004">
      <c r="A59" s="5" t="s">
        <v>118</v>
      </c>
      <c r="B59" s="11" t="s">
        <v>118</v>
      </c>
      <c r="C59" t="s">
        <v>137</v>
      </c>
    </row>
    <row r="60" spans="1:5" x14ac:dyDescent="0.55000000000000004">
      <c r="A60" s="5" t="s">
        <v>119</v>
      </c>
      <c r="B60" s="11" t="s">
        <v>119</v>
      </c>
      <c r="C60" t="s">
        <v>138</v>
      </c>
      <c r="D60">
        <v>262.09966968260807</v>
      </c>
      <c r="E60">
        <v>65</v>
      </c>
    </row>
    <row r="61" spans="1:5" x14ac:dyDescent="0.55000000000000004">
      <c r="A61" s="5" t="s">
        <v>120</v>
      </c>
      <c r="B61" s="11" t="s">
        <v>120</v>
      </c>
      <c r="C61" t="s">
        <v>139</v>
      </c>
      <c r="D61">
        <v>197.47235387045814</v>
      </c>
      <c r="E61">
        <v>65</v>
      </c>
    </row>
    <row r="62" spans="1:5" x14ac:dyDescent="0.55000000000000004">
      <c r="A62" s="5" t="s">
        <v>121</v>
      </c>
      <c r="B62" s="11" t="s">
        <v>121</v>
      </c>
      <c r="C62" t="s">
        <v>140</v>
      </c>
      <c r="D62">
        <v>119.78217860570801</v>
      </c>
      <c r="E62">
        <v>24</v>
      </c>
    </row>
    <row r="63" spans="1:5" x14ac:dyDescent="0.55000000000000004">
      <c r="A63" s="5" t="s">
        <v>122</v>
      </c>
      <c r="B63" s="11" t="s">
        <v>122</v>
      </c>
      <c r="C63" t="s">
        <v>141</v>
      </c>
      <c r="D63">
        <v>589.77651123706926</v>
      </c>
      <c r="E63">
        <v>22</v>
      </c>
    </row>
    <row r="64" spans="1:5" x14ac:dyDescent="0.55000000000000004">
      <c r="A64" s="5" t="s">
        <v>123</v>
      </c>
      <c r="B64" s="11" t="s">
        <v>123</v>
      </c>
      <c r="C64" t="s">
        <v>142</v>
      </c>
      <c r="D64">
        <v>1000000</v>
      </c>
      <c r="E64">
        <v>48</v>
      </c>
    </row>
    <row r="65" spans="1:5" x14ac:dyDescent="0.55000000000000004">
      <c r="A65" s="5" t="s">
        <v>124</v>
      </c>
      <c r="B65" s="11" t="s">
        <v>124</v>
      </c>
      <c r="C65" t="s">
        <v>143</v>
      </c>
      <c r="D65" s="10">
        <f>100000000</f>
        <v>100000000</v>
      </c>
      <c r="E65">
        <v>50</v>
      </c>
    </row>
    <row r="66" spans="1:5" x14ac:dyDescent="0.55000000000000004">
      <c r="A66" s="5" t="s">
        <v>125</v>
      </c>
      <c r="B66" s="11" t="s">
        <v>125</v>
      </c>
      <c r="C66" t="s">
        <v>144</v>
      </c>
      <c r="D66">
        <v>200</v>
      </c>
      <c r="E66">
        <v>60</v>
      </c>
    </row>
    <row r="67" spans="1:5" x14ac:dyDescent="0.55000000000000004">
      <c r="A67" s="5" t="s">
        <v>123</v>
      </c>
      <c r="B67" s="11" t="s">
        <v>145</v>
      </c>
      <c r="C67" t="s">
        <v>148</v>
      </c>
      <c r="D67">
        <v>10000</v>
      </c>
      <c r="E67">
        <v>60</v>
      </c>
    </row>
    <row r="68" spans="1:5" x14ac:dyDescent="0.55000000000000004">
      <c r="A68" s="5" t="s">
        <v>124</v>
      </c>
      <c r="B68" s="11" t="s">
        <v>146</v>
      </c>
      <c r="C68" t="s">
        <v>149</v>
      </c>
      <c r="D68">
        <f>1000000</f>
        <v>1000000</v>
      </c>
      <c r="E68">
        <v>60</v>
      </c>
    </row>
    <row r="69" spans="1:5" x14ac:dyDescent="0.55000000000000004">
      <c r="A69" s="5" t="s">
        <v>125</v>
      </c>
      <c r="B69" s="11" t="s">
        <v>147</v>
      </c>
      <c r="C69" t="s">
        <v>150</v>
      </c>
      <c r="D69">
        <v>2</v>
      </c>
      <c r="E69">
        <v>59.5</v>
      </c>
    </row>
    <row r="70" spans="1:5" x14ac:dyDescent="0.55000000000000004">
      <c r="A70" s="5" t="s">
        <v>125</v>
      </c>
      <c r="B70" s="11" t="s">
        <v>168</v>
      </c>
      <c r="C70" t="s">
        <v>169</v>
      </c>
      <c r="D70">
        <v>0.2</v>
      </c>
      <c r="E70">
        <v>60</v>
      </c>
    </row>
    <row r="71" spans="1:5" x14ac:dyDescent="0.55000000000000004">
      <c r="A71" s="13" t="s">
        <v>164</v>
      </c>
      <c r="B71" s="6" t="s">
        <v>164</v>
      </c>
      <c r="C71" t="s">
        <v>166</v>
      </c>
    </row>
    <row r="72" spans="1:5" x14ac:dyDescent="0.55000000000000004">
      <c r="A72" s="5" t="s">
        <v>165</v>
      </c>
      <c r="B72" t="s">
        <v>165</v>
      </c>
      <c r="C72" t="s">
        <v>167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K10"/>
  <sheetViews>
    <sheetView zoomScale="115" zoomScaleNormal="115" workbookViewId="0">
      <selection activeCell="I10" sqref="I10"/>
    </sheetView>
  </sheetViews>
  <sheetFormatPr defaultRowHeight="14.4" x14ac:dyDescent="0.55000000000000004"/>
  <sheetData>
    <row r="1" spans="1:11" ht="15.3" x14ac:dyDescent="0.55000000000000004">
      <c r="B1" s="6" t="s">
        <v>112</v>
      </c>
      <c r="C1" t="s">
        <v>10</v>
      </c>
      <c r="D1" t="s">
        <v>9</v>
      </c>
      <c r="E1" s="6" t="s">
        <v>119</v>
      </c>
      <c r="F1" s="6" t="s">
        <v>120</v>
      </c>
      <c r="G1" s="7" t="s">
        <v>76</v>
      </c>
      <c r="H1" s="7" t="s">
        <v>85</v>
      </c>
      <c r="I1" s="7" t="s">
        <v>121</v>
      </c>
      <c r="J1" s="7" t="s">
        <v>122</v>
      </c>
      <c r="K1" s="7" t="s">
        <v>125</v>
      </c>
    </row>
    <row r="2" spans="1:11" x14ac:dyDescent="0.55000000000000004">
      <c r="A2" s="8" t="s">
        <v>126</v>
      </c>
      <c r="B2">
        <v>5</v>
      </c>
      <c r="C2">
        <v>5</v>
      </c>
      <c r="D2">
        <v>3</v>
      </c>
      <c r="E2">
        <v>2</v>
      </c>
    </row>
    <row r="3" spans="1:11" x14ac:dyDescent="0.55000000000000004">
      <c r="A3" s="8" t="s">
        <v>127</v>
      </c>
      <c r="B3">
        <v>5</v>
      </c>
      <c r="C3">
        <v>5</v>
      </c>
      <c r="D3">
        <v>3</v>
      </c>
      <c r="F3">
        <v>2</v>
      </c>
    </row>
    <row r="4" spans="1:11" x14ac:dyDescent="0.55000000000000004">
      <c r="A4" s="8" t="s">
        <v>128</v>
      </c>
      <c r="B4">
        <v>5</v>
      </c>
      <c r="C4">
        <v>5</v>
      </c>
      <c r="D4">
        <v>3</v>
      </c>
      <c r="H4">
        <v>2</v>
      </c>
    </row>
    <row r="5" spans="1:11" x14ac:dyDescent="0.55000000000000004">
      <c r="A5" s="12" t="s">
        <v>159</v>
      </c>
      <c r="D5">
        <v>3</v>
      </c>
      <c r="G5">
        <v>5</v>
      </c>
      <c r="H5">
        <v>2</v>
      </c>
      <c r="I5">
        <v>2.5</v>
      </c>
      <c r="J5">
        <v>25</v>
      </c>
      <c r="K5">
        <v>0</v>
      </c>
    </row>
    <row r="6" spans="1:11" x14ac:dyDescent="0.55000000000000004">
      <c r="A6" s="12" t="s">
        <v>160</v>
      </c>
      <c r="D6">
        <v>3</v>
      </c>
      <c r="G6">
        <v>5</v>
      </c>
      <c r="H6">
        <v>2</v>
      </c>
      <c r="I6">
        <v>2.5</v>
      </c>
      <c r="J6">
        <v>25</v>
      </c>
      <c r="K6">
        <v>1E-3</v>
      </c>
    </row>
    <row r="7" spans="1:11" x14ac:dyDescent="0.55000000000000004">
      <c r="A7" s="12" t="s">
        <v>161</v>
      </c>
      <c r="D7">
        <v>3</v>
      </c>
      <c r="G7">
        <v>5</v>
      </c>
      <c r="H7">
        <v>2</v>
      </c>
      <c r="I7">
        <v>2.5</v>
      </c>
      <c r="J7">
        <v>25</v>
      </c>
      <c r="K7">
        <v>0.01</v>
      </c>
    </row>
    <row r="8" spans="1:11" x14ac:dyDescent="0.55000000000000004">
      <c r="A8" s="12" t="s">
        <v>162</v>
      </c>
      <c r="D8">
        <v>3</v>
      </c>
      <c r="G8">
        <v>5</v>
      </c>
      <c r="H8">
        <v>2</v>
      </c>
      <c r="I8">
        <v>2.5</v>
      </c>
      <c r="J8">
        <v>25</v>
      </c>
      <c r="K8">
        <v>0.1</v>
      </c>
    </row>
    <row r="9" spans="1:11" x14ac:dyDescent="0.55000000000000004">
      <c r="A9" s="12" t="s">
        <v>163</v>
      </c>
      <c r="D9">
        <v>3</v>
      </c>
      <c r="G9">
        <v>5</v>
      </c>
      <c r="H9">
        <v>2</v>
      </c>
      <c r="I9">
        <v>2.5</v>
      </c>
      <c r="J9">
        <v>25</v>
      </c>
      <c r="K9">
        <v>1</v>
      </c>
    </row>
    <row r="10" spans="1:11" x14ac:dyDescent="0.55000000000000004">
      <c r="A10" s="12" t="s">
        <v>170</v>
      </c>
      <c r="C10">
        <v>5</v>
      </c>
      <c r="D10">
        <v>3</v>
      </c>
      <c r="G10">
        <v>5</v>
      </c>
      <c r="H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M9"/>
  <sheetViews>
    <sheetView workbookViewId="0">
      <selection activeCell="J3" sqref="J3"/>
    </sheetView>
  </sheetViews>
  <sheetFormatPr defaultRowHeight="14.4" x14ac:dyDescent="0.55000000000000004"/>
  <sheetData>
    <row r="1" spans="1:13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55000000000000004">
      <c r="A2" t="s">
        <v>151</v>
      </c>
      <c r="B2" s="8" t="s">
        <v>126</v>
      </c>
      <c r="C2" s="8" t="s">
        <v>127</v>
      </c>
      <c r="D2" s="8" t="s">
        <v>128</v>
      </c>
      <c r="E2" s="12" t="s">
        <v>159</v>
      </c>
      <c r="F2" s="12" t="s">
        <v>160</v>
      </c>
      <c r="G2" s="12" t="s">
        <v>161</v>
      </c>
      <c r="H2" s="12" t="s">
        <v>162</v>
      </c>
      <c r="I2" s="12" t="s">
        <v>163</v>
      </c>
      <c r="J2" s="9" t="s">
        <v>170</v>
      </c>
    </row>
    <row r="3" spans="1:13" x14ac:dyDescent="0.55000000000000004">
      <c r="A3" t="s">
        <v>152</v>
      </c>
    </row>
    <row r="4" spans="1:13" x14ac:dyDescent="0.55000000000000004">
      <c r="A4" t="s">
        <v>153</v>
      </c>
    </row>
    <row r="5" spans="1:13" x14ac:dyDescent="0.55000000000000004">
      <c r="A5" t="s">
        <v>154</v>
      </c>
    </row>
    <row r="6" spans="1:13" x14ac:dyDescent="0.55000000000000004">
      <c r="A6" t="s">
        <v>155</v>
      </c>
    </row>
    <row r="7" spans="1:13" x14ac:dyDescent="0.55000000000000004">
      <c r="A7" t="s">
        <v>156</v>
      </c>
    </row>
    <row r="8" spans="1:13" x14ac:dyDescent="0.55000000000000004">
      <c r="A8" t="s">
        <v>157</v>
      </c>
    </row>
    <row r="9" spans="1:13" x14ac:dyDescent="0.55000000000000004">
      <c r="A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rycar</cp:lastModifiedBy>
  <dcterms:created xsi:type="dcterms:W3CDTF">2021-10-14T23:29:37Z</dcterms:created>
  <dcterms:modified xsi:type="dcterms:W3CDTF">2021-12-16T02:51:41Z</dcterms:modified>
</cp:coreProperties>
</file>