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610_C13/"/>
    </mc:Choice>
  </mc:AlternateContent>
  <xr:revisionPtr revIDLastSave="0" documentId="13_ncr:1_{36768575-1733-7E4E-ACD3-3263C9BB2285}" xr6:coauthVersionLast="47" xr6:coauthVersionMax="47" xr10:uidLastSave="{00000000-0000-0000-0000-000000000000}"/>
  <bookViews>
    <workbookView xWindow="160" yWindow="7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9" i="1"/>
  <c r="D6" i="1"/>
  <c r="A4" i="1"/>
  <c r="D11" i="1" s="1"/>
  <c r="D8" i="1" l="1"/>
  <c r="D7" i="1"/>
  <c r="D10" i="1"/>
  <c r="D9" i="1"/>
  <c r="D15" i="1" l="1"/>
  <c r="D16" i="1" s="1"/>
</calcChain>
</file>

<file path=xl/sharedStrings.xml><?xml version="1.0" encoding="utf-8"?>
<sst xmlns="http://schemas.openxmlformats.org/spreadsheetml/2006/main" count="23" uniqueCount="23">
  <si>
    <t>ATP</t>
  </si>
  <si>
    <t>NADH</t>
  </si>
  <si>
    <t>PLP</t>
  </si>
  <si>
    <t>HCT</t>
  </si>
  <si>
    <t>HCO3</t>
  </si>
  <si>
    <t>acetyl-CoA</t>
  </si>
  <si>
    <t>Stock</t>
  </si>
  <si>
    <t>Conc</t>
  </si>
  <si>
    <t>Formate</t>
  </si>
  <si>
    <t>Mg-act</t>
  </si>
  <si>
    <t>Vol in MM</t>
  </si>
  <si>
    <t>Total</t>
  </si>
  <si>
    <t>8 reactions * 50ul each</t>
  </si>
  <si>
    <t>Pyr</t>
  </si>
  <si>
    <t>0, 4, 8, 20 hours</t>
  </si>
  <si>
    <t>also include C13 malate spiked in TXTL</t>
  </si>
  <si>
    <t>also include plain TXTL</t>
  </si>
  <si>
    <t>pathway_0</t>
  </si>
  <si>
    <t>no_pathway_0</t>
  </si>
  <si>
    <t>malate_0</t>
  </si>
  <si>
    <t>Mal</t>
  </si>
  <si>
    <t>pyruvate_0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</si>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</sst>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quotePrefix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I43"/>
  <sheetViews>
    <sheetView tabSelected="1" zoomScale="140" workbookViewId="0">
      <pane xSplit="1" topLeftCell="B1" activePane="topRight" state="frozen"/>
      <selection pane="topRight" activeCell="A18" sqref="A18"/>
    </sheetView>
  </sheetViews>
  <sheetFormatPr baseColWidth="10" defaultRowHeight="16" x14ac:dyDescent="0.2"/>
  <sheetData>
    <row r="1" spans="1:7" x14ac:dyDescent="0.2">
      <c r="C1" s="2" t="s">
        <v>14</v>
      </c>
      <c r="F1" t="s">
        <v>15</v>
      </c>
    </row>
    <row r="2" spans="1:7" x14ac:dyDescent="0.2">
      <c r="F2" t="s">
        <v>16</v>
      </c>
    </row>
    <row r="3" spans="1:7" x14ac:dyDescent="0.2">
      <c r="A3" s="2" t="s">
        <v>12</v>
      </c>
      <c r="B3" s="2"/>
      <c r="C3" s="2"/>
      <c r="D3" s="2"/>
    </row>
    <row r="4" spans="1:7" x14ac:dyDescent="0.2">
      <c r="A4" s="2">
        <f>8*50</f>
        <v>400</v>
      </c>
      <c r="F4">
        <v>1</v>
      </c>
      <c r="G4" t="s">
        <v>17</v>
      </c>
    </row>
    <row r="5" spans="1:7" x14ac:dyDescent="0.2">
      <c r="B5" t="s">
        <v>6</v>
      </c>
      <c r="C5" t="s">
        <v>7</v>
      </c>
      <c r="D5" t="s">
        <v>10</v>
      </c>
      <c r="F5">
        <v>2</v>
      </c>
    </row>
    <row r="6" spans="1:7" x14ac:dyDescent="0.2">
      <c r="A6" t="s">
        <v>8</v>
      </c>
      <c r="B6">
        <v>1000</v>
      </c>
      <c r="C6">
        <v>10</v>
      </c>
      <c r="D6">
        <f>$A$4*C6/B6</f>
        <v>4</v>
      </c>
      <c r="F6">
        <v>3</v>
      </c>
    </row>
    <row r="7" spans="1:7" x14ac:dyDescent="0.2">
      <c r="A7" t="s">
        <v>1</v>
      </c>
      <c r="B7">
        <v>50</v>
      </c>
      <c r="C7">
        <v>1</v>
      </c>
      <c r="D7">
        <f t="shared" ref="D7:D11" si="0">$A$4*C7/B7</f>
        <v>8</v>
      </c>
      <c r="F7">
        <v>4</v>
      </c>
    </row>
    <row r="8" spans="1:7" x14ac:dyDescent="0.2">
      <c r="A8" t="s">
        <v>5</v>
      </c>
      <c r="B8">
        <v>100</v>
      </c>
      <c r="C8">
        <v>1</v>
      </c>
      <c r="D8">
        <f t="shared" si="0"/>
        <v>4</v>
      </c>
      <c r="F8">
        <v>5</v>
      </c>
      <c r="G8" t="s">
        <v>18</v>
      </c>
    </row>
    <row r="9" spans="1:7" x14ac:dyDescent="0.2">
      <c r="A9" t="s">
        <v>0</v>
      </c>
      <c r="B9">
        <v>50</v>
      </c>
      <c r="C9">
        <v>1</v>
      </c>
      <c r="D9">
        <f t="shared" si="0"/>
        <v>8</v>
      </c>
      <c r="F9">
        <v>6</v>
      </c>
    </row>
    <row r="10" spans="1:7" x14ac:dyDescent="0.2">
      <c r="A10" t="s">
        <v>9</v>
      </c>
      <c r="B10">
        <v>100</v>
      </c>
      <c r="C10">
        <v>1</v>
      </c>
      <c r="D10">
        <f t="shared" si="0"/>
        <v>4</v>
      </c>
      <c r="F10">
        <v>7</v>
      </c>
    </row>
    <row r="11" spans="1:7" x14ac:dyDescent="0.2">
      <c r="A11" t="s">
        <v>2</v>
      </c>
      <c r="B11">
        <v>50</v>
      </c>
      <c r="C11">
        <v>1</v>
      </c>
      <c r="D11">
        <f t="shared" si="0"/>
        <v>8</v>
      </c>
      <c r="F11">
        <v>8</v>
      </c>
    </row>
    <row r="12" spans="1:7" x14ac:dyDescent="0.2">
      <c r="A12" t="s">
        <v>3</v>
      </c>
      <c r="B12">
        <v>100</v>
      </c>
      <c r="C12">
        <v>10</v>
      </c>
      <c r="D12">
        <f>A4*C12/B12</f>
        <v>40</v>
      </c>
      <c r="F12">
        <v>9</v>
      </c>
      <c r="G12" t="s">
        <v>19</v>
      </c>
    </row>
    <row r="13" spans="1:7" x14ac:dyDescent="0.2">
      <c r="A13" s="4" t="s">
        <v>13</v>
      </c>
      <c r="B13" s="4">
        <v>250</v>
      </c>
      <c r="C13" s="4">
        <v>1</v>
      </c>
      <c r="D13" s="4">
        <f>A4*C13/B13</f>
        <v>1.6</v>
      </c>
      <c r="F13">
        <v>10</v>
      </c>
    </row>
    <row r="14" spans="1:7" x14ac:dyDescent="0.2">
      <c r="A14" t="s">
        <v>4</v>
      </c>
      <c r="B14">
        <v>250</v>
      </c>
      <c r="C14">
        <v>10</v>
      </c>
      <c r="D14">
        <f>A4*C14/B14</f>
        <v>16</v>
      </c>
      <c r="F14">
        <v>11</v>
      </c>
    </row>
    <row r="15" spans="1:7" x14ac:dyDescent="0.2">
      <c r="A15" t="s">
        <v>11</v>
      </c>
      <c r="B15" s="2"/>
      <c r="D15">
        <f>SUM(D6:D14)</f>
        <v>93.6</v>
      </c>
      <c r="F15">
        <v>12</v>
      </c>
    </row>
    <row r="16" spans="1:7" x14ac:dyDescent="0.2">
      <c r="B16" s="2" t="s">
        <v>22</v>
      </c>
      <c r="D16">
        <f>400-D15</f>
        <v>306.39999999999998</v>
      </c>
      <c r="F16">
        <v>13</v>
      </c>
      <c r="G16" t="s">
        <v>21</v>
      </c>
    </row>
    <row r="17" spans="1:6" x14ac:dyDescent="0.2">
      <c r="F17">
        <v>14</v>
      </c>
    </row>
    <row r="18" spans="1:6" x14ac:dyDescent="0.2">
      <c r="A18">
        <v>200</v>
      </c>
      <c r="F18">
        <v>15</v>
      </c>
    </row>
    <row r="19" spans="1:6" x14ac:dyDescent="0.2">
      <c r="A19" t="s">
        <v>20</v>
      </c>
      <c r="B19" s="2">
        <v>250</v>
      </c>
      <c r="C19">
        <v>1</v>
      </c>
      <c r="D19" s="4">
        <f>A18*C19/B19</f>
        <v>0.8</v>
      </c>
      <c r="F19">
        <v>16</v>
      </c>
    </row>
    <row r="37" spans="1:9" x14ac:dyDescent="0.2">
      <c r="G37" s="1"/>
      <c r="H37" s="1"/>
      <c r="I37" s="1"/>
    </row>
    <row r="38" spans="1:9" x14ac:dyDescent="0.2">
      <c r="G38" s="1"/>
      <c r="H38" s="1"/>
      <c r="I38" s="3"/>
    </row>
    <row r="39" spans="1:9" x14ac:dyDescent="0.2">
      <c r="G39" s="1"/>
      <c r="H39" s="1"/>
      <c r="I39" s="1"/>
    </row>
    <row r="40" spans="1:9" x14ac:dyDescent="0.2">
      <c r="G40" s="1"/>
      <c r="H40" s="1"/>
      <c r="I40" s="3"/>
    </row>
    <row r="41" spans="1:9" x14ac:dyDescent="0.2">
      <c r="A41" s="1"/>
    </row>
    <row r="43" spans="1:9" x14ac:dyDescent="0.2">
      <c r="A4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2024-06-13T21:35:33Z</dcterms:modified>
</cp:coreProperties>
</file>