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911_hydrogel/"/>
    </mc:Choice>
  </mc:AlternateContent>
  <xr:revisionPtr revIDLastSave="0" documentId="8_{B37FA4F8-2034-D545-9B20-C43E59B6284C}" xr6:coauthVersionLast="47" xr6:coauthVersionMax="47" xr10:uidLastSave="{00000000-0000-0000-0000-000000000000}"/>
  <bookViews>
    <workbookView xWindow="1080" yWindow="1240" windowWidth="27640" windowHeight="16540" xr2:uid="{A9B462E7-9C64-FD46-BB2E-E7461B8FE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A18" i="1"/>
  <c r="B18" i="1"/>
  <c r="C18" i="1"/>
  <c r="A19" i="1"/>
  <c r="B19" i="1"/>
  <c r="C19" i="1"/>
  <c r="B16" i="1"/>
  <c r="C16" i="1"/>
  <c r="A16" i="1"/>
  <c r="U26" i="1"/>
  <c r="T26" i="1"/>
  <c r="S26" i="1"/>
  <c r="U25" i="1"/>
  <c r="T25" i="1"/>
  <c r="S25" i="1"/>
  <c r="U24" i="1"/>
  <c r="T24" i="1"/>
  <c r="S24" i="1"/>
  <c r="U23" i="1"/>
  <c r="T23" i="1"/>
  <c r="S23" i="1"/>
  <c r="Q26" i="1"/>
  <c r="P26" i="1"/>
  <c r="O26" i="1"/>
  <c r="Q25" i="1"/>
  <c r="P25" i="1"/>
  <c r="O25" i="1"/>
  <c r="Q24" i="1"/>
  <c r="P24" i="1"/>
  <c r="O24" i="1"/>
  <c r="Q23" i="1"/>
  <c r="P23" i="1"/>
  <c r="O23" i="1"/>
  <c r="M26" i="1"/>
  <c r="L26" i="1"/>
  <c r="K26" i="1"/>
  <c r="M25" i="1"/>
  <c r="L25" i="1"/>
  <c r="K25" i="1"/>
  <c r="M24" i="1"/>
  <c r="L24" i="1"/>
  <c r="K24" i="1"/>
  <c r="M23" i="1"/>
  <c r="L23" i="1"/>
  <c r="K23" i="1"/>
  <c r="U19" i="1"/>
  <c r="T19" i="1"/>
  <c r="S19" i="1"/>
  <c r="U18" i="1"/>
  <c r="T18" i="1"/>
  <c r="S18" i="1"/>
  <c r="U17" i="1"/>
  <c r="T17" i="1"/>
  <c r="S17" i="1"/>
  <c r="U16" i="1"/>
  <c r="T16" i="1"/>
  <c r="S16" i="1"/>
  <c r="Q19" i="1"/>
  <c r="P19" i="1"/>
  <c r="O19" i="1"/>
  <c r="Q18" i="1"/>
  <c r="P18" i="1"/>
  <c r="O18" i="1"/>
  <c r="Q17" i="1"/>
  <c r="P17" i="1"/>
  <c r="O17" i="1"/>
  <c r="Q16" i="1"/>
  <c r="P16" i="1"/>
  <c r="O16" i="1"/>
  <c r="M19" i="1"/>
  <c r="L19" i="1"/>
  <c r="K19" i="1"/>
  <c r="M18" i="1"/>
  <c r="L18" i="1"/>
  <c r="K18" i="1"/>
  <c r="M17" i="1"/>
  <c r="L17" i="1"/>
  <c r="K17" i="1"/>
  <c r="M16" i="1"/>
  <c r="L16" i="1"/>
  <c r="K16" i="1"/>
  <c r="U12" i="1"/>
  <c r="T12" i="1"/>
  <c r="S12" i="1"/>
  <c r="U11" i="1"/>
  <c r="T11" i="1"/>
  <c r="S11" i="1"/>
  <c r="U10" i="1"/>
  <c r="T10" i="1"/>
  <c r="S10" i="1"/>
  <c r="U9" i="1"/>
  <c r="T9" i="1"/>
  <c r="S9" i="1"/>
  <c r="Q12" i="1"/>
  <c r="P12" i="1"/>
  <c r="O12" i="1"/>
  <c r="Q11" i="1"/>
  <c r="P11" i="1"/>
  <c r="O11" i="1"/>
  <c r="Q10" i="1"/>
  <c r="P10" i="1"/>
  <c r="O10" i="1"/>
  <c r="Q9" i="1"/>
  <c r="P9" i="1"/>
  <c r="O9" i="1"/>
  <c r="M12" i="1"/>
  <c r="L12" i="1"/>
  <c r="K12" i="1"/>
  <c r="M11" i="1"/>
  <c r="L11" i="1"/>
  <c r="K11" i="1"/>
  <c r="M10" i="1"/>
  <c r="L10" i="1"/>
  <c r="K10" i="1"/>
  <c r="M9" i="1"/>
  <c r="L9" i="1"/>
  <c r="K9" i="1"/>
  <c r="G33" i="1"/>
  <c r="F33" i="1"/>
  <c r="E33" i="1"/>
  <c r="G32" i="1"/>
  <c r="F32" i="1"/>
  <c r="E32" i="1"/>
  <c r="G31" i="1"/>
  <c r="F31" i="1"/>
  <c r="E31" i="1"/>
  <c r="G30" i="1"/>
  <c r="F30" i="1"/>
  <c r="E30" i="1"/>
  <c r="A31" i="1"/>
  <c r="B31" i="1"/>
  <c r="C31" i="1"/>
  <c r="A32" i="1"/>
  <c r="B32" i="1"/>
  <c r="C32" i="1"/>
  <c r="A33" i="1"/>
  <c r="B33" i="1"/>
  <c r="C33" i="1"/>
  <c r="B30" i="1"/>
  <c r="C30" i="1"/>
  <c r="A30" i="1"/>
  <c r="G26" i="1"/>
  <c r="F26" i="1"/>
  <c r="E26" i="1"/>
  <c r="G25" i="1"/>
  <c r="F25" i="1"/>
  <c r="E25" i="1"/>
  <c r="G24" i="1"/>
  <c r="F24" i="1"/>
  <c r="E24" i="1"/>
  <c r="G23" i="1"/>
  <c r="F23" i="1"/>
  <c r="E23" i="1"/>
  <c r="A24" i="1"/>
  <c r="B24" i="1"/>
  <c r="C24" i="1"/>
  <c r="A25" i="1"/>
  <c r="B25" i="1"/>
  <c r="C25" i="1"/>
  <c r="A26" i="1"/>
  <c r="B26" i="1"/>
  <c r="C26" i="1"/>
  <c r="B23" i="1"/>
  <c r="C23" i="1"/>
  <c r="A23" i="1"/>
  <c r="G19" i="1"/>
  <c r="F19" i="1"/>
  <c r="E19" i="1"/>
  <c r="G18" i="1"/>
  <c r="F18" i="1"/>
  <c r="E18" i="1"/>
  <c r="G17" i="1"/>
  <c r="F17" i="1"/>
  <c r="E17" i="1"/>
  <c r="G16" i="1"/>
  <c r="F16" i="1"/>
  <c r="E16" i="1"/>
  <c r="G12" i="1"/>
  <c r="F12" i="1"/>
  <c r="E12" i="1"/>
  <c r="G11" i="1"/>
  <c r="F11" i="1"/>
  <c r="E11" i="1"/>
  <c r="G10" i="1"/>
  <c r="F10" i="1"/>
  <c r="E10" i="1"/>
  <c r="G9" i="1"/>
  <c r="F9" i="1"/>
  <c r="E9" i="1"/>
  <c r="A10" i="1"/>
  <c r="B10" i="1"/>
  <c r="C10" i="1"/>
  <c r="A11" i="1"/>
  <c r="B11" i="1"/>
  <c r="C11" i="1"/>
  <c r="A12" i="1"/>
  <c r="B12" i="1"/>
  <c r="C12" i="1"/>
  <c r="B9" i="1"/>
  <c r="C9" i="1"/>
  <c r="A9" i="1"/>
</calcChain>
</file>

<file path=xl/sharedStrings.xml><?xml version="1.0" encoding="utf-8"?>
<sst xmlns="http://schemas.openxmlformats.org/spreadsheetml/2006/main" count="6" uniqueCount="6">
  <si>
    <t>Y = 3116110*X + 180994</t>
  </si>
  <si>
    <t>t-test</t>
  </si>
  <si>
    <t> 0.9261</t>
  </si>
  <si>
    <t>Y = 6370907*X + 428300</t>
  </si>
  <si>
    <t>Y = 1839*X + 85112</t>
  </si>
  <si>
    <t>Y = 3236*X - 18056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</si>
</sst>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6"/>
      <color rgb="FF000000"/>
      <name val="Helvetic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10C-E24B-1646-93A4-19E7D133609E}">
  <dimension ref="A1:U33"/>
  <sheetViews>
    <sheetView tabSelected="1" topLeftCell="A4" zoomScale="125" workbookViewId="0">
      <selection activeCell="A9" sqref="A9:G12"/>
    </sheetView>
  </sheetViews>
  <sheetFormatPr baseColWidth="10" defaultRowHeight="16" x14ac:dyDescent="0.2"/>
  <sheetData>
    <row r="1" spans="1:21" x14ac:dyDescent="0.2">
      <c r="A1">
        <v>240913</v>
      </c>
      <c r="I1" t="s">
        <v>1</v>
      </c>
      <c r="K1">
        <v>231011</v>
      </c>
    </row>
    <row r="2" spans="1:21" ht="21" x14ac:dyDescent="0.25">
      <c r="A2" s="1">
        <v>2848522.31</v>
      </c>
      <c r="B2" s="1">
        <v>2978617.94</v>
      </c>
      <c r="C2" s="1">
        <v>2751506.95</v>
      </c>
      <c r="E2" s="1">
        <v>3297278.03</v>
      </c>
      <c r="F2" s="1">
        <v>3363144.38</v>
      </c>
      <c r="G2" s="1">
        <v>3607427.42</v>
      </c>
      <c r="I2" s="2">
        <v>8.0999999999999996E-3</v>
      </c>
      <c r="K2" s="1">
        <v>4978679</v>
      </c>
      <c r="L2" s="1">
        <v>1574092</v>
      </c>
      <c r="M2" s="1">
        <v>5133720</v>
      </c>
      <c r="O2" s="1">
        <v>4396509</v>
      </c>
      <c r="P2" s="1">
        <v>4978033</v>
      </c>
      <c r="Q2" s="1">
        <v>4881130</v>
      </c>
      <c r="S2" s="1">
        <v>7682102</v>
      </c>
      <c r="T2" s="1">
        <v>7408899</v>
      </c>
      <c r="U2" s="1">
        <v>6851165</v>
      </c>
    </row>
    <row r="3" spans="1:21" ht="21" x14ac:dyDescent="0.25">
      <c r="A3" s="1">
        <v>1287715.43</v>
      </c>
      <c r="B3" s="1">
        <v>1348225.53</v>
      </c>
      <c r="C3" s="1">
        <v>911452.27</v>
      </c>
      <c r="E3" s="1">
        <v>1308730.6200000001</v>
      </c>
      <c r="F3" s="1">
        <v>1729970.19</v>
      </c>
      <c r="G3" s="1">
        <v>1124815.43</v>
      </c>
      <c r="I3" s="2">
        <v>0.41349999999999998</v>
      </c>
      <c r="K3" s="1">
        <v>511816</v>
      </c>
      <c r="L3" s="1">
        <v>559414</v>
      </c>
      <c r="M3" s="1">
        <v>1068078</v>
      </c>
      <c r="O3" s="1">
        <v>997882</v>
      </c>
      <c r="P3" s="1">
        <v>984065</v>
      </c>
      <c r="Q3" s="1">
        <v>1082986</v>
      </c>
      <c r="S3" s="1">
        <v>4579055</v>
      </c>
      <c r="T3" s="1">
        <v>3946412</v>
      </c>
      <c r="U3" s="1">
        <v>4289783</v>
      </c>
    </row>
    <row r="4" spans="1:21" ht="21" x14ac:dyDescent="0.25">
      <c r="A4" s="1">
        <v>344906.8</v>
      </c>
      <c r="B4" s="1">
        <v>153454.46</v>
      </c>
      <c r="C4" s="1">
        <v>112387.35</v>
      </c>
      <c r="E4" s="1">
        <v>249910.31</v>
      </c>
      <c r="F4" s="1">
        <v>227090.24</v>
      </c>
      <c r="G4" s="1">
        <v>156939.65</v>
      </c>
      <c r="I4" s="2">
        <v>0.92479999999999996</v>
      </c>
      <c r="K4" s="1">
        <v>1899028.83</v>
      </c>
      <c r="L4" s="1">
        <v>582374.67000000004</v>
      </c>
      <c r="M4" s="1">
        <v>521917.51</v>
      </c>
      <c r="O4" s="1">
        <v>900367.54</v>
      </c>
      <c r="P4" s="1">
        <v>863083.43</v>
      </c>
      <c r="Q4" s="1">
        <v>1140691.3</v>
      </c>
      <c r="S4" s="1">
        <v>2594237.7400000002</v>
      </c>
      <c r="T4" s="1">
        <v>2941726.97</v>
      </c>
      <c r="U4" s="1">
        <v>2631838.88</v>
      </c>
    </row>
    <row r="5" spans="1:21" ht="21" x14ac:dyDescent="0.25">
      <c r="A5" s="1">
        <v>114070.55</v>
      </c>
      <c r="B5" s="1">
        <v>51914.11</v>
      </c>
      <c r="C5" s="1">
        <v>25096.01</v>
      </c>
      <c r="E5" s="1">
        <v>78839.929999999993</v>
      </c>
      <c r="F5" s="1">
        <v>93735.67</v>
      </c>
      <c r="G5" s="1">
        <v>58289.63</v>
      </c>
      <c r="I5" s="2" t="s">
        <v>2</v>
      </c>
      <c r="K5" s="1">
        <v>769225.8</v>
      </c>
      <c r="L5" s="1">
        <v>438030.03</v>
      </c>
      <c r="M5" s="1">
        <v>406130.49</v>
      </c>
      <c r="O5" s="1">
        <v>476384.36</v>
      </c>
      <c r="P5" s="1">
        <v>515657.05</v>
      </c>
      <c r="Q5" s="1">
        <v>519606.57</v>
      </c>
      <c r="S5" s="1">
        <v>1747842.15</v>
      </c>
      <c r="T5" s="1">
        <v>1831165.51</v>
      </c>
      <c r="U5" s="1">
        <v>1751309.72</v>
      </c>
    </row>
    <row r="6" spans="1:21" x14ac:dyDescent="0.2">
      <c r="K6" s="1">
        <v>397688.78</v>
      </c>
      <c r="L6" s="1">
        <v>245398.12</v>
      </c>
      <c r="M6" s="1">
        <v>248901.38</v>
      </c>
      <c r="O6" s="1">
        <v>283887.55</v>
      </c>
      <c r="P6" s="1">
        <v>339797.47</v>
      </c>
      <c r="Q6" s="1">
        <v>344851.19</v>
      </c>
      <c r="S6" s="1">
        <v>457384.55</v>
      </c>
      <c r="T6" s="1">
        <v>850512.68</v>
      </c>
      <c r="U6" s="1"/>
    </row>
    <row r="7" spans="1:21" x14ac:dyDescent="0.2">
      <c r="A7" t="s">
        <v>0</v>
      </c>
    </row>
    <row r="9" spans="1:21" x14ac:dyDescent="0.2">
      <c r="A9">
        <f>(A2-180994)/3116110</f>
        <v>0.85604433412170944</v>
      </c>
      <c r="B9">
        <f t="shared" ref="B9:C9" si="0">(B2-180994)/3116110</f>
        <v>0.89779370433007821</v>
      </c>
      <c r="C9">
        <f t="shared" si="0"/>
        <v>0.82491085038718148</v>
      </c>
      <c r="E9">
        <f>(E2-180994)/3116110</f>
        <v>1.0000558484777495</v>
      </c>
      <c r="F9">
        <f t="shared" ref="F9:G9" si="1">(F2-180994)/3116110</f>
        <v>1.0211932120496388</v>
      </c>
      <c r="G9">
        <f t="shared" si="1"/>
        <v>1.0995867989255834</v>
      </c>
      <c r="K9">
        <f>(K2-180994)/3116110</f>
        <v>1.5396391654980088</v>
      </c>
      <c r="L9">
        <f t="shared" ref="L9:M9" si="2">(L2-180994)/3116110</f>
        <v>0.44706316529262446</v>
      </c>
      <c r="M9">
        <f t="shared" si="2"/>
        <v>1.5893938275606445</v>
      </c>
      <c r="O9">
        <f>(O2-180994)/3116110</f>
        <v>1.3528132832281274</v>
      </c>
      <c r="P9">
        <f t="shared" ref="P9:Q9" si="3">(P2-180994)/3116110</f>
        <v>1.5394318557432183</v>
      </c>
      <c r="Q9">
        <f t="shared" si="3"/>
        <v>1.5083344297858547</v>
      </c>
      <c r="S9">
        <f>(S2-180994)/3116110</f>
        <v>2.4072025698707682</v>
      </c>
      <c r="T9">
        <f t="shared" ref="T9:U9" si="4">(T2-180994)/3116110</f>
        <v>2.3195281938057386</v>
      </c>
      <c r="U9">
        <f t="shared" si="4"/>
        <v>2.1405441399693848</v>
      </c>
    </row>
    <row r="10" spans="1:21" x14ac:dyDescent="0.2">
      <c r="A10">
        <f t="shared" ref="A10:C10" si="5">(A3-180994)/3116110</f>
        <v>0.35516122023933683</v>
      </c>
      <c r="B10">
        <f t="shared" si="5"/>
        <v>0.37457969391324442</v>
      </c>
      <c r="C10">
        <f t="shared" si="5"/>
        <v>0.23441350594170296</v>
      </c>
      <c r="E10">
        <f t="shared" ref="E10:G10" si="6">(E3-180994)/3116110</f>
        <v>0.36190526650214533</v>
      </c>
      <c r="F10">
        <f t="shared" si="6"/>
        <v>0.49708649245373238</v>
      </c>
      <c r="G10">
        <f t="shared" si="6"/>
        <v>0.30288450343537293</v>
      </c>
      <c r="K10">
        <f t="shared" ref="K10:M10" si="7">(K3-180994)/3116110</f>
        <v>0.10616505835801689</v>
      </c>
      <c r="L10">
        <f t="shared" si="7"/>
        <v>0.12143987214828744</v>
      </c>
      <c r="M10">
        <f t="shared" si="7"/>
        <v>0.2846767283568295</v>
      </c>
      <c r="O10">
        <f t="shared" ref="O10:Q10" si="8">(O3-180994)/3116110</f>
        <v>0.26214992410409133</v>
      </c>
      <c r="P10">
        <f t="shared" si="8"/>
        <v>0.2577158701072812</v>
      </c>
      <c r="Q10">
        <f t="shared" si="8"/>
        <v>0.28946089836366495</v>
      </c>
      <c r="S10">
        <f t="shared" ref="S10:U10" si="9">(S3-180994)/3116110</f>
        <v>1.411394655516012</v>
      </c>
      <c r="T10">
        <f t="shared" si="9"/>
        <v>1.2083713347731626</v>
      </c>
      <c r="U10">
        <f t="shared" si="9"/>
        <v>1.3185635295288036</v>
      </c>
    </row>
    <row r="11" spans="1:21" x14ac:dyDescent="0.2">
      <c r="A11">
        <f t="shared" ref="A11:C11" si="10">(A4-180994)/3116110</f>
        <v>5.2601737422619865E-2</v>
      </c>
      <c r="B11">
        <f t="shared" si="10"/>
        <v>-8.8377945579584827E-3</v>
      </c>
      <c r="C11">
        <f t="shared" si="10"/>
        <v>-2.2016761282496446E-2</v>
      </c>
      <c r="E11">
        <f t="shared" ref="E11:G11" si="11">(E4-180994)/3116110</f>
        <v>2.2116135181363943E-2</v>
      </c>
      <c r="F11">
        <f t="shared" si="11"/>
        <v>1.4792879583840105E-2</v>
      </c>
      <c r="G11">
        <f t="shared" si="11"/>
        <v>-7.7193520126054615E-3</v>
      </c>
      <c r="K11">
        <f t="shared" ref="K11:M11" si="12">(K4-180994)/3116110</f>
        <v>0.55133959648407793</v>
      </c>
      <c r="L11">
        <f t="shared" si="12"/>
        <v>0.12880824810420685</v>
      </c>
      <c r="M11">
        <f t="shared" si="12"/>
        <v>0.10940676356097827</v>
      </c>
      <c r="O11">
        <f t="shared" ref="O11:Q11" si="13">(O4-180994)/3116110</f>
        <v>0.23085627272464709</v>
      </c>
      <c r="P11">
        <f t="shared" si="13"/>
        <v>0.21889131962607228</v>
      </c>
      <c r="Q11">
        <f t="shared" si="13"/>
        <v>0.30797927544277964</v>
      </c>
      <c r="S11">
        <f t="shared" ref="S11:U11" si="14">(S4-180994)/3116110</f>
        <v>0.77444112691785594</v>
      </c>
      <c r="T11">
        <f t="shared" si="14"/>
        <v>0.88595491494202716</v>
      </c>
      <c r="U11">
        <f t="shared" si="14"/>
        <v>0.78650781904361522</v>
      </c>
    </row>
    <row r="12" spans="1:21" x14ac:dyDescent="0.2">
      <c r="A12">
        <f t="shared" ref="A12:C12" si="15">(A5-180994)/3116110</f>
        <v>-2.147660063348213E-2</v>
      </c>
      <c r="B12">
        <f t="shared" si="15"/>
        <v>-4.1423406105689467E-2</v>
      </c>
      <c r="C12">
        <f t="shared" si="15"/>
        <v>-5.0029681237183536E-2</v>
      </c>
      <c r="E12">
        <f t="shared" ref="E12:G12" si="16">(E5-180994)/3116110</f>
        <v>-3.2782562233040553E-2</v>
      </c>
      <c r="F12">
        <f t="shared" si="16"/>
        <v>-2.8002326618765064E-2</v>
      </c>
      <c r="G12">
        <f t="shared" si="16"/>
        <v>-3.9377419282374496E-2</v>
      </c>
      <c r="K12">
        <f t="shared" ref="K12:M12" si="17">(K5-180994)/3116110</f>
        <v>0.18877119228782041</v>
      </c>
      <c r="L12">
        <f t="shared" si="17"/>
        <v>8.2486186302794196E-2</v>
      </c>
      <c r="M12">
        <f t="shared" si="17"/>
        <v>7.2249211356466878E-2</v>
      </c>
      <c r="O12">
        <f t="shared" ref="O12:Q12" si="18">(O5-180994)/3116110</f>
        <v>9.4794586840644263E-2</v>
      </c>
      <c r="P12">
        <f t="shared" si="18"/>
        <v>0.10739770097974718</v>
      </c>
      <c r="Q12">
        <f t="shared" si="18"/>
        <v>0.10866515302733215</v>
      </c>
      <c r="S12">
        <f t="shared" ref="S12:U12" si="19">(S5-180994)/3116110</f>
        <v>0.50282183555779481</v>
      </c>
      <c r="T12">
        <f t="shared" si="19"/>
        <v>0.52956137941215164</v>
      </c>
      <c r="U12">
        <f t="shared" si="19"/>
        <v>0.50393462361726638</v>
      </c>
    </row>
    <row r="14" spans="1:21" x14ac:dyDescent="0.2">
      <c r="A14" s="3" t="s">
        <v>3</v>
      </c>
    </row>
    <row r="16" spans="1:21" x14ac:dyDescent="0.2">
      <c r="A16">
        <f>((A2-428300)/6370907)*1000</f>
        <v>379.88661740000282</v>
      </c>
      <c r="B16">
        <f t="shared" ref="B16:C16" si="20">((B2-428300)/6370907)*1000</f>
        <v>400.3068856600795</v>
      </c>
      <c r="C16">
        <f t="shared" si="20"/>
        <v>364.65874482236205</v>
      </c>
      <c r="E16">
        <f>(E2-428300)/6370907</f>
        <v>0.45032489565457473</v>
      </c>
      <c r="F16">
        <f t="shared" ref="F16:G16" si="21">(F2-428300)/6370907</f>
        <v>0.46066350992095784</v>
      </c>
      <c r="G16">
        <f t="shared" si="21"/>
        <v>0.49900703620379327</v>
      </c>
      <c r="K16">
        <f>(K2-428300)/6370907</f>
        <v>0.71424351352170112</v>
      </c>
      <c r="L16">
        <f t="shared" ref="L16:M16" si="22">(L2-428300)/6370907</f>
        <v>0.17984754760978303</v>
      </c>
      <c r="M16">
        <f t="shared" si="22"/>
        <v>0.73857929491044216</v>
      </c>
      <c r="O16">
        <f>(O2-428300)/6370907</f>
        <v>0.62286406001531647</v>
      </c>
      <c r="P16">
        <f t="shared" ref="P16:Q16" si="23">(P2-428300)/6370907</f>
        <v>0.71414211508659597</v>
      </c>
      <c r="Q16">
        <f t="shared" si="23"/>
        <v>0.69893187893026854</v>
      </c>
      <c r="S16">
        <f>(S2-428300)/6370907</f>
        <v>1.1385823086100613</v>
      </c>
      <c r="T16">
        <f t="shared" ref="T16:U16" si="24">(T2-428300)/6370907</f>
        <v>1.0956994035543133</v>
      </c>
      <c r="U16">
        <f t="shared" si="24"/>
        <v>1.0081555106674764</v>
      </c>
    </row>
    <row r="17" spans="1:21" x14ac:dyDescent="0.2">
      <c r="A17">
        <f t="shared" ref="A17:C17" si="25">(A3-428300)/6370907</f>
        <v>0.13489687261170191</v>
      </c>
      <c r="B17">
        <f t="shared" si="25"/>
        <v>0.14439475101425905</v>
      </c>
      <c r="C17">
        <f t="shared" si="25"/>
        <v>7.5837281881528024E-2</v>
      </c>
      <c r="E17">
        <f t="shared" ref="E17:G17" si="26">(E3-428300)/6370907</f>
        <v>0.13819549084612287</v>
      </c>
      <c r="F17">
        <f t="shared" si="26"/>
        <v>0.20431473728936869</v>
      </c>
      <c r="G17">
        <f t="shared" si="26"/>
        <v>0.10932751490486362</v>
      </c>
      <c r="K17">
        <f t="shared" ref="K17:M17" si="27">(K3-428300)/6370907</f>
        <v>1.3108965489529199E-2</v>
      </c>
      <c r="L17">
        <f t="shared" si="27"/>
        <v>2.0580115201807216E-2</v>
      </c>
      <c r="M17">
        <f t="shared" si="27"/>
        <v>0.10042180807222582</v>
      </c>
      <c r="O17">
        <f t="shared" ref="O17:Q17" si="28">(O3-428300)/6370907</f>
        <v>8.9403596693532025E-2</v>
      </c>
      <c r="P17">
        <f t="shared" si="28"/>
        <v>8.7234831712344876E-2</v>
      </c>
      <c r="Q17">
        <f t="shared" si="28"/>
        <v>0.10276182025573438</v>
      </c>
      <c r="S17">
        <f t="shared" ref="S17:U17" si="29">(S3-428300)/6370907</f>
        <v>0.65151712307211518</v>
      </c>
      <c r="T17">
        <f t="shared" si="29"/>
        <v>0.55221524972817837</v>
      </c>
      <c r="U17">
        <f t="shared" si="29"/>
        <v>0.60611197118400884</v>
      </c>
    </row>
    <row r="18" spans="1:21" x14ac:dyDescent="0.2">
      <c r="A18">
        <f t="shared" ref="A18:C18" si="30">(A4-428300)/6370907</f>
        <v>-1.3089690369047925E-2</v>
      </c>
      <c r="B18">
        <f t="shared" si="30"/>
        <v>-4.3140723918901974E-2</v>
      </c>
      <c r="C18">
        <f t="shared" si="30"/>
        <v>-4.9586762136066345E-2</v>
      </c>
      <c r="E18">
        <f t="shared" ref="E18:G18" si="31">(E4-428300)/6370907</f>
        <v>-2.8000674001362757E-2</v>
      </c>
      <c r="F18">
        <f t="shared" si="31"/>
        <v>-3.1582592557072332E-2</v>
      </c>
      <c r="G18">
        <f t="shared" si="31"/>
        <v>-4.2593676222239626E-2</v>
      </c>
      <c r="K18">
        <f t="shared" ref="K18:M18" si="32">(K4-428300)/6370907</f>
        <v>0.23085077682031774</v>
      </c>
      <c r="L18">
        <f t="shared" si="32"/>
        <v>2.4184102828686722E-2</v>
      </c>
      <c r="M18">
        <f t="shared" si="32"/>
        <v>1.4694534074975511E-2</v>
      </c>
      <c r="O18">
        <f t="shared" ref="O18:Q18" si="33">(O4-428300)/6370907</f>
        <v>7.4097383622143603E-2</v>
      </c>
      <c r="P18">
        <f t="shared" si="33"/>
        <v>6.8245138408079109E-2</v>
      </c>
      <c r="Q18">
        <f t="shared" si="33"/>
        <v>0.11181944737225015</v>
      </c>
      <c r="S18">
        <f t="shared" ref="S18:U18" si="34">(S4-428300)/6370907</f>
        <v>0.33997321574463418</v>
      </c>
      <c r="T18">
        <f t="shared" si="34"/>
        <v>0.394516349084989</v>
      </c>
      <c r="U18">
        <f t="shared" si="34"/>
        <v>0.34587522310402585</v>
      </c>
    </row>
    <row r="19" spans="1:21" x14ac:dyDescent="0.2">
      <c r="A19">
        <f t="shared" ref="A19:C19" si="35">(A5-428300)/6370907</f>
        <v>-4.932256113611453E-2</v>
      </c>
      <c r="B19">
        <f t="shared" si="35"/>
        <v>-5.907885486320865E-2</v>
      </c>
      <c r="C19">
        <f t="shared" si="35"/>
        <v>-6.3288318288118164E-2</v>
      </c>
      <c r="E19">
        <f t="shared" ref="E19:G19" si="36">(E5-428300)/6370907</f>
        <v>-5.4852483327727124E-2</v>
      </c>
      <c r="F19">
        <f t="shared" si="36"/>
        <v>-5.251439551699625E-2</v>
      </c>
      <c r="G19">
        <f t="shared" si="36"/>
        <v>-5.8078130790482421E-2</v>
      </c>
      <c r="K19">
        <f t="shared" ref="K19:M19" si="37">(K5-428300)/6370907</f>
        <v>5.3512914252240702E-2</v>
      </c>
      <c r="L19">
        <f t="shared" si="37"/>
        <v>1.5272597763552392E-3</v>
      </c>
      <c r="M19">
        <f t="shared" si="37"/>
        <v>-3.479804366944928E-3</v>
      </c>
      <c r="O19">
        <f t="shared" ref="O19:Q19" si="38">(O5-428300)/6370907</f>
        <v>7.547490490757436E-3</v>
      </c>
      <c r="P19">
        <f t="shared" si="38"/>
        <v>1.3711870225071561E-2</v>
      </c>
      <c r="Q19">
        <f t="shared" si="38"/>
        <v>1.4331800793827317E-2</v>
      </c>
      <c r="S19">
        <f t="shared" ref="S19:U19" si="39">(S5-428300)/6370907</f>
        <v>0.20711998307305379</v>
      </c>
      <c r="T19">
        <f t="shared" si="39"/>
        <v>0.22019871110973682</v>
      </c>
      <c r="U19">
        <f t="shared" si="39"/>
        <v>0.20766426507246141</v>
      </c>
    </row>
    <row r="21" spans="1:21" x14ac:dyDescent="0.2">
      <c r="A21" s="1" t="s">
        <v>4</v>
      </c>
    </row>
    <row r="23" spans="1:21" x14ac:dyDescent="0.2">
      <c r="A23">
        <f>(A2-85112)/1839</f>
        <v>1502.6700978792821</v>
      </c>
      <c r="B23">
        <f t="shared" ref="B23:C23" si="40">(B2-85112)/1839</f>
        <v>1573.4126916802609</v>
      </c>
      <c r="C23">
        <f t="shared" si="40"/>
        <v>1449.9156878738445</v>
      </c>
      <c r="E23">
        <f>(E2-85112)/1839</f>
        <v>1746.691696574225</v>
      </c>
      <c r="F23">
        <f t="shared" ref="F23:G23" si="41">(F2-85112)/1839</f>
        <v>1782.5080913539966</v>
      </c>
      <c r="G23">
        <f t="shared" si="41"/>
        <v>1915.3428058727568</v>
      </c>
      <c r="K23">
        <f>(K2-85112)/1839</f>
        <v>2660.9934747145189</v>
      </c>
      <c r="L23">
        <f t="shared" ref="L23:M23" si="42">(L2-85112)/1839</f>
        <v>809.66829798803701</v>
      </c>
      <c r="M23">
        <f t="shared" si="42"/>
        <v>2745.3007069059272</v>
      </c>
      <c r="O23">
        <f>(O2-85112)/1839</f>
        <v>2344.4246873300708</v>
      </c>
      <c r="P23">
        <f t="shared" ref="P23:Q23" si="43">(P2-85112)/1839</f>
        <v>2660.6421968461118</v>
      </c>
      <c r="Q23">
        <f t="shared" si="43"/>
        <v>2607.9488852637301</v>
      </c>
      <c r="S23">
        <f>(S2-85112)/1839</f>
        <v>4131.0440456769984</v>
      </c>
      <c r="T23">
        <f t="shared" ref="T23:U23" si="44">(T2-85112)/1839</f>
        <v>3982.4834148994019</v>
      </c>
      <c r="U23">
        <f t="shared" si="44"/>
        <v>3679.2022838499183</v>
      </c>
    </row>
    <row r="24" spans="1:21" x14ac:dyDescent="0.2">
      <c r="A24">
        <f t="shared" ref="A24:C24" si="45">(A3-85112)/1839</f>
        <v>653.94422512234905</v>
      </c>
      <c r="B24">
        <f t="shared" si="45"/>
        <v>686.84803153887981</v>
      </c>
      <c r="C24">
        <f t="shared" si="45"/>
        <v>449.34218053289834</v>
      </c>
      <c r="E24">
        <f t="shared" ref="E24:G24" si="46">(E3-85112)/1839</f>
        <v>665.37173463839054</v>
      </c>
      <c r="F24">
        <f t="shared" si="46"/>
        <v>894.43077215878191</v>
      </c>
      <c r="G24">
        <f t="shared" si="46"/>
        <v>565.3634747145187</v>
      </c>
      <c r="K24">
        <f t="shared" ref="K24:M24" si="47">(K3-85112)/1839</f>
        <v>232.03045133224578</v>
      </c>
      <c r="L24">
        <f t="shared" si="47"/>
        <v>257.91299619358347</v>
      </c>
      <c r="M24">
        <f t="shared" si="47"/>
        <v>534.5111473626971</v>
      </c>
      <c r="O24">
        <f t="shared" ref="O24:Q24" si="48">(O3-85112)/1839</f>
        <v>496.34040239260469</v>
      </c>
      <c r="P24">
        <f t="shared" si="48"/>
        <v>488.82707993474713</v>
      </c>
      <c r="Q24">
        <f t="shared" si="48"/>
        <v>542.61772702555731</v>
      </c>
      <c r="S24">
        <f t="shared" ref="S24:U24" si="49">(S3-85112)/1839</f>
        <v>2443.6884176182707</v>
      </c>
      <c r="T24">
        <f t="shared" si="49"/>
        <v>2099.6737357259381</v>
      </c>
      <c r="U24">
        <f t="shared" si="49"/>
        <v>2286.389885807504</v>
      </c>
    </row>
    <row r="25" spans="1:21" x14ac:dyDescent="0.2">
      <c r="A25">
        <f t="shared" ref="A25:C25" si="50">(A4-85112)/1839</f>
        <v>141.26960304513321</v>
      </c>
      <c r="B25">
        <f t="shared" si="50"/>
        <v>37.162838499184332</v>
      </c>
      <c r="C25">
        <f t="shared" si="50"/>
        <v>14.831620445894512</v>
      </c>
      <c r="E25">
        <f t="shared" ref="E25:G25" si="51">(E4-85112)/1839</f>
        <v>89.613001631321367</v>
      </c>
      <c r="F25">
        <f t="shared" si="51"/>
        <v>77.204045676998362</v>
      </c>
      <c r="G25">
        <f t="shared" si="51"/>
        <v>39.057993474714515</v>
      </c>
      <c r="K25">
        <f t="shared" ref="K25:M25" si="52">(K4-85112)/1839</f>
        <v>986.36042958129417</v>
      </c>
      <c r="L25">
        <f t="shared" si="52"/>
        <v>270.39840674279503</v>
      </c>
      <c r="M25">
        <f t="shared" si="52"/>
        <v>237.52338771071234</v>
      </c>
      <c r="O25">
        <f t="shared" ref="O25:Q25" si="53">(O4-85112)/1839</f>
        <v>443.31459488852641</v>
      </c>
      <c r="P25">
        <f t="shared" si="53"/>
        <v>423.04047308319741</v>
      </c>
      <c r="Q25">
        <f t="shared" si="53"/>
        <v>573.99635671560634</v>
      </c>
      <c r="S25">
        <f t="shared" ref="S25:U25" si="54">(S4-85112)/1839</f>
        <v>1364.3968134855902</v>
      </c>
      <c r="T25">
        <f t="shared" si="54"/>
        <v>1553.3523491027734</v>
      </c>
      <c r="U25">
        <f t="shared" si="54"/>
        <v>1384.8433278955954</v>
      </c>
    </row>
    <row r="26" spans="1:21" x14ac:dyDescent="0.2">
      <c r="A26">
        <f t="shared" ref="A26:C26" si="55">(A5-85112)/1839</f>
        <v>15.746900489396413</v>
      </c>
      <c r="B26">
        <f t="shared" si="55"/>
        <v>-18.052142468733006</v>
      </c>
      <c r="C26">
        <f t="shared" si="55"/>
        <v>-32.63512234910278</v>
      </c>
      <c r="E26">
        <f t="shared" ref="E26:G26" si="56">(E5-85112)/1839</f>
        <v>-3.4105872756933153</v>
      </c>
      <c r="F26">
        <f t="shared" si="56"/>
        <v>4.6893257205002712</v>
      </c>
      <c r="G26">
        <f t="shared" si="56"/>
        <v>-14.585301794453509</v>
      </c>
      <c r="K26">
        <f t="shared" ref="K26:M26" si="57">(K5-85112)/1839</f>
        <v>372.00315388798265</v>
      </c>
      <c r="L26">
        <f t="shared" si="57"/>
        <v>191.90757476889615</v>
      </c>
      <c r="M26">
        <f t="shared" si="57"/>
        <v>174.56144100054377</v>
      </c>
      <c r="O26">
        <f t="shared" ref="O26:Q26" si="58">(O5-85112)/1839</f>
        <v>212.76365415986947</v>
      </c>
      <c r="P26">
        <f t="shared" si="58"/>
        <v>234.11911364872213</v>
      </c>
      <c r="Q26">
        <f t="shared" si="58"/>
        <v>236.26675910821098</v>
      </c>
      <c r="S26">
        <f t="shared" ref="S26:U26" si="59">(S5-85112)/1839</f>
        <v>904.14907558455673</v>
      </c>
      <c r="T26">
        <f t="shared" si="59"/>
        <v>949.45813485589997</v>
      </c>
      <c r="U26">
        <f t="shared" si="59"/>
        <v>906.03464926590539</v>
      </c>
    </row>
    <row r="28" spans="1:21" x14ac:dyDescent="0.2">
      <c r="A28" s="1" t="s">
        <v>5</v>
      </c>
    </row>
    <row r="30" spans="1:21" x14ac:dyDescent="0.2">
      <c r="A30">
        <f>(A2+18056)/3238</f>
        <v>885.29286905497224</v>
      </c>
      <c r="B30">
        <f t="shared" ref="B30:C30" si="60">(B2+18056)/3238</f>
        <v>925.4706423718344</v>
      </c>
      <c r="C30">
        <f t="shared" si="60"/>
        <v>855.33136195182215</v>
      </c>
      <c r="E30">
        <f>(E2+18056)/3238</f>
        <v>1023.8832705373687</v>
      </c>
      <c r="F30">
        <f t="shared" ref="F30:G30" si="61">(F2+18056)/3238</f>
        <v>1044.2249474984558</v>
      </c>
      <c r="G30">
        <f t="shared" si="61"/>
        <v>1119.6675169857938</v>
      </c>
    </row>
    <row r="31" spans="1:21" x14ac:dyDescent="0.2">
      <c r="A31">
        <f t="shared" ref="A31:C31" si="62">(A3+18056)/3238</f>
        <v>403.26480234712784</v>
      </c>
      <c r="B31">
        <f t="shared" si="62"/>
        <v>421.95229462631255</v>
      </c>
      <c r="C31">
        <f t="shared" si="62"/>
        <v>287.06246757257566</v>
      </c>
      <c r="E31">
        <f t="shared" ref="E31:G31" si="63">(E3+18056)/3238</f>
        <v>409.75497838171714</v>
      </c>
      <c r="F31">
        <f t="shared" si="63"/>
        <v>539.84749536751076</v>
      </c>
      <c r="G31">
        <f t="shared" si="63"/>
        <v>352.95596973440394</v>
      </c>
    </row>
    <row r="32" spans="1:21" x14ac:dyDescent="0.2">
      <c r="A32">
        <f t="shared" ref="A32:C32" si="64">(A4+18056)/3238</f>
        <v>112.09474984558369</v>
      </c>
      <c r="B32">
        <f t="shared" si="64"/>
        <v>52.968023471278563</v>
      </c>
      <c r="C32">
        <f t="shared" si="64"/>
        <v>40.285160592958619</v>
      </c>
      <c r="E32">
        <f t="shared" ref="E32:G32" si="65">(E4+18056)/3238</f>
        <v>82.756735639283505</v>
      </c>
      <c r="F32">
        <f t="shared" si="65"/>
        <v>75.70915379864114</v>
      </c>
      <c r="G32">
        <f t="shared" si="65"/>
        <v>54.044363804817785</v>
      </c>
    </row>
    <row r="33" spans="1:7" x14ac:dyDescent="0.2">
      <c r="A33">
        <f t="shared" ref="A33:C33" si="66">(A5+18056)/3238</f>
        <v>40.804987646695487</v>
      </c>
      <c r="B33">
        <f t="shared" si="66"/>
        <v>21.609051883878937</v>
      </c>
      <c r="C33">
        <f t="shared" si="66"/>
        <v>13.326747992588016</v>
      </c>
      <c r="E33">
        <f t="shared" ref="E33:G33" si="67">(E5+18056)/3238</f>
        <v>29.924623224212475</v>
      </c>
      <c r="F33">
        <f t="shared" si="67"/>
        <v>34.524913526868438</v>
      </c>
      <c r="G33">
        <f t="shared" si="67"/>
        <v>23.578020382952442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2024-09-14T18:06:04Z</dcterms:created>
  <dcterms:modified xsi:type="dcterms:W3CDTF">2024-09-14T22:20:22Z</dcterms:modified>
</cp:coreProperties>
</file>