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21213_ATP_regen/"/>
    </mc:Choice>
  </mc:AlternateContent>
  <xr:revisionPtr revIDLastSave="0" documentId="13_ncr:1_{A770F9A6-B529-C848-9CB2-61B387612709}" xr6:coauthVersionLast="47" xr6:coauthVersionMax="47" xr10:uidLastSave="{00000000-0000-0000-0000-000000000000}"/>
  <bookViews>
    <workbookView xWindow="3160" yWindow="5280" windowWidth="27240" windowHeight="15840" xr2:uid="{4AFDC6FF-87B8-0244-9D7B-C50E5E7B45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O11" i="1"/>
  <c r="O10" i="1"/>
  <c r="C10" i="1"/>
  <c r="D10" i="1"/>
  <c r="E10" i="1"/>
  <c r="F10" i="1"/>
  <c r="G10" i="1"/>
  <c r="H10" i="1"/>
  <c r="I10" i="1"/>
  <c r="J10" i="1"/>
  <c r="K10" i="1"/>
  <c r="L10" i="1"/>
  <c r="M10" i="1"/>
  <c r="N10" i="1"/>
  <c r="B10" i="1"/>
  <c r="B5" i="1"/>
</calcChain>
</file>

<file path=xl/sharedStrings.xml><?xml version="1.0" encoding="utf-8"?>
<sst xmlns="http://schemas.openxmlformats.org/spreadsheetml/2006/main" count="51" uniqueCount="48">
  <si>
    <t>36 reactions</t>
  </si>
  <si>
    <t>22.5ul/rxn</t>
  </si>
  <si>
    <t>ul needed</t>
  </si>
  <si>
    <t>Biotin</t>
  </si>
  <si>
    <t>ATP</t>
  </si>
  <si>
    <t>polyphosphate</t>
  </si>
  <si>
    <t>acetyl-CoA</t>
  </si>
  <si>
    <t>Mg-Act</t>
  </si>
  <si>
    <t>HCT</t>
  </si>
  <si>
    <t>Kan</t>
  </si>
  <si>
    <t>formate</t>
  </si>
  <si>
    <t>HCO3</t>
  </si>
  <si>
    <t>NADH</t>
  </si>
  <si>
    <t>PLP</t>
  </si>
  <si>
    <t>Serine</t>
  </si>
  <si>
    <t>AMP</t>
  </si>
  <si>
    <t>Stock</t>
  </si>
  <si>
    <t>Final</t>
  </si>
  <si>
    <t>ADD</t>
  </si>
  <si>
    <t>TOTAL</t>
  </si>
  <si>
    <t>HEPES</t>
  </si>
  <si>
    <t>N1</t>
  </si>
  <si>
    <t>P1</t>
  </si>
  <si>
    <t>O1</t>
  </si>
  <si>
    <t>J1</t>
  </si>
  <si>
    <t>H1</t>
  </si>
  <si>
    <t>G1</t>
  </si>
  <si>
    <t>F1</t>
  </si>
  <si>
    <t>E1</t>
  </si>
  <si>
    <t>D1</t>
  </si>
  <si>
    <t>C1</t>
  </si>
  <si>
    <t>M1</t>
  </si>
  <si>
    <t>B1</t>
  </si>
  <si>
    <t>A1</t>
  </si>
  <si>
    <t xml:space="preserve">actually add </t>
  </si>
  <si>
    <t>40 ul in 400ul</t>
  </si>
  <si>
    <t>or 10 ul in 200ul</t>
  </si>
  <si>
    <t>Stds</t>
  </si>
  <si>
    <t>Pyruvate</t>
  </si>
  <si>
    <t>Malate</t>
  </si>
  <si>
    <t>Succinate</t>
  </si>
  <si>
    <t>Citrate</t>
  </si>
  <si>
    <t>Std_1</t>
  </si>
  <si>
    <t>Std_2</t>
  </si>
  <si>
    <t>Std_3</t>
  </si>
  <si>
    <t>Std_4</t>
  </si>
  <si>
    <t>Std_5</t>
  </si>
  <si>
    <t>In 500ul: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</si>
</sst>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9079-A2AB-094E-B472-83DF290E97D5}">
  <dimension ref="A3:P24"/>
  <sheetViews>
    <sheetView tabSelected="1" topLeftCell="A6" zoomScale="135" workbookViewId="0">
      <selection activeCell="C13" sqref="C13"/>
    </sheetView>
  </sheetViews>
  <sheetFormatPr baseColWidth="10" defaultRowHeight="16" x14ac:dyDescent="0.2"/>
  <sheetData>
    <row r="3" spans="1:16" x14ac:dyDescent="0.2">
      <c r="B3" t="s">
        <v>0</v>
      </c>
    </row>
    <row r="4" spans="1:16" x14ac:dyDescent="0.2">
      <c r="B4" t="s">
        <v>1</v>
      </c>
    </row>
    <row r="5" spans="1:16" x14ac:dyDescent="0.2">
      <c r="B5">
        <f>36*22.5</f>
        <v>810</v>
      </c>
      <c r="C5" t="s">
        <v>2</v>
      </c>
    </row>
    <row r="7" spans="1:16" x14ac:dyDescent="0.2">
      <c r="B7" s="1" t="s">
        <v>3</v>
      </c>
      <c r="C7" s="1" t="s">
        <v>4</v>
      </c>
      <c r="D7" s="4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</row>
    <row r="8" spans="1:16" x14ac:dyDescent="0.2">
      <c r="A8" t="s">
        <v>16</v>
      </c>
      <c r="B8" s="2">
        <v>40.950000000000003</v>
      </c>
      <c r="C8" s="2">
        <v>50</v>
      </c>
      <c r="D8" s="5">
        <v>100</v>
      </c>
      <c r="E8" s="2">
        <v>100</v>
      </c>
      <c r="F8" s="2">
        <v>100</v>
      </c>
      <c r="G8" s="2">
        <v>100</v>
      </c>
      <c r="H8" s="2">
        <v>250</v>
      </c>
      <c r="I8" s="2">
        <v>932.95676000000003</v>
      </c>
      <c r="J8" s="2">
        <v>250</v>
      </c>
      <c r="K8" s="2">
        <v>50</v>
      </c>
      <c r="L8" s="3">
        <v>50</v>
      </c>
      <c r="M8" s="3">
        <v>25</v>
      </c>
      <c r="N8" s="3">
        <v>50</v>
      </c>
    </row>
    <row r="9" spans="1:16" x14ac:dyDescent="0.2">
      <c r="A9" t="s">
        <v>17</v>
      </c>
      <c r="B9" s="2">
        <v>1</v>
      </c>
      <c r="C9" s="2">
        <v>1</v>
      </c>
      <c r="D9" s="5">
        <v>10</v>
      </c>
      <c r="E9" s="2">
        <v>1</v>
      </c>
      <c r="F9" s="2">
        <v>2</v>
      </c>
      <c r="G9" s="2">
        <v>10</v>
      </c>
      <c r="H9" s="2">
        <v>1</v>
      </c>
      <c r="I9" s="2">
        <v>15</v>
      </c>
      <c r="J9" s="2">
        <v>10</v>
      </c>
      <c r="K9" s="2">
        <v>1</v>
      </c>
      <c r="L9" s="2">
        <v>1</v>
      </c>
      <c r="M9" s="2">
        <v>1</v>
      </c>
      <c r="N9" s="2">
        <v>1</v>
      </c>
    </row>
    <row r="10" spans="1:16" x14ac:dyDescent="0.2">
      <c r="A10" t="s">
        <v>18</v>
      </c>
      <c r="B10">
        <f>$B$5*B9/B8</f>
        <v>19.780219780219777</v>
      </c>
      <c r="C10">
        <f t="shared" ref="C10:N10" si="0">$B$5*C9/C8</f>
        <v>16.2</v>
      </c>
      <c r="D10" s="6">
        <f t="shared" si="0"/>
        <v>81</v>
      </c>
      <c r="E10">
        <f t="shared" si="0"/>
        <v>8.1</v>
      </c>
      <c r="F10">
        <f t="shared" si="0"/>
        <v>16.2</v>
      </c>
      <c r="G10">
        <f t="shared" si="0"/>
        <v>81</v>
      </c>
      <c r="H10">
        <f t="shared" si="0"/>
        <v>3.24</v>
      </c>
      <c r="I10">
        <f t="shared" si="0"/>
        <v>13.023111596297346</v>
      </c>
      <c r="J10">
        <f t="shared" si="0"/>
        <v>32.4</v>
      </c>
      <c r="K10">
        <f t="shared" si="0"/>
        <v>16.2</v>
      </c>
      <c r="L10">
        <f t="shared" si="0"/>
        <v>16.2</v>
      </c>
      <c r="M10">
        <f t="shared" si="0"/>
        <v>32.4</v>
      </c>
      <c r="N10">
        <f t="shared" si="0"/>
        <v>16.2</v>
      </c>
      <c r="O10">
        <f>SUM(B10:N10)</f>
        <v>351.94333137651705</v>
      </c>
      <c r="P10" t="s">
        <v>19</v>
      </c>
    </row>
    <row r="11" spans="1:16" x14ac:dyDescent="0.2">
      <c r="B11" t="s">
        <v>33</v>
      </c>
      <c r="C11" t="s">
        <v>32</v>
      </c>
      <c r="D11" t="s">
        <v>31</v>
      </c>
      <c r="E11" t="s">
        <v>30</v>
      </c>
      <c r="F11" t="s">
        <v>29</v>
      </c>
      <c r="G11" t="s">
        <v>28</v>
      </c>
      <c r="H11" t="s">
        <v>27</v>
      </c>
      <c r="I11" t="s">
        <v>26</v>
      </c>
      <c r="J11" t="s">
        <v>25</v>
      </c>
      <c r="K11" t="s">
        <v>24</v>
      </c>
      <c r="L11" t="s">
        <v>23</v>
      </c>
      <c r="M11" t="s">
        <v>22</v>
      </c>
      <c r="N11" s="3" t="s">
        <v>21</v>
      </c>
      <c r="O11">
        <f>810-O10</f>
        <v>458.05666862348295</v>
      </c>
      <c r="P11" t="s">
        <v>20</v>
      </c>
    </row>
    <row r="13" spans="1:16" x14ac:dyDescent="0.2">
      <c r="D13" s="4" t="s">
        <v>34</v>
      </c>
    </row>
    <row r="14" spans="1:16" x14ac:dyDescent="0.2">
      <c r="D14" s="5" t="s">
        <v>35</v>
      </c>
    </row>
    <row r="15" spans="1:16" x14ac:dyDescent="0.2">
      <c r="D15" s="5" t="s">
        <v>36</v>
      </c>
    </row>
    <row r="16" spans="1:16" x14ac:dyDescent="0.2">
      <c r="A16" t="s">
        <v>37</v>
      </c>
      <c r="C16" t="s">
        <v>4</v>
      </c>
      <c r="D16" t="s">
        <v>6</v>
      </c>
      <c r="E16" t="s">
        <v>14</v>
      </c>
      <c r="F16" t="s">
        <v>38</v>
      </c>
      <c r="G16" t="s">
        <v>39</v>
      </c>
      <c r="H16" t="s">
        <v>40</v>
      </c>
      <c r="I16" t="s">
        <v>41</v>
      </c>
    </row>
    <row r="17" spans="2:10" x14ac:dyDescent="0.2">
      <c r="C17" s="7">
        <v>50</v>
      </c>
      <c r="D17" s="7">
        <v>100</v>
      </c>
      <c r="E17" s="7">
        <v>25</v>
      </c>
      <c r="F17" s="7">
        <v>25</v>
      </c>
      <c r="G17" s="7">
        <v>25</v>
      </c>
      <c r="H17" s="7">
        <v>100</v>
      </c>
      <c r="I17" s="7">
        <v>100</v>
      </c>
    </row>
    <row r="18" spans="2:10" x14ac:dyDescent="0.2">
      <c r="B18" t="s">
        <v>42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</row>
    <row r="19" spans="2:10" x14ac:dyDescent="0.2">
      <c r="B19" t="s">
        <v>43</v>
      </c>
      <c r="C19">
        <v>0.25</v>
      </c>
      <c r="D19">
        <v>0.25</v>
      </c>
      <c r="E19">
        <v>0.25</v>
      </c>
      <c r="F19">
        <v>0.25</v>
      </c>
      <c r="G19">
        <v>0.25</v>
      </c>
      <c r="H19">
        <v>0.25</v>
      </c>
      <c r="I19">
        <v>0.25</v>
      </c>
    </row>
    <row r="20" spans="2:10" x14ac:dyDescent="0.2">
      <c r="B20" t="s">
        <v>44</v>
      </c>
      <c r="C20">
        <v>0.125</v>
      </c>
      <c r="D20">
        <v>0.125</v>
      </c>
      <c r="E20">
        <v>0.125</v>
      </c>
      <c r="F20">
        <v>0.125</v>
      </c>
      <c r="G20">
        <v>0.125</v>
      </c>
      <c r="H20">
        <v>0.125</v>
      </c>
      <c r="I20">
        <v>0.125</v>
      </c>
    </row>
    <row r="21" spans="2:10" x14ac:dyDescent="0.2">
      <c r="B21" t="s">
        <v>45</v>
      </c>
      <c r="C21">
        <v>6.7500000000000004E-2</v>
      </c>
      <c r="D21">
        <v>6.7500000000000004E-2</v>
      </c>
      <c r="E21">
        <v>6.7500000000000004E-2</v>
      </c>
      <c r="F21">
        <v>6.7500000000000004E-2</v>
      </c>
      <c r="G21">
        <v>6.7500000000000004E-2</v>
      </c>
      <c r="H21">
        <v>6.7500000000000004E-2</v>
      </c>
      <c r="I21">
        <v>6.7500000000000004E-2</v>
      </c>
    </row>
    <row r="22" spans="2:10" x14ac:dyDescent="0.2">
      <c r="B22" t="s">
        <v>46</v>
      </c>
    </row>
    <row r="24" spans="2:10" x14ac:dyDescent="0.2">
      <c r="B24" t="s">
        <v>47</v>
      </c>
      <c r="C24">
        <v>5</v>
      </c>
      <c r="D24">
        <v>2.5</v>
      </c>
      <c r="E24">
        <v>10</v>
      </c>
      <c r="F24">
        <v>10</v>
      </c>
      <c r="G24">
        <v>10</v>
      </c>
      <c r="H24">
        <v>2.5</v>
      </c>
      <c r="I24">
        <v>2.5</v>
      </c>
      <c r="J24">
        <f>SUM(C24:I24)</f>
        <v>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2022-12-14T17:34:59Z</dcterms:created>
  <dcterms:modified xsi:type="dcterms:W3CDTF">2022-12-14T18:55:01Z</dcterms:modified>
</cp:coreProperties>
</file>