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210_hydrogel/"/>
    </mc:Choice>
  </mc:AlternateContent>
  <xr:revisionPtr revIDLastSave="0" documentId="13_ncr:1_{7AAF41CA-88A7-764D-AAC9-D7381C4BDD16}" xr6:coauthVersionLast="47" xr6:coauthVersionMax="47" xr10:uidLastSave="{00000000-0000-0000-0000-000000000000}"/>
  <bookViews>
    <workbookView xWindow="240" yWindow="740" windowWidth="29160" windowHeight="15860" activeTab="9" xr2:uid="{00000000-000D-0000-FFFF-FFFF00000000}"/>
  </bookViews>
  <sheets>
    <sheet name="NADH_hydrogel" sheetId="1" r:id="rId1"/>
    <sheet name="NADH_std" sheetId="2" r:id="rId2"/>
    <sheet name="5,10-cho-thf" sheetId="3" r:id="rId3"/>
    <sheet name="5,10-ch=thf" sheetId="4" r:id="rId4"/>
    <sheet name="atp_std" sheetId="5" r:id="rId5"/>
    <sheet name="adp_std" sheetId="6" r:id="rId6"/>
    <sheet name="5,10-ch2-thf" sheetId="7" r:id="rId7"/>
    <sheet name="thf_std" sheetId="8" r:id="rId8"/>
    <sheet name="NADP_std" sheetId="9" r:id="rId9"/>
    <sheet name="NAD_hydrogel" sheetId="10" r:id="rId10"/>
    <sheet name="glycine_std" sheetId="11" r:id="rId11"/>
    <sheet name="NADPH_std" sheetId="12" r:id="rId12"/>
    <sheet name="NAD_std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E20" i="10"/>
  <c r="E18" i="10"/>
  <c r="D19" i="10"/>
  <c r="D20" i="10"/>
  <c r="D18" i="10"/>
  <c r="H16" i="10"/>
  <c r="H15" i="10"/>
  <c r="H14" i="10"/>
  <c r="E15" i="10"/>
  <c r="E16" i="10"/>
  <c r="E14" i="10"/>
  <c r="G16" i="10"/>
  <c r="G15" i="10"/>
  <c r="G14" i="10"/>
  <c r="D15" i="10"/>
  <c r="D16" i="10"/>
  <c r="D14" i="10"/>
</calcChain>
</file>

<file path=xl/sharedStrings.xml><?xml version="1.0" encoding="utf-8"?>
<sst xmlns="http://schemas.openxmlformats.org/spreadsheetml/2006/main" count="175" uniqueCount="155">
  <si>
    <t>230209_hydrogel\hydrogel</t>
  </si>
  <si>
    <t>2721.07</t>
  </si>
  <si>
    <t>1374.12</t>
  </si>
  <si>
    <t>3470.62</t>
  </si>
  <si>
    <t>34912.17</t>
  </si>
  <si>
    <t>30390.95</t>
  </si>
  <si>
    <t>32492.39</t>
  </si>
  <si>
    <t>30567.22</t>
  </si>
  <si>
    <t>32945.09</t>
  </si>
  <si>
    <t>30800.03</t>
  </si>
  <si>
    <t>230209_hydrogel\std</t>
  </si>
  <si>
    <t>78914.62</t>
  </si>
  <si>
    <t>28.43</t>
  </si>
  <si>
    <t>63067.05</t>
  </si>
  <si>
    <t>51995.05</t>
  </si>
  <si>
    <t>67343.24</t>
  </si>
  <si>
    <t>245.20</t>
  </si>
  <si>
    <t>181.30</t>
  </si>
  <si>
    <t>228.57</t>
  </si>
  <si>
    <t>560228.45</t>
  </si>
  <si>
    <t>327.05</t>
  </si>
  <si>
    <t>776028.85</t>
  </si>
  <si>
    <t>264.75</t>
  </si>
  <si>
    <t>1321031.69</t>
  </si>
  <si>
    <t>167.62</t>
  </si>
  <si>
    <t>2417902.35</t>
  </si>
  <si>
    <t>718.06</t>
  </si>
  <si>
    <t>618.81</t>
  </si>
  <si>
    <t>1343.75</t>
  </si>
  <si>
    <t>993.19</t>
  </si>
  <si>
    <t>197.87</t>
  </si>
  <si>
    <t>162.21</t>
  </si>
  <si>
    <t>206.60</t>
  </si>
  <si>
    <t>16813.14</t>
  </si>
  <si>
    <t>151.71</t>
  </si>
  <si>
    <t>36379.01</t>
  </si>
  <si>
    <t>155.18</t>
  </si>
  <si>
    <t>54410.37</t>
  </si>
  <si>
    <t>36.97</t>
  </si>
  <si>
    <t>67372.10</t>
  </si>
  <si>
    <t>203.25</t>
  </si>
  <si>
    <t>98.49</t>
  </si>
  <si>
    <t>142.89</t>
  </si>
  <si>
    <t>161.73</t>
  </si>
  <si>
    <t>7271.90</t>
  </si>
  <si>
    <t>41523.47</t>
  </si>
  <si>
    <t>189.75</t>
  </si>
  <si>
    <t>1115654.98</t>
  </si>
  <si>
    <t>2934.85</t>
  </si>
  <si>
    <t>3330913.47</t>
  </si>
  <si>
    <t>8455.18</t>
  </si>
  <si>
    <t>2542615.47</t>
  </si>
  <si>
    <t>6417.37</t>
  </si>
  <si>
    <t>3536441.69</t>
  </si>
  <si>
    <t>9156.23</t>
  </si>
  <si>
    <t>5123.52</t>
  </si>
  <si>
    <t>7927.77</t>
  </si>
  <si>
    <t>9158.30</t>
  </si>
  <si>
    <t>5670.69</t>
  </si>
  <si>
    <t>7456.91</t>
  </si>
  <si>
    <t>5814.97</t>
  </si>
  <si>
    <t>23057.36</t>
  </si>
  <si>
    <t>7315.54</t>
  </si>
  <si>
    <t>120499.91</t>
  </si>
  <si>
    <t>7687.66</t>
  </si>
  <si>
    <t>351171.47</t>
  </si>
  <si>
    <t>7407.24</t>
  </si>
  <si>
    <t>588182.78</t>
  </si>
  <si>
    <t>8564.69</t>
  </si>
  <si>
    <t>9679.86</t>
  </si>
  <si>
    <t>9974.11</t>
  </si>
  <si>
    <t>11148.04</t>
  </si>
  <si>
    <t>217.22</t>
  </si>
  <si>
    <t>110469.15</t>
  </si>
  <si>
    <t>315.01</t>
  </si>
  <si>
    <t>1003497.00</t>
  </si>
  <si>
    <t>141.14</t>
  </si>
  <si>
    <t>1294490.28</t>
  </si>
  <si>
    <t>700.64</t>
  </si>
  <si>
    <t>1638622.87</t>
  </si>
  <si>
    <t>334.41</t>
  </si>
  <si>
    <t>505.83</t>
  </si>
  <si>
    <t>1266.66</t>
  </si>
  <si>
    <t>472.27</t>
  </si>
  <si>
    <t>209.00</t>
  </si>
  <si>
    <t>298.58</t>
  </si>
  <si>
    <t>165.72</t>
  </si>
  <si>
    <t>202.51</t>
  </si>
  <si>
    <t>3587.74</t>
  </si>
  <si>
    <t>163.55</t>
  </si>
  <si>
    <t>182940.60</t>
  </si>
  <si>
    <t>224.27</t>
  </si>
  <si>
    <t>277922.85</t>
  </si>
  <si>
    <t>217.96</t>
  </si>
  <si>
    <t>467046.33</t>
  </si>
  <si>
    <t>144.54</t>
  </si>
  <si>
    <t>68.79</t>
  </si>
  <si>
    <t>246.32</t>
  </si>
  <si>
    <t>687.83</t>
  </si>
  <si>
    <t>6850.80</t>
  </si>
  <si>
    <t>213201.28</t>
  </si>
  <si>
    <t>39218.65</t>
  </si>
  <si>
    <t>148200.03</t>
  </si>
  <si>
    <t>21401.57</t>
  </si>
  <si>
    <t>556142.50</t>
  </si>
  <si>
    <t>6785.15</t>
  </si>
  <si>
    <t>426746.27</t>
  </si>
  <si>
    <t>6277.07</t>
  </si>
  <si>
    <t>587198.77</t>
  </si>
  <si>
    <t>29374.59</t>
  </si>
  <si>
    <t>6428.37</t>
  </si>
  <si>
    <t>25073.53</t>
  </si>
  <si>
    <t>39792.13</t>
  </si>
  <si>
    <t>116466.73</t>
  </si>
  <si>
    <t>123408.22</t>
  </si>
  <si>
    <t>153902.22</t>
  </si>
  <si>
    <t>124740.48</t>
  </si>
  <si>
    <t>129852.09</t>
  </si>
  <si>
    <t>153850.14</t>
  </si>
  <si>
    <t>162724.27</t>
  </si>
  <si>
    <t>157640.88</t>
  </si>
  <si>
    <t>171939.30</t>
  </si>
  <si>
    <t>178.26</t>
  </si>
  <si>
    <t>56848.32</t>
  </si>
  <si>
    <t>6513.13</t>
  </si>
  <si>
    <t>30985.21</t>
  </si>
  <si>
    <t>4289.69</t>
  </si>
  <si>
    <t>11222.73</t>
  </si>
  <si>
    <t>8605.74</t>
  </si>
  <si>
    <t>30534.69</t>
  </si>
  <si>
    <t>11682.79</t>
  </si>
  <si>
    <t>5422.46</t>
  </si>
  <si>
    <t>8344.72</t>
  </si>
  <si>
    <t>104277.16</t>
  </si>
  <si>
    <t>138961.82</t>
  </si>
  <si>
    <t>111004.43</t>
  </si>
  <si>
    <t>63782.45</t>
  </si>
  <si>
    <t>121008.73</t>
  </si>
  <si>
    <t>755141.77</t>
  </si>
  <si>
    <t>120245.28</t>
  </si>
  <si>
    <t>476328.38</t>
  </si>
  <si>
    <t>121147.35</t>
  </si>
  <si>
    <t>465482.77</t>
  </si>
  <si>
    <t>128038.83</t>
  </si>
  <si>
    <t>119492.61</t>
  </si>
  <si>
    <t>136063.27</t>
  </si>
  <si>
    <t>120738.70</t>
  </si>
  <si>
    <t>60966.39</t>
  </si>
  <si>
    <t>95842.84</t>
  </si>
  <si>
    <t>985727.25</t>
  </si>
  <si>
    <t>808680.29</t>
  </si>
  <si>
    <t>1080826.22</t>
  </si>
  <si>
    <t>Blank</t>
  </si>
  <si>
    <t>Fdh (35%)</t>
  </si>
  <si>
    <t>Fdh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</si>
</sst>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150" workbookViewId="0">
      <selection activeCell="B2" sqref="B2:J2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abSelected="1" topLeftCell="B5" zoomScale="165" workbookViewId="0">
      <selection activeCell="D18" sqref="D18:E20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</row>
    <row r="9" spans="1:10" ht="16" thickBot="1" x14ac:dyDescent="0.25"/>
    <row r="10" spans="1:10" x14ac:dyDescent="0.2">
      <c r="C10" t="s">
        <v>152</v>
      </c>
      <c r="D10" s="2">
        <v>2721.07</v>
      </c>
      <c r="E10" s="3">
        <v>1374.12</v>
      </c>
      <c r="F10" s="4">
        <v>3470.62</v>
      </c>
      <c r="G10" s="2">
        <v>116466.73</v>
      </c>
      <c r="H10" s="3">
        <v>123408.22</v>
      </c>
      <c r="I10" s="4">
        <v>153902.22</v>
      </c>
    </row>
    <row r="11" spans="1:10" x14ac:dyDescent="0.2">
      <c r="C11" t="s">
        <v>153</v>
      </c>
      <c r="D11" s="5">
        <v>30567.22</v>
      </c>
      <c r="E11" s="6">
        <v>32945.089999999997</v>
      </c>
      <c r="F11" s="7">
        <v>30800.03</v>
      </c>
      <c r="G11" s="5">
        <v>124740.48</v>
      </c>
      <c r="H11" s="6">
        <v>129852.09</v>
      </c>
      <c r="I11" s="7">
        <v>153850.14000000001</v>
      </c>
    </row>
    <row r="12" spans="1:10" ht="16" thickBot="1" x14ac:dyDescent="0.25">
      <c r="C12" t="s">
        <v>154</v>
      </c>
      <c r="D12" s="8">
        <v>34912.17</v>
      </c>
      <c r="E12" s="9">
        <v>30390.95</v>
      </c>
      <c r="F12" s="10">
        <v>32492.39</v>
      </c>
      <c r="G12" s="8">
        <v>124740.48</v>
      </c>
      <c r="H12" s="9">
        <v>129852.09</v>
      </c>
      <c r="I12" s="10">
        <v>153850.14000000001</v>
      </c>
    </row>
    <row r="14" spans="1:10" x14ac:dyDescent="0.2">
      <c r="D14">
        <f>AVERAGE(D10:F10)</f>
        <v>2521.9366666666665</v>
      </c>
      <c r="E14">
        <f>STDEV(D10:F10)</f>
        <v>1062.341106158156</v>
      </c>
      <c r="G14">
        <f>AVERAGE(G10:I10)</f>
        <v>131259.05666666667</v>
      </c>
      <c r="H14">
        <f>STDEV(G10:I10)</f>
        <v>19914.334163110412</v>
      </c>
    </row>
    <row r="15" spans="1:10" x14ac:dyDescent="0.2">
      <c r="D15">
        <f t="shared" ref="D15:D16" si="0">AVERAGE(D11:F11)</f>
        <v>31437.446666666667</v>
      </c>
      <c r="E15">
        <f t="shared" ref="E15:E16" si="1">STDEV(D11:F11)</f>
        <v>1310.8361604080535</v>
      </c>
      <c r="G15">
        <f t="shared" ref="G15:G16" si="2">AVERAGE(G11:I11)</f>
        <v>136147.57</v>
      </c>
      <c r="H15">
        <f t="shared" ref="H15:H16" si="3">STDEV(G11:I11)</f>
        <v>15542.454042129264</v>
      </c>
    </row>
    <row r="16" spans="1:10" x14ac:dyDescent="0.2">
      <c r="D16">
        <f t="shared" si="0"/>
        <v>32598.50333333333</v>
      </c>
      <c r="E16">
        <f t="shared" si="1"/>
        <v>2262.4770941897573</v>
      </c>
      <c r="G16">
        <f t="shared" si="2"/>
        <v>136147.57</v>
      </c>
      <c r="H16">
        <f t="shared" si="3"/>
        <v>15542.454042129264</v>
      </c>
    </row>
    <row r="18" spans="4:5" x14ac:dyDescent="0.2">
      <c r="D18">
        <f>D14/G14</f>
        <v>1.9213429767906551E-2</v>
      </c>
      <c r="E18">
        <f>D18*SQRT((E14/D14)^2+(H14/G14)^2)</f>
        <v>8.6024169262871875E-3</v>
      </c>
    </row>
    <row r="19" spans="4:5" x14ac:dyDescent="0.2">
      <c r="D19">
        <f t="shared" ref="D19:D20" si="4">D15/G15</f>
        <v>0.23090714484780495</v>
      </c>
      <c r="E19">
        <f t="shared" ref="E19:E20" si="5">D19*SQRT((E15/D15)^2+(H15/G15)^2)</f>
        <v>2.8063398682023826E-2</v>
      </c>
    </row>
    <row r="20" spans="4:5" x14ac:dyDescent="0.2">
      <c r="D20">
        <f t="shared" si="4"/>
        <v>0.23943507279148155</v>
      </c>
      <c r="E20">
        <f t="shared" si="5"/>
        <v>3.1988749742257606E-2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/>
  </sheetViews>
  <sheetFormatPr baseColWidth="10" defaultColWidth="8.83203125" defaultRowHeight="15" x14ac:dyDescent="0.2"/>
  <sheetData>
    <row r="1" spans="1: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">
      <c r="A2" s="1" t="s">
        <v>0</v>
      </c>
      <c r="B2" t="s">
        <v>122</v>
      </c>
      <c r="C2" t="s">
        <v>124</v>
      </c>
      <c r="D2" t="s">
        <v>126</v>
      </c>
      <c r="E2" t="s">
        <v>128</v>
      </c>
      <c r="F2" t="s">
        <v>130</v>
      </c>
      <c r="G2" t="s">
        <v>131</v>
      </c>
      <c r="H2" t="s">
        <v>132</v>
      </c>
    </row>
    <row r="3" spans="1:8" x14ac:dyDescent="0.2">
      <c r="A3" s="1" t="s">
        <v>10</v>
      </c>
      <c r="B3" t="s">
        <v>123</v>
      </c>
      <c r="C3" t="s">
        <v>125</v>
      </c>
      <c r="D3" t="s">
        <v>127</v>
      </c>
      <c r="E3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"/>
  <sheetViews>
    <sheetView zoomScaleNormal="100" workbookViewId="0">
      <selection activeCell="C3" sqref="C3:F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133</v>
      </c>
      <c r="C2" t="s">
        <v>135</v>
      </c>
      <c r="D2" t="s">
        <v>137</v>
      </c>
      <c r="E2" t="s">
        <v>139</v>
      </c>
      <c r="F2" t="s">
        <v>141</v>
      </c>
      <c r="G2" t="s">
        <v>143</v>
      </c>
      <c r="H2" t="s">
        <v>144</v>
      </c>
      <c r="I2" t="s">
        <v>145</v>
      </c>
      <c r="J2" t="s">
        <v>146</v>
      </c>
    </row>
    <row r="3" spans="1:10" x14ac:dyDescent="0.2">
      <c r="A3" s="1" t="s">
        <v>10</v>
      </c>
      <c r="B3" t="s">
        <v>134</v>
      </c>
      <c r="C3" t="s">
        <v>136</v>
      </c>
      <c r="D3" t="s">
        <v>138</v>
      </c>
      <c r="E3" t="s">
        <v>140</v>
      </c>
      <c r="F3" t="s">
        <v>142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B2" sqref="B2:F2"/>
    </sheetView>
  </sheetViews>
  <sheetFormatPr baseColWidth="10" defaultColWidth="8.83203125" defaultRowHeight="15" x14ac:dyDescent="0.2"/>
  <sheetData>
    <row r="1" spans="1: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">
      <c r="A2" s="1" t="s">
        <v>10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zoomScale="138" workbookViewId="0">
      <selection activeCell="C2" sqref="C2:F2"/>
    </sheetView>
  </sheetViews>
  <sheetFormatPr baseColWidth="10" defaultColWidth="8.83203125" defaultRowHeight="15" x14ac:dyDescent="0.2"/>
  <sheetData>
    <row r="1" spans="1: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zoomScale="138" workbookViewId="0">
      <selection activeCell="B3" sqref="B3:F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16</v>
      </c>
      <c r="C2" t="s">
        <v>18</v>
      </c>
      <c r="D2" t="s">
        <v>20</v>
      </c>
      <c r="E2" t="s">
        <v>22</v>
      </c>
      <c r="F2" t="s">
        <v>24</v>
      </c>
      <c r="G2" t="s">
        <v>26</v>
      </c>
      <c r="H2" t="s">
        <v>27</v>
      </c>
      <c r="I2" t="s">
        <v>28</v>
      </c>
      <c r="J2" t="s">
        <v>29</v>
      </c>
    </row>
    <row r="3" spans="1:10" x14ac:dyDescent="0.2">
      <c r="A3" s="1" t="s">
        <v>10</v>
      </c>
      <c r="B3" t="s">
        <v>17</v>
      </c>
      <c r="C3" t="s">
        <v>19</v>
      </c>
      <c r="D3" t="s">
        <v>21</v>
      </c>
      <c r="E3" t="s">
        <v>23</v>
      </c>
      <c r="F3" t="s">
        <v>25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B3" sqref="B3:F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30</v>
      </c>
      <c r="C2" t="s">
        <v>32</v>
      </c>
      <c r="D2" t="s">
        <v>34</v>
      </c>
      <c r="E2" t="s">
        <v>36</v>
      </c>
      <c r="F2" t="s">
        <v>38</v>
      </c>
      <c r="G2" t="s">
        <v>40</v>
      </c>
      <c r="H2" t="s">
        <v>41</v>
      </c>
      <c r="I2" t="s">
        <v>42</v>
      </c>
      <c r="J2" t="s">
        <v>43</v>
      </c>
    </row>
    <row r="3" spans="1:10" x14ac:dyDescent="0.2">
      <c r="A3" s="1" t="s">
        <v>10</v>
      </c>
      <c r="B3" t="s">
        <v>31</v>
      </c>
      <c r="C3" t="s">
        <v>33</v>
      </c>
      <c r="D3" t="s">
        <v>35</v>
      </c>
      <c r="E3" t="s">
        <v>37</v>
      </c>
      <c r="F3" t="s">
        <v>39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="159" workbookViewId="0">
      <selection activeCell="F3" sqref="B3:F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44</v>
      </c>
      <c r="C2" t="s">
        <v>46</v>
      </c>
      <c r="D2" t="s">
        <v>48</v>
      </c>
      <c r="E2" t="s">
        <v>50</v>
      </c>
      <c r="F2" t="s">
        <v>52</v>
      </c>
      <c r="G2" t="s">
        <v>54</v>
      </c>
      <c r="H2" t="s">
        <v>55</v>
      </c>
      <c r="I2" t="s">
        <v>56</v>
      </c>
      <c r="J2" t="s">
        <v>57</v>
      </c>
    </row>
    <row r="3" spans="1:10" x14ac:dyDescent="0.2">
      <c r="A3" s="1" t="s">
        <v>10</v>
      </c>
      <c r="B3" t="s">
        <v>45</v>
      </c>
      <c r="C3" t="s">
        <v>47</v>
      </c>
      <c r="D3" t="s">
        <v>49</v>
      </c>
      <c r="E3" t="s">
        <v>51</v>
      </c>
      <c r="F3" t="s">
        <v>53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workbookViewId="0">
      <selection activeCell="B3" sqref="B3:F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58</v>
      </c>
      <c r="C2" t="s">
        <v>60</v>
      </c>
      <c r="D2" t="s">
        <v>62</v>
      </c>
      <c r="E2" t="s">
        <v>64</v>
      </c>
      <c r="F2" t="s">
        <v>66</v>
      </c>
      <c r="G2" t="s">
        <v>68</v>
      </c>
      <c r="H2" t="s">
        <v>69</v>
      </c>
      <c r="I2" t="s">
        <v>70</v>
      </c>
      <c r="J2" t="s">
        <v>71</v>
      </c>
    </row>
    <row r="3" spans="1:10" x14ac:dyDescent="0.2">
      <c r="A3" s="1" t="s">
        <v>10</v>
      </c>
      <c r="B3" t="s">
        <v>59</v>
      </c>
      <c r="C3" t="s">
        <v>61</v>
      </c>
      <c r="D3" t="s">
        <v>63</v>
      </c>
      <c r="E3" t="s">
        <v>65</v>
      </c>
      <c r="F3" t="s">
        <v>67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zoomScale="162" workbookViewId="0">
      <selection activeCell="B3" sqref="B3:E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72</v>
      </c>
      <c r="C2" t="s">
        <v>74</v>
      </c>
      <c r="D2" t="s">
        <v>76</v>
      </c>
      <c r="E2" t="s">
        <v>78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</row>
    <row r="3" spans="1:10" x14ac:dyDescent="0.2">
      <c r="A3" s="1" t="s">
        <v>10</v>
      </c>
      <c r="B3" t="s">
        <v>73</v>
      </c>
      <c r="C3" t="s">
        <v>75</v>
      </c>
      <c r="D3" t="s">
        <v>77</v>
      </c>
      <c r="E3" t="s">
        <v>79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="170" workbookViewId="0">
      <selection activeCell="B3" sqref="B3:F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85</v>
      </c>
      <c r="C2" t="s">
        <v>87</v>
      </c>
      <c r="D2" t="s">
        <v>89</v>
      </c>
      <c r="E2" t="s">
        <v>91</v>
      </c>
      <c r="F2" t="s">
        <v>93</v>
      </c>
      <c r="G2" t="s">
        <v>95</v>
      </c>
      <c r="H2" t="s">
        <v>96</v>
      </c>
      <c r="I2" t="s">
        <v>97</v>
      </c>
      <c r="J2" t="s">
        <v>98</v>
      </c>
    </row>
    <row r="3" spans="1:10" x14ac:dyDescent="0.2">
      <c r="A3" s="1" t="s">
        <v>10</v>
      </c>
      <c r="B3" t="s">
        <v>86</v>
      </c>
      <c r="C3" t="s">
        <v>88</v>
      </c>
      <c r="D3" t="s">
        <v>90</v>
      </c>
      <c r="E3" t="s">
        <v>92</v>
      </c>
      <c r="F3" t="s">
        <v>94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"/>
  <sheetViews>
    <sheetView workbookViewId="0">
      <selection activeCell="C3" sqref="C3:F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99</v>
      </c>
      <c r="C2" t="s">
        <v>101</v>
      </c>
      <c r="D2" t="s">
        <v>103</v>
      </c>
      <c r="E2" t="s">
        <v>105</v>
      </c>
      <c r="F2" t="s">
        <v>107</v>
      </c>
      <c r="G2" t="s">
        <v>109</v>
      </c>
      <c r="H2" t="s">
        <v>110</v>
      </c>
      <c r="I2" t="s">
        <v>111</v>
      </c>
      <c r="J2" t="s">
        <v>112</v>
      </c>
    </row>
    <row r="3" spans="1:10" x14ac:dyDescent="0.2">
      <c r="A3" s="1" t="s">
        <v>10</v>
      </c>
      <c r="B3" t="s">
        <v>100</v>
      </c>
      <c r="C3" t="s">
        <v>102</v>
      </c>
      <c r="D3" t="s">
        <v>104</v>
      </c>
      <c r="E3" t="s">
        <v>106</v>
      </c>
      <c r="F3" t="s">
        <v>108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NADH_hydrogel</vt:lpstr>
      <vt:lpstr>NADH_std</vt:lpstr>
      <vt:lpstr>5,10-cho-thf</vt:lpstr>
      <vt:lpstr>5,10-ch=thf</vt:lpstr>
      <vt:lpstr>atp_std</vt:lpstr>
      <vt:lpstr>adp_std</vt:lpstr>
      <vt:lpstr>5,10-ch2-thf</vt:lpstr>
      <vt:lpstr>thf_std</vt:lpstr>
      <vt:lpstr>NADP_std</vt:lpstr>
      <vt:lpstr>NAD_hydrogel</vt:lpstr>
      <vt:lpstr>glycine_std</vt:lpstr>
      <vt:lpstr>NADPH_std</vt:lpstr>
      <vt:lpstr>NAD_std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2023-02-11T15:11:58Z</dcterms:created>
  <dcterms:modified xsi:type="dcterms:W3CDTF">2023-02-11T15:41:53Z</dcterms:modified>
</cp:coreProperties>
</file>