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71461C65-519F-A347-AA71-8696D6D985E0}" xr6:coauthVersionLast="47" xr6:coauthVersionMax="47" xr10:uidLastSave="{00000000-0000-0000-0000-000000000000}"/>
  <bookViews>
    <workbookView xWindow="34560" yWindow="0" windowWidth="38400" windowHeight="216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73" i="3"/>
  <c r="F1368" i="3"/>
  <c r="F860" i="3"/>
  <c r="F14" i="3"/>
  <c r="F2088" i="3"/>
  <c r="F2090" i="3"/>
  <c r="F15" i="3"/>
  <c r="F869" i="3"/>
  <c r="F2093" i="3"/>
  <c r="F1066" i="3"/>
  <c r="F115" i="3"/>
  <c r="F1054" i="3"/>
  <c r="F1791" i="3"/>
  <c r="F857" i="3"/>
  <c r="F189" i="3"/>
  <c r="F1053" i="3"/>
  <c r="F2092" i="3"/>
  <c r="F269" i="3"/>
  <c r="F769" i="3"/>
  <c r="F268" i="3"/>
  <c r="F1329" i="3"/>
  <c r="F874" i="3"/>
  <c r="F871" i="3"/>
  <c r="F445" i="3"/>
  <c r="F1346" i="3"/>
  <c r="F483" i="3"/>
  <c r="F1069" i="3"/>
  <c r="F1067" i="3"/>
  <c r="F2089" i="3"/>
  <c r="F710" i="3"/>
  <c r="F1795" i="3"/>
  <c r="F1793" i="3"/>
  <c r="F2091" i="3"/>
  <c r="F967" i="3"/>
  <c r="F1990" i="3"/>
  <c r="F2094" i="3"/>
  <c r="F870" i="3"/>
  <c r="F708" i="3"/>
  <c r="F1321" i="3"/>
  <c r="F1796" i="3"/>
  <c r="F1068" i="3"/>
  <c r="F1794" i="3"/>
  <c r="F1792" i="3"/>
  <c r="F1989" i="3"/>
  <c r="F711" i="3"/>
  <c r="F872" i="3"/>
  <c r="F1913" i="3"/>
  <c r="F896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7" i="3"/>
  <c r="F126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 s="1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9" i="3"/>
  <c r="F1838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 s="1"/>
  <c r="F2906" i="3"/>
  <c r="H2675" i="3" l="1"/>
  <c r="H2649" i="3"/>
  <c r="H2625" i="3"/>
  <c r="H2597" i="3"/>
  <c r="H2572" i="3"/>
  <c r="H2547" i="3"/>
  <c r="H2521" i="3"/>
  <c r="H2497" i="3"/>
  <c r="H2469" i="3"/>
  <c r="H2444" i="3"/>
  <c r="H2419" i="3"/>
  <c r="H2388" i="3"/>
  <c r="H2356" i="3"/>
  <c r="H2324" i="3"/>
  <c r="H2292" i="3"/>
  <c r="H2260" i="3"/>
  <c r="H2215" i="3"/>
  <c r="H2183" i="3"/>
  <c r="H2150" i="3"/>
  <c r="H2110" i="3"/>
  <c r="H2064" i="3"/>
  <c r="H2743" i="3"/>
  <c r="H2740" i="3"/>
  <c r="H2720" i="3"/>
  <c r="H2697" i="3"/>
  <c r="H2674" i="3"/>
  <c r="H2546" i="3"/>
  <c r="H2519" i="3"/>
  <c r="H2493" i="3"/>
  <c r="H2468" i="3"/>
  <c r="H2443" i="3"/>
  <c r="H2417" i="3"/>
  <c r="H2387" i="3"/>
  <c r="H2355" i="3"/>
  <c r="H2323" i="3"/>
  <c r="H2291" i="3"/>
  <c r="H2259" i="3"/>
  <c r="H2214" i="3"/>
  <c r="H2182" i="3"/>
  <c r="H2148" i="3"/>
  <c r="H2109" i="3"/>
  <c r="H2060" i="3"/>
  <c r="H2744" i="3"/>
  <c r="H2677" i="3"/>
  <c r="H2652" i="3"/>
  <c r="H2627" i="3"/>
  <c r="H2601" i="3"/>
  <c r="H2577" i="3"/>
  <c r="H2549" i="3"/>
  <c r="H2524" i="3"/>
  <c r="H2499" i="3"/>
  <c r="H2473" i="3"/>
  <c r="H2449" i="3"/>
  <c r="H2891" i="3"/>
  <c r="H2872" i="3"/>
  <c r="H2854" i="3"/>
  <c r="H2836" i="3"/>
  <c r="H2818" i="3"/>
  <c r="H2800" i="3"/>
  <c r="H2781" i="3"/>
  <c r="H2763" i="3"/>
  <c r="H2889" i="3"/>
  <c r="H2871" i="3"/>
  <c r="H2853" i="3"/>
  <c r="H2835" i="3"/>
  <c r="H2817" i="3"/>
  <c r="H2798" i="3"/>
  <c r="H2780" i="3"/>
  <c r="H2761" i="3"/>
  <c r="H2741" i="3"/>
  <c r="H2721" i="3"/>
  <c r="H2699" i="3"/>
  <c r="H2888" i="3"/>
  <c r="H2870" i="3"/>
  <c r="H2852" i="3"/>
  <c r="H2834" i="3"/>
  <c r="H2816" i="3"/>
  <c r="H2797" i="3"/>
  <c r="H2779" i="3"/>
  <c r="H2760" i="3"/>
  <c r="H2647" i="3"/>
  <c r="H2621" i="3"/>
  <c r="H2596" i="3"/>
  <c r="H2571" i="3"/>
  <c r="H2905" i="3"/>
  <c r="H2887" i="3"/>
  <c r="H2869" i="3"/>
  <c r="H2851" i="3"/>
  <c r="H2833" i="3"/>
  <c r="H2814" i="3"/>
  <c r="H2796" i="3"/>
  <c r="H2777" i="3"/>
  <c r="H2759" i="3"/>
  <c r="H2739" i="3"/>
  <c r="H2717" i="3"/>
  <c r="H2696" i="3"/>
  <c r="H2673" i="3"/>
  <c r="H2645" i="3"/>
  <c r="H2620" i="3"/>
  <c r="H2595" i="3"/>
  <c r="H2569" i="3"/>
  <c r="H2545" i="3"/>
  <c r="H2517" i="3"/>
  <c r="H2492" i="3"/>
  <c r="H2467" i="3"/>
  <c r="H2441" i="3"/>
  <c r="H2413" i="3"/>
  <c r="H2385" i="3"/>
  <c r="H2353" i="3"/>
  <c r="H2321" i="3"/>
  <c r="H2289" i="3"/>
  <c r="H2257" i="3"/>
  <c r="H2212" i="3"/>
  <c r="H2180" i="3"/>
  <c r="H2144" i="3"/>
  <c r="H2106" i="3"/>
  <c r="H2059" i="3"/>
  <c r="H2317" i="3"/>
  <c r="H2285" i="3"/>
  <c r="H2251" i="3"/>
  <c r="H2208" i="3"/>
  <c r="H2176" i="3"/>
  <c r="H2143" i="3"/>
  <c r="H2102" i="3"/>
  <c r="H2058" i="3"/>
  <c r="H2793" i="3"/>
  <c r="H2775" i="3"/>
  <c r="H2757" i="3"/>
  <c r="H2101" i="3"/>
  <c r="H2056" i="3"/>
  <c r="H2723" i="3"/>
  <c r="H2904" i="3"/>
  <c r="H2886" i="3"/>
  <c r="H2868" i="3"/>
  <c r="H2850" i="3"/>
  <c r="H2832" i="3"/>
  <c r="H2813" i="3"/>
  <c r="H2795" i="3"/>
  <c r="H2776" i="3"/>
  <c r="H2758" i="3"/>
  <c r="H2738" i="3"/>
  <c r="H2716" i="3"/>
  <c r="H2695" i="3"/>
  <c r="H2669" i="3"/>
  <c r="H2644" i="3"/>
  <c r="H2619" i="3"/>
  <c r="H2594" i="3"/>
  <c r="H2567" i="3"/>
  <c r="H2541" i="3"/>
  <c r="H2516" i="3"/>
  <c r="H2737" i="3"/>
  <c r="H2715" i="3"/>
  <c r="H2379" i="3"/>
  <c r="H2347" i="3"/>
  <c r="H2315" i="3"/>
  <c r="H2283" i="3"/>
  <c r="H2245" i="3"/>
  <c r="H2206" i="3"/>
  <c r="H2174" i="3"/>
  <c r="H2136" i="3"/>
  <c r="H2100" i="3"/>
  <c r="H2051" i="3"/>
  <c r="H2460" i="3"/>
  <c r="H2435" i="3"/>
  <c r="H2407" i="3"/>
  <c r="H2377" i="3"/>
  <c r="H2345" i="3"/>
  <c r="H2313" i="3"/>
  <c r="H2281" i="3"/>
  <c r="H2239" i="3"/>
  <c r="H2204" i="3"/>
  <c r="H2172" i="3"/>
  <c r="H2135" i="3"/>
  <c r="H2098" i="3"/>
  <c r="H2050" i="3"/>
  <c r="H2693" i="3"/>
  <c r="H2643" i="3"/>
  <c r="H2593" i="3"/>
  <c r="H2613" i="3"/>
  <c r="H2588" i="3"/>
  <c r="H2537" i="3"/>
  <c r="H2513" i="3"/>
  <c r="H2900" i="3"/>
  <c r="H2882" i="3"/>
  <c r="H2864" i="3"/>
  <c r="H2845" i="3"/>
  <c r="H2827" i="3"/>
  <c r="H2808" i="3"/>
  <c r="H2790" i="3"/>
  <c r="H2772" i="3"/>
  <c r="H2754" i="3"/>
  <c r="H2732" i="3"/>
  <c r="H2711" i="3"/>
  <c r="H2690" i="3"/>
  <c r="H2663" i="3"/>
  <c r="H2637" i="3"/>
  <c r="H2612" i="3"/>
  <c r="H2587" i="3"/>
  <c r="H2562" i="3"/>
  <c r="H2535" i="3"/>
  <c r="H2509" i="3"/>
  <c r="H2484" i="3"/>
  <c r="H2459" i="3"/>
  <c r="H2434" i="3"/>
  <c r="H2405" i="3"/>
  <c r="H2373" i="3"/>
  <c r="H2341" i="3"/>
  <c r="H2309" i="3"/>
  <c r="H2277" i="3"/>
  <c r="H2232" i="3"/>
  <c r="H2200" i="3"/>
  <c r="H2168" i="3"/>
  <c r="H2134" i="3"/>
  <c r="H2085" i="3"/>
  <c r="H2043" i="3"/>
  <c r="H2561" i="3"/>
  <c r="H2533" i="3"/>
  <c r="H2508" i="3"/>
  <c r="H2483" i="3"/>
  <c r="H2457" i="3"/>
  <c r="H2433" i="3"/>
  <c r="H2404" i="3"/>
  <c r="H2372" i="3"/>
  <c r="H2340" i="3"/>
  <c r="H2308" i="3"/>
  <c r="H2276" i="3"/>
  <c r="H2231" i="3"/>
  <c r="H2199" i="3"/>
  <c r="H2167" i="3"/>
  <c r="H2132" i="3"/>
  <c r="H2084" i="3"/>
  <c r="H2042" i="3"/>
  <c r="H2611" i="3"/>
  <c r="H2861" i="3"/>
  <c r="H2824" i="3"/>
  <c r="H2788" i="3"/>
  <c r="H2752" i="3"/>
  <c r="H2729" i="3"/>
  <c r="H2708" i="3"/>
  <c r="H2685" i="3"/>
  <c r="H2081" i="3"/>
  <c r="H2041" i="3"/>
  <c r="H2892" i="3"/>
  <c r="H2873" i="3"/>
  <c r="H2855" i="3"/>
  <c r="H2837" i="3"/>
  <c r="H2819" i="3"/>
  <c r="H2801" i="3"/>
  <c r="H2491" i="3"/>
  <c r="H2466" i="3"/>
  <c r="H2439" i="3"/>
  <c r="H2412" i="3"/>
  <c r="H2381" i="3"/>
  <c r="H2349" i="3"/>
  <c r="H2903" i="3"/>
  <c r="H2885" i="3"/>
  <c r="H2867" i="3"/>
  <c r="H2849" i="3"/>
  <c r="H2830" i="3"/>
  <c r="H2848" i="3"/>
  <c r="H2771" i="3"/>
  <c r="H2731" i="3"/>
  <c r="H2661" i="3"/>
  <c r="H2610" i="3"/>
  <c r="H2557" i="3"/>
  <c r="H2507" i="3"/>
  <c r="H2455" i="3"/>
  <c r="H2403" i="3"/>
  <c r="H2339" i="3"/>
  <c r="H2128" i="3"/>
  <c r="H2897" i="3"/>
  <c r="H2878" i="3"/>
  <c r="H2805" i="3"/>
  <c r="H2787" i="3"/>
  <c r="H2769" i="3"/>
  <c r="H2749" i="3"/>
  <c r="H2728" i="3"/>
  <c r="H2707" i="3"/>
  <c r="H2684" i="3"/>
  <c r="H2659" i="3"/>
  <c r="H2633" i="3"/>
  <c r="H2609" i="3"/>
  <c r="H2581" i="3"/>
  <c r="H2556" i="3"/>
  <c r="H2531" i="3"/>
  <c r="H2505" i="3"/>
  <c r="H2481" i="3"/>
  <c r="H2453" i="3"/>
  <c r="H2428" i="3"/>
  <c r="H2401" i="3"/>
  <c r="H2369" i="3"/>
  <c r="H2337" i="3"/>
  <c r="H2305" i="3"/>
  <c r="H2273" i="3"/>
  <c r="H2228" i="3"/>
  <c r="H2196" i="3"/>
  <c r="H2164" i="3"/>
  <c r="H2126" i="3"/>
  <c r="H2077" i="3"/>
  <c r="H2038" i="3"/>
  <c r="H2701" i="3"/>
  <c r="H2668" i="3"/>
  <c r="H2617" i="3"/>
  <c r="H2565" i="3"/>
  <c r="H2540" i="3"/>
  <c r="H2515" i="3"/>
  <c r="H2489" i="3"/>
  <c r="H2465" i="3"/>
  <c r="H2437" i="3"/>
  <c r="H2411" i="3"/>
  <c r="H2380" i="3"/>
  <c r="H2348" i="3"/>
  <c r="H2316" i="3"/>
  <c r="H2284" i="3"/>
  <c r="H2248" i="3"/>
  <c r="H2207" i="3"/>
  <c r="H2175" i="3"/>
  <c r="H2140" i="3"/>
  <c r="H2902" i="3"/>
  <c r="H2884" i="3"/>
  <c r="H2866" i="3"/>
  <c r="H2829" i="3"/>
  <c r="H2811" i="3"/>
  <c r="H2792" i="3"/>
  <c r="H2774" i="3"/>
  <c r="H2756" i="3"/>
  <c r="H2736" i="3"/>
  <c r="H2789" i="3"/>
  <c r="H2753" i="3"/>
  <c r="H2709" i="3"/>
  <c r="H2689" i="3"/>
  <c r="H2636" i="3"/>
  <c r="H2635" i="3"/>
  <c r="H2583" i="3"/>
  <c r="H2532" i="3"/>
  <c r="H2482" i="3"/>
  <c r="H2429" i="3"/>
  <c r="H2371" i="3"/>
  <c r="H2307" i="3"/>
  <c r="H2275" i="3"/>
  <c r="H2230" i="3"/>
  <c r="H2198" i="3"/>
  <c r="H2166" i="3"/>
  <c r="H2860" i="3"/>
  <c r="H2841" i="3"/>
  <c r="H2823" i="3"/>
  <c r="H2896" i="3"/>
  <c r="H2877" i="3"/>
  <c r="H2859" i="3"/>
  <c r="H2840" i="3"/>
  <c r="H2822" i="3"/>
  <c r="H2804" i="3"/>
  <c r="H2786" i="3"/>
  <c r="H2768" i="3"/>
  <c r="H2748" i="3"/>
  <c r="H2727" i="3"/>
  <c r="H2706" i="3"/>
  <c r="H2683" i="3"/>
  <c r="H2658" i="3"/>
  <c r="H2631" i="3"/>
  <c r="H2605" i="3"/>
  <c r="H2580" i="3"/>
  <c r="H2555" i="3"/>
  <c r="H2530" i="3"/>
  <c r="H2503" i="3"/>
  <c r="H2477" i="3"/>
  <c r="H2452" i="3"/>
  <c r="H2427" i="3"/>
  <c r="H2397" i="3"/>
  <c r="H2365" i="3"/>
  <c r="H2333" i="3"/>
  <c r="H2301" i="3"/>
  <c r="H2269" i="3"/>
  <c r="H2224" i="3"/>
  <c r="H2192" i="3"/>
  <c r="H2160" i="3"/>
  <c r="H2123" i="3"/>
  <c r="H2076" i="3"/>
  <c r="H2034" i="3"/>
  <c r="H2563" i="3"/>
  <c r="H2585" i="3"/>
  <c r="H2898" i="3"/>
  <c r="H2880" i="3"/>
  <c r="H2843" i="3"/>
  <c r="H2806" i="3"/>
  <c r="H2770" i="3"/>
  <c r="H2660" i="3"/>
  <c r="H2894" i="3"/>
  <c r="H2876" i="3"/>
  <c r="H2857" i="3"/>
  <c r="H2839" i="3"/>
  <c r="H2821" i="3"/>
  <c r="H2803" i="3"/>
  <c r="H2785" i="3"/>
  <c r="H2766" i="3"/>
  <c r="H2747" i="3"/>
  <c r="H2725" i="3"/>
  <c r="H2705" i="3"/>
  <c r="H2681" i="3"/>
  <c r="H2657" i="3"/>
  <c r="H2629" i="3"/>
  <c r="H2604" i="3"/>
  <c r="H2579" i="3"/>
  <c r="H2553" i="3"/>
  <c r="H2529" i="3"/>
  <c r="H2501" i="3"/>
  <c r="H2476" i="3"/>
  <c r="H2451" i="3"/>
  <c r="H2425" i="3"/>
  <c r="H2396" i="3"/>
  <c r="H2364" i="3"/>
  <c r="H2332" i="3"/>
  <c r="H2300" i="3"/>
  <c r="H2268" i="3"/>
  <c r="H2223" i="3"/>
  <c r="H2191" i="3"/>
  <c r="H2159" i="3"/>
  <c r="H2119" i="3"/>
  <c r="H2075" i="3"/>
  <c r="H2032" i="3"/>
  <c r="H2033" i="3"/>
  <c r="H2782" i="3"/>
  <c r="H2764" i="3"/>
  <c r="H2812" i="3"/>
  <c r="H2713" i="3"/>
  <c r="H2692" i="3"/>
  <c r="H2667" i="3"/>
  <c r="H2642" i="3"/>
  <c r="H2615" i="3"/>
  <c r="H2589" i="3"/>
  <c r="H2564" i="3"/>
  <c r="H2539" i="3"/>
  <c r="H2514" i="3"/>
  <c r="H2487" i="3"/>
  <c r="H2461" i="3"/>
  <c r="H2436" i="3"/>
  <c r="H2409" i="3"/>
  <c r="H2901" i="3"/>
  <c r="H2883" i="3"/>
  <c r="H2865" i="3"/>
  <c r="H2846" i="3"/>
  <c r="H2828" i="3"/>
  <c r="H2809" i="3"/>
  <c r="H2791" i="3"/>
  <c r="H2773" i="3"/>
  <c r="H2755" i="3"/>
  <c r="H2733" i="3"/>
  <c r="H2712" i="3"/>
  <c r="H2691" i="3"/>
  <c r="H2665" i="3"/>
  <c r="H2641" i="3"/>
  <c r="H2485" i="3"/>
  <c r="H2899" i="3"/>
  <c r="H2881" i="3"/>
  <c r="H2862" i="3"/>
  <c r="H2844" i="3"/>
  <c r="H2825" i="3"/>
  <c r="H2807" i="3"/>
  <c r="H2893" i="3"/>
  <c r="H2875" i="3"/>
  <c r="H2856" i="3"/>
  <c r="H2838" i="3"/>
  <c r="H2820" i="3"/>
  <c r="H2802" i="3"/>
  <c r="H2784" i="3"/>
  <c r="H2765" i="3"/>
  <c r="H2745" i="3"/>
  <c r="H2724" i="3"/>
  <c r="H2704" i="3"/>
  <c r="H2679" i="3"/>
  <c r="H2653" i="3"/>
  <c r="H2628" i="3"/>
  <c r="H2603" i="3"/>
  <c r="H2578" i="3"/>
  <c r="H2551" i="3"/>
  <c r="H2525" i="3"/>
  <c r="H2500" i="3"/>
  <c r="H2475" i="3"/>
  <c r="H2450" i="3"/>
  <c r="H2423" i="3"/>
  <c r="H2395" i="3"/>
  <c r="H2363" i="3"/>
  <c r="H2331" i="3"/>
  <c r="H2299" i="3"/>
  <c r="H2267" i="3"/>
  <c r="H2222" i="3"/>
  <c r="H2190" i="3"/>
  <c r="H2156" i="3"/>
  <c r="H2118" i="3"/>
  <c r="H2073" i="3"/>
  <c r="H2421" i="3"/>
  <c r="H2393" i="3"/>
  <c r="H2361" i="3"/>
  <c r="H2329" i="3"/>
  <c r="H2297" i="3"/>
  <c r="H2265" i="3"/>
  <c r="H2220" i="3"/>
  <c r="H2188" i="3"/>
  <c r="H2152" i="3"/>
  <c r="H2117" i="3"/>
  <c r="H2068" i="3"/>
  <c r="H2722" i="3"/>
  <c r="H2700" i="3"/>
  <c r="H2676" i="3"/>
  <c r="H2651" i="3"/>
  <c r="H2626" i="3"/>
  <c r="H2599" i="3"/>
  <c r="H2573" i="3"/>
  <c r="H2548" i="3"/>
  <c r="H2523" i="3"/>
  <c r="H2498" i="3"/>
  <c r="H2471" i="3"/>
  <c r="H2445" i="3"/>
  <c r="H2420" i="3"/>
  <c r="H2389" i="3"/>
  <c r="H2357" i="3"/>
  <c r="H2325" i="3"/>
  <c r="H2293" i="3"/>
  <c r="H2261" i="3"/>
  <c r="H2216" i="3"/>
  <c r="H2184" i="3"/>
  <c r="H2151" i="3"/>
  <c r="H2115" i="3"/>
  <c r="H2067" i="3"/>
  <c r="H2750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302" i="3"/>
  <c r="H2286" i="3"/>
  <c r="H2270" i="3"/>
  <c r="H2254" i="3"/>
  <c r="H2225" i="3"/>
  <c r="H2209" i="3"/>
  <c r="H2193" i="3"/>
  <c r="H2177" i="3"/>
  <c r="H2161" i="3"/>
  <c r="H2145" i="3"/>
  <c r="H2129" i="3"/>
  <c r="H2112" i="3"/>
  <c r="H2086" i="3"/>
  <c r="H2069" i="3"/>
  <c r="H2052" i="3"/>
  <c r="H2035" i="3"/>
  <c r="H2158" i="3"/>
  <c r="H2142" i="3"/>
  <c r="H2125" i="3"/>
  <c r="H2108" i="3"/>
  <c r="H2083" i="3"/>
  <c r="H2066" i="3"/>
  <c r="H2049" i="3"/>
  <c r="H2031" i="3"/>
  <c r="H2906" i="3"/>
  <c r="H2890" i="3"/>
  <c r="H2874" i="3"/>
  <c r="H2858" i="3"/>
  <c r="H2842" i="3"/>
  <c r="H2826" i="3"/>
  <c r="H2810" i="3"/>
  <c r="H2794" i="3"/>
  <c r="H2778" i="3"/>
  <c r="H2762" i="3"/>
  <c r="H2746" i="3"/>
  <c r="H2730" i="3"/>
  <c r="H2714" i="3"/>
  <c r="H2698" i="3"/>
  <c r="H2682" i="3"/>
  <c r="H2666" i="3"/>
  <c r="H2650" i="3"/>
  <c r="H2634" i="3"/>
  <c r="H2618" i="3"/>
  <c r="H2602" i="3"/>
  <c r="H2586" i="3"/>
  <c r="H2570" i="3"/>
  <c r="H2554" i="3"/>
  <c r="H2538" i="3"/>
  <c r="H2522" i="3"/>
  <c r="H2506" i="3"/>
  <c r="H2490" i="3"/>
  <c r="H2474" i="3"/>
  <c r="H2458" i="3"/>
  <c r="H2442" i="3"/>
  <c r="H2426" i="3"/>
  <c r="H2410" i="3"/>
  <c r="H2394" i="3"/>
  <c r="H2378" i="3"/>
  <c r="H2362" i="3"/>
  <c r="H2346" i="3"/>
  <c r="H2330" i="3"/>
  <c r="H2314" i="3"/>
  <c r="H2298" i="3"/>
  <c r="H2282" i="3"/>
  <c r="H2266" i="3"/>
  <c r="H2242" i="3"/>
  <c r="H2221" i="3"/>
  <c r="H2205" i="3"/>
  <c r="H2189" i="3"/>
  <c r="H2173" i="3"/>
  <c r="H2157" i="3"/>
  <c r="H2141" i="3"/>
  <c r="H2124" i="3"/>
  <c r="H2107" i="3"/>
  <c r="H2082" i="3"/>
  <c r="H2065" i="3"/>
  <c r="H2048" i="3"/>
  <c r="H2030" i="3"/>
  <c r="H2047" i="3"/>
  <c r="H2029" i="3"/>
  <c r="H2680" i="3"/>
  <c r="H2664" i="3"/>
  <c r="H2648" i="3"/>
  <c r="H2632" i="3"/>
  <c r="H2616" i="3"/>
  <c r="H2600" i="3"/>
  <c r="H2584" i="3"/>
  <c r="H2568" i="3"/>
  <c r="H2552" i="3"/>
  <c r="H2536" i="3"/>
  <c r="H2520" i="3"/>
  <c r="H2504" i="3"/>
  <c r="H2488" i="3"/>
  <c r="H2472" i="3"/>
  <c r="H2456" i="3"/>
  <c r="H2440" i="3"/>
  <c r="H2424" i="3"/>
  <c r="H2408" i="3"/>
  <c r="H2392" i="3"/>
  <c r="H2376" i="3"/>
  <c r="H2360" i="3"/>
  <c r="H2344" i="3"/>
  <c r="H2328" i="3"/>
  <c r="H2312" i="3"/>
  <c r="H2296" i="3"/>
  <c r="H2280" i="3"/>
  <c r="H2264" i="3"/>
  <c r="H2236" i="3"/>
  <c r="H2219" i="3"/>
  <c r="H2203" i="3"/>
  <c r="H2187" i="3"/>
  <c r="H2171" i="3"/>
  <c r="H2155" i="3"/>
  <c r="H2139" i="3"/>
  <c r="H2122" i="3"/>
  <c r="H2105" i="3"/>
  <c r="H2080" i="3"/>
  <c r="H2063" i="3"/>
  <c r="H2046" i="3"/>
  <c r="H2028" i="3"/>
  <c r="H2391" i="3"/>
  <c r="H2375" i="3"/>
  <c r="H2359" i="3"/>
  <c r="H2343" i="3"/>
  <c r="H2327" i="3"/>
  <c r="H2311" i="3"/>
  <c r="H2295" i="3"/>
  <c r="H2279" i="3"/>
  <c r="H2263" i="3"/>
  <c r="H2235" i="3"/>
  <c r="H2218" i="3"/>
  <c r="H2202" i="3"/>
  <c r="H2186" i="3"/>
  <c r="H2170" i="3"/>
  <c r="H2154" i="3"/>
  <c r="H2138" i="3"/>
  <c r="H2121" i="3"/>
  <c r="H2104" i="3"/>
  <c r="H2079" i="3"/>
  <c r="H2062" i="3"/>
  <c r="H2045" i="3"/>
  <c r="H2027" i="3"/>
  <c r="H2742" i="3"/>
  <c r="H2726" i="3"/>
  <c r="H2710" i="3"/>
  <c r="H2694" i="3"/>
  <c r="H2678" i="3"/>
  <c r="H2662" i="3"/>
  <c r="H2646" i="3"/>
  <c r="H2630" i="3"/>
  <c r="H2614" i="3"/>
  <c r="H2598" i="3"/>
  <c r="H2582" i="3"/>
  <c r="H2566" i="3"/>
  <c r="H2550" i="3"/>
  <c r="H2534" i="3"/>
  <c r="H2518" i="3"/>
  <c r="H2502" i="3"/>
  <c r="H2486" i="3"/>
  <c r="H2470" i="3"/>
  <c r="H2454" i="3"/>
  <c r="H2438" i="3"/>
  <c r="H2422" i="3"/>
  <c r="H2406" i="3"/>
  <c r="H2390" i="3"/>
  <c r="H2374" i="3"/>
  <c r="H2358" i="3"/>
  <c r="H2342" i="3"/>
  <c r="H2326" i="3"/>
  <c r="H2310" i="3"/>
  <c r="H2294" i="3"/>
  <c r="H2278" i="3"/>
  <c r="H2262" i="3"/>
  <c r="H2233" i="3"/>
  <c r="H2217" i="3"/>
  <c r="H2201" i="3"/>
  <c r="H2185" i="3"/>
  <c r="H2169" i="3"/>
  <c r="H2153" i="3"/>
  <c r="H2137" i="3"/>
  <c r="H2120" i="3"/>
  <c r="H2103" i="3"/>
  <c r="H2078" i="3"/>
  <c r="H2061" i="3"/>
  <c r="H2044" i="3"/>
  <c r="H2026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6" i="3"/>
  <c r="H2099" i="3"/>
  <c r="H2074" i="3"/>
  <c r="H2057" i="3"/>
  <c r="H2040" i="3"/>
  <c r="H2336" i="3"/>
  <c r="H2320" i="3"/>
  <c r="H2304" i="3"/>
  <c r="H2288" i="3"/>
  <c r="H2272" i="3"/>
  <c r="H2256" i="3"/>
  <c r="H2227" i="3"/>
  <c r="H2211" i="3"/>
  <c r="H2195" i="3"/>
  <c r="H2179" i="3"/>
  <c r="H2163" i="3"/>
  <c r="H2147" i="3"/>
  <c r="H2131" i="3"/>
  <c r="H2114" i="3"/>
  <c r="H2097" i="3"/>
  <c r="H2072" i="3"/>
  <c r="H2054" i="3"/>
  <c r="H2037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384" i="3"/>
  <c r="H2368" i="3"/>
  <c r="H2352" i="3"/>
  <c r="H2895" i="3"/>
  <c r="H2879" i="3"/>
  <c r="H2863" i="3"/>
  <c r="H2847" i="3"/>
  <c r="H2831" i="3"/>
  <c r="H2815" i="3"/>
  <c r="H2799" i="3"/>
  <c r="H2783" i="3"/>
  <c r="H2767" i="3"/>
  <c r="H2751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319" i="3"/>
  <c r="H2303" i="3"/>
  <c r="H2287" i="3"/>
  <c r="H2271" i="3"/>
  <c r="H2255" i="3"/>
  <c r="H2226" i="3"/>
  <c r="H2210" i="3"/>
  <c r="H2194" i="3"/>
  <c r="H2178" i="3"/>
  <c r="H2162" i="3"/>
  <c r="H2146" i="3"/>
  <c r="H2130" i="3"/>
  <c r="H2113" i="3"/>
  <c r="H2096" i="3"/>
  <c r="H2070" i="3"/>
  <c r="H2053" i="3"/>
  <c r="H2036" i="3"/>
  <c r="H2127" i="3"/>
  <c r="H2111" i="3"/>
  <c r="H2087" i="3"/>
  <c r="H2071" i="3"/>
  <c r="H2055" i="3"/>
  <c r="H2039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<sst xmlns="http://schemas.openxmlformats.org/spreadsheetml/2006/main" count="23138" uniqueCount="4223">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</sst>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workbookViewId="0">
      <selection activeCell="O26" sqref="O26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>
        <v>45809.125</v>
      </c>
      <c r="O2" s="114"/>
      <c r="P2" s="114"/>
      <c r="Q2" s="105">
        <v>9969</v>
      </c>
      <c r="R2" s="105">
        <f>+G2-Q2</f>
        <v>31</v>
      </c>
      <c r="T2" s="109">
        <v>3</v>
      </c>
    </row>
    <row r="3" spans="1:20" s="105" customFormat="1" ht="15" customHeight="1" x14ac:dyDescent="0.15">
      <c r="A3" s="114">
        <v>45778.375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>+G3-Q3</f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1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>+G4-Q4</f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1"/>
        <v>50.402999999999999</v>
      </c>
      <c r="K5" s="109">
        <v>1</v>
      </c>
      <c r="L5" s="109">
        <v>2</v>
      </c>
      <c r="M5" s="109">
        <v>12</v>
      </c>
      <c r="N5" s="114">
        <v>45776.458333333336</v>
      </c>
      <c r="O5" s="114"/>
      <c r="P5" s="114"/>
      <c r="Q5" s="105">
        <v>100806</v>
      </c>
      <c r="R5" s="105">
        <f>+G5-Q5</f>
        <v>0</v>
      </c>
      <c r="T5" s="109">
        <v>3</v>
      </c>
    </row>
    <row r="6" spans="1:20" s="105" customFormat="1" ht="15" customHeight="1" x14ac:dyDescent="0.15">
      <c r="A6" s="114">
        <v>45778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1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>+G6-Q6</f>
        <v>43259</v>
      </c>
      <c r="T6" s="109">
        <v>3</v>
      </c>
    </row>
    <row r="7" spans="1:20" s="105" customFormat="1" ht="15" customHeight="1" x14ac:dyDescent="0.15">
      <c r="A7" s="114">
        <v>45778.333333333336</v>
      </c>
      <c r="B7" s="116" t="s">
        <v>4167</v>
      </c>
      <c r="C7" s="105" t="s">
        <v>2455</v>
      </c>
      <c r="D7" s="113" t="str">
        <f>IFERROR(VLOOKUP(C7,MasterProcess!G:O,8,FALSE),0)</f>
        <v>ST</v>
      </c>
      <c r="E7" s="113" t="str">
        <f>IFERROR(VLOOKUP($C7,MasterProcess!$G:$O,9,FALSE),0)</f>
        <v>STICK LABEL</v>
      </c>
      <c r="F7" s="109">
        <v>1</v>
      </c>
      <c r="G7" s="109">
        <v>1100</v>
      </c>
      <c r="H7" s="105">
        <f>IFERROR(VLOOKUP($C7,MasterProcess!$G:$Z,6,FALSE),0)</f>
        <v>30</v>
      </c>
      <c r="I7" s="115">
        <f t="shared" si="0"/>
        <v>36.666666666666664</v>
      </c>
      <c r="J7" s="115">
        <f t="shared" si="1"/>
        <v>4.583333333333333</v>
      </c>
      <c r="K7" s="109">
        <v>2</v>
      </c>
      <c r="L7" s="109">
        <v>2</v>
      </c>
      <c r="M7" s="109">
        <v>1</v>
      </c>
      <c r="N7" s="114"/>
      <c r="O7" s="114"/>
      <c r="P7" s="114"/>
      <c r="Q7" s="105">
        <v>428</v>
      </c>
      <c r="R7" s="105">
        <f>+G7-Q7</f>
        <v>672</v>
      </c>
      <c r="T7" s="109">
        <v>1</v>
      </c>
    </row>
    <row r="8" spans="1:20" s="105" customFormat="1" ht="15" customHeight="1" x14ac:dyDescent="0.15">
      <c r="A8" s="114">
        <v>45778.375</v>
      </c>
      <c r="B8" s="116" t="s">
        <v>4168</v>
      </c>
      <c r="C8" s="105" t="s">
        <v>2457</v>
      </c>
      <c r="D8" s="113" t="str">
        <f>IFERROR(VLOOKUP(C8,MasterProcess!G:O,8,FALSE),0)</f>
        <v>ST</v>
      </c>
      <c r="E8" s="113" t="str">
        <f>IFERROR(VLOOKUP($C8,MasterProcess!$G:$O,9,FALSE),0)</f>
        <v>STICK LABEL</v>
      </c>
      <c r="F8" s="109">
        <v>1</v>
      </c>
      <c r="G8" s="109">
        <v>500</v>
      </c>
      <c r="H8" s="105">
        <f>IFERROR(VLOOKUP($C8,MasterProcess!$G:$Z,6,FALSE),0)</f>
        <v>18</v>
      </c>
      <c r="I8" s="115">
        <f t="shared" si="0"/>
        <v>27.777777777777779</v>
      </c>
      <c r="J8" s="115">
        <f t="shared" si="1"/>
        <v>3.4722222222222223</v>
      </c>
      <c r="K8" s="109">
        <v>3</v>
      </c>
      <c r="L8" s="109">
        <v>2</v>
      </c>
      <c r="M8" s="109">
        <v>2</v>
      </c>
      <c r="N8" s="114"/>
      <c r="O8" s="114"/>
      <c r="P8" s="114"/>
      <c r="R8" s="105">
        <f>+G8-Q8</f>
        <v>500</v>
      </c>
      <c r="T8" s="109">
        <v>3</v>
      </c>
    </row>
    <row r="9" spans="1:20" s="105" customFormat="1" ht="15" customHeight="1" x14ac:dyDescent="0.15">
      <c r="A9" s="114">
        <v>45778.333333333336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1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>+G9-Q9</f>
        <v>30120</v>
      </c>
      <c r="T9" s="109">
        <v>3</v>
      </c>
    </row>
    <row r="10" spans="1:20" s="105" customFormat="1" ht="15" customHeight="1" x14ac:dyDescent="0.15">
      <c r="A10" s="114">
        <v>45778.333333333336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1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>+G10-Q10</f>
        <v>41</v>
      </c>
      <c r="T10" s="109">
        <v>1</v>
      </c>
    </row>
    <row r="11" spans="1:20" s="105" customFormat="1" ht="15" customHeight="1" x14ac:dyDescent="0.15">
      <c r="A11" s="114">
        <v>45778.541666666664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1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>+G11-Q11</f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1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>+G12-Q12</f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1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>+G13-Q13</f>
        <v>22642</v>
      </c>
      <c r="T13" s="109">
        <v>3</v>
      </c>
    </row>
    <row r="14" spans="1:20" s="105" customFormat="1" ht="15" customHeight="1" x14ac:dyDescent="0.15">
      <c r="A14" s="114">
        <v>45781.541666608799</v>
      </c>
      <c r="B14" s="105" t="s">
        <v>4172</v>
      </c>
      <c r="C14" s="105" t="s">
        <v>812</v>
      </c>
      <c r="D14" s="113" t="str">
        <f>IFERROR(VLOOKUP(C14,MasterProcess!G:O,8,FALSE),0)</f>
        <v>ST-3</v>
      </c>
      <c r="E14" s="113" t="str">
        <f>IFERROR(VLOOKUP($C14,MasterProcess!$G:$O,9,FALSE),0)</f>
        <v>PP25</v>
      </c>
      <c r="F14" s="109">
        <v>1</v>
      </c>
      <c r="G14" s="109">
        <v>5900</v>
      </c>
      <c r="H14" s="105">
        <f>IFERROR(VLOOKUP($C14,MasterProcess!$G:$Z,6,FALSE),0)</f>
        <v>300</v>
      </c>
      <c r="I14" s="115">
        <f t="shared" si="0"/>
        <v>19.666666666666668</v>
      </c>
      <c r="J14" s="115">
        <f t="shared" si="1"/>
        <v>2.4583333333333335</v>
      </c>
      <c r="K14" s="109">
        <v>1</v>
      </c>
      <c r="L14" s="109">
        <v>8</v>
      </c>
      <c r="M14" s="109">
        <v>8</v>
      </c>
      <c r="N14" s="114"/>
      <c r="O14" s="114"/>
      <c r="P14" s="114"/>
      <c r="R14" s="105">
        <f>+G14-Q14</f>
        <v>5900</v>
      </c>
      <c r="T14" s="109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1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>+G15-Q15</f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1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>+G16-Q16</f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1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>+G17-Q17</f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1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>+G18-Q18</f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1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>+G19-Q19</f>
        <v>5900</v>
      </c>
      <c r="T19" s="109">
        <v>3</v>
      </c>
    </row>
    <row r="20" spans="1:20" s="105" customFormat="1" ht="15" customHeight="1" x14ac:dyDescent="0.15">
      <c r="A20" s="114">
        <v>45787.541666608799</v>
      </c>
      <c r="B20" s="116" t="s">
        <v>4173</v>
      </c>
      <c r="C20" s="105" t="s">
        <v>2718</v>
      </c>
      <c r="D20" s="113" t="str">
        <f>IFERROR(VLOOKUP(C20,MasterProcess!G:O,8,FALSE),0)</f>
        <v>ST-3</v>
      </c>
      <c r="E20" s="113" t="str">
        <f>IFERROR(VLOOKUP($C20,MasterProcess!$G:$O,9,FALSE),0)</f>
        <v>PP09-160T</v>
      </c>
      <c r="F20" s="109">
        <v>1</v>
      </c>
      <c r="G20" s="109">
        <v>6080</v>
      </c>
      <c r="H20" s="105">
        <f>IFERROR(VLOOKUP($C20,MasterProcess!$G:$Z,6,FALSE),0)</f>
        <v>330</v>
      </c>
      <c r="I20" s="115">
        <f t="shared" si="0"/>
        <v>18.424242424242426</v>
      </c>
      <c r="J20" s="115">
        <f t="shared" si="1"/>
        <v>2.3030303030303032</v>
      </c>
      <c r="K20" s="109">
        <v>1</v>
      </c>
      <c r="L20" s="109">
        <v>2</v>
      </c>
      <c r="M20" s="109">
        <v>8</v>
      </c>
      <c r="N20" s="114"/>
      <c r="O20" s="114"/>
      <c r="P20" s="114"/>
      <c r="Q20" s="105">
        <v>6042</v>
      </c>
      <c r="R20" s="105">
        <f>+G20-Q20</f>
        <v>38</v>
      </c>
      <c r="T20" s="109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1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>+G21-Q21</f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1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>+G22-Q22</f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1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>+G23-Q23</f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1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>+G24-Q24</f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1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>+G25-Q25</f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1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>+G26-Q26</f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1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>+G27-Q27</f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1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>+G28-Q28</f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1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>+G29-Q29</f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1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>+G30-Q30</f>
        <v>5440</v>
      </c>
      <c r="T30" s="109">
        <v>3</v>
      </c>
    </row>
    <row r="31" spans="1:20" s="105" customFormat="1" ht="15" customHeight="1" x14ac:dyDescent="0.15">
      <c r="A31" s="114">
        <v>45792.333333333336</v>
      </c>
      <c r="B31" s="116" t="s">
        <v>4178</v>
      </c>
      <c r="C31" s="105" t="s">
        <v>1800</v>
      </c>
      <c r="D31" s="113" t="str">
        <f>IFERROR(VLOOKUP(C31,MasterProcess!G:O,8,FALSE),0)</f>
        <v>SM</v>
      </c>
      <c r="E31" s="113" t="str">
        <f>IFERROR(VLOOKUP($C31,MasterProcess!$G:$O,9,FALSE),0)</f>
        <v>SM01</v>
      </c>
      <c r="F31" s="109">
        <v>1</v>
      </c>
      <c r="G31" s="109">
        <v>2800</v>
      </c>
      <c r="H31" s="105">
        <f>IFERROR(VLOOKUP($C31,MasterProcess!$G:$Z,6,FALSE),0)</f>
        <v>480</v>
      </c>
      <c r="I31" s="115">
        <f t="shared" si="0"/>
        <v>5.833333333333333</v>
      </c>
      <c r="J31" s="115">
        <f t="shared" si="1"/>
        <v>0.72916666666666663</v>
      </c>
      <c r="K31" s="109">
        <v>1</v>
      </c>
      <c r="L31" s="109">
        <v>2</v>
      </c>
      <c r="M31" s="109">
        <v>8</v>
      </c>
      <c r="N31" s="117"/>
      <c r="O31" s="117"/>
      <c r="P31" s="117"/>
      <c r="R31" s="105">
        <f>+G31-Q31</f>
        <v>2800</v>
      </c>
      <c r="T31" s="109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1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>+G32-Q32</f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1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>+G33-Q33</f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1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1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>+G35-Q35</f>
        <v>3000</v>
      </c>
      <c r="T35" s="109">
        <v>3</v>
      </c>
    </row>
    <row r="36" spans="1:20" s="105" customFormat="1" ht="15" customHeight="1" x14ac:dyDescent="0.15">
      <c r="A36" s="114">
        <v>45792.333333333336</v>
      </c>
      <c r="B36" s="116" t="s">
        <v>4180</v>
      </c>
      <c r="C36" s="105" t="s">
        <v>2831</v>
      </c>
      <c r="D36" s="113" t="str">
        <f>IFERROR(VLOOKUP(C36,MasterProcess!G:O,8,FALSE),0)</f>
        <v>ST-4</v>
      </c>
      <c r="E36" s="113" t="str">
        <f>IFERROR(VLOOKUP($C36,MasterProcess!$G:$O,9,FALSE),0)</f>
        <v>PP24-160T</v>
      </c>
      <c r="F36" s="109">
        <v>1</v>
      </c>
      <c r="G36" s="109">
        <v>14400</v>
      </c>
      <c r="H36" s="105">
        <f>IFERROR(VLOOKUP($C36,MasterProcess!$G:$Z,6,FALSE),0)</f>
        <v>360</v>
      </c>
      <c r="I36" s="115">
        <f t="shared" si="0"/>
        <v>40</v>
      </c>
      <c r="J36" s="115">
        <f t="shared" si="1"/>
        <v>5</v>
      </c>
      <c r="K36" s="109">
        <v>1</v>
      </c>
      <c r="L36" s="109">
        <v>2</v>
      </c>
      <c r="M36" s="109">
        <v>8</v>
      </c>
      <c r="N36" s="114"/>
      <c r="O36" s="114"/>
      <c r="P36" s="114"/>
      <c r="R36" s="105">
        <f>+G36-Q36</f>
        <v>14400</v>
      </c>
      <c r="T36" s="109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1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>+G37-Q37</f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1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>+G38-Q38</f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1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>+G39-Q39</f>
        <v>14400</v>
      </c>
      <c r="T39" s="109">
        <v>3</v>
      </c>
    </row>
    <row r="40" spans="1:20" s="105" customFormat="1" ht="15" customHeight="1" x14ac:dyDescent="0.15">
      <c r="A40" s="114">
        <v>45792.333333333336</v>
      </c>
      <c r="B40" s="116" t="s">
        <v>4181</v>
      </c>
      <c r="C40" s="105" t="s">
        <v>2718</v>
      </c>
      <c r="D40" s="113" t="str">
        <f>IFERROR(VLOOKUP(C40,MasterProcess!G:O,8,FALSE),0)</f>
        <v>ST-3</v>
      </c>
      <c r="E40" s="113" t="str">
        <f>IFERROR(VLOOKUP($C40,MasterProcess!$G:$O,9,FALSE),0)</f>
        <v>PP09-160T</v>
      </c>
      <c r="F40" s="109">
        <v>1</v>
      </c>
      <c r="G40" s="109">
        <v>6080</v>
      </c>
      <c r="H40" s="105">
        <f>IFERROR(VLOOKUP($C40,MasterProcess!$G:$Z,6,FALSE),0)</f>
        <v>330</v>
      </c>
      <c r="I40" s="115">
        <f t="shared" si="0"/>
        <v>18.424242424242426</v>
      </c>
      <c r="J40" s="115">
        <f t="shared" si="1"/>
        <v>2.3030303030303032</v>
      </c>
      <c r="K40" s="109">
        <v>1</v>
      </c>
      <c r="L40" s="109">
        <v>2</v>
      </c>
      <c r="M40" s="109">
        <v>8</v>
      </c>
      <c r="N40" s="114"/>
      <c r="O40" s="114"/>
      <c r="R40" s="105">
        <f>+G40-Q40</f>
        <v>6080</v>
      </c>
      <c r="T40" s="109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1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>+G41-Q41</f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1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>+G42-Q42</f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1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>+G43-Q43</f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1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>+G44-Q44</f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1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>+G45-Q45</f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1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>+G46-Q46</f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1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>+G47-Q47</f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1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>+G48-Q48</f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1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>+G49-Q49</f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1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>+G50-Q50</f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1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>+G51-Q51</f>
        <v>2450</v>
      </c>
      <c r="T51" s="109">
        <v>3</v>
      </c>
    </row>
    <row r="52" spans="1:20" s="105" customFormat="1" ht="15" customHeight="1" x14ac:dyDescent="0.15">
      <c r="A52" s="114">
        <v>45792.333333333336</v>
      </c>
      <c r="B52" s="116" t="s">
        <v>4184</v>
      </c>
      <c r="C52" s="105" t="s">
        <v>2455</v>
      </c>
      <c r="D52" s="113" t="str">
        <f>IFERROR(VLOOKUP(C52,MasterProcess!G:O,8,FALSE),0)</f>
        <v>ST</v>
      </c>
      <c r="E52" s="113" t="str">
        <f>IFERROR(VLOOKUP($C52,MasterProcess!$G:$O,9,FALSE),0)</f>
        <v>STICK LABEL</v>
      </c>
      <c r="F52" s="109">
        <v>1</v>
      </c>
      <c r="G52" s="109">
        <v>1000</v>
      </c>
      <c r="H52" s="105">
        <f>IFERROR(VLOOKUP($C52,MasterProcess!$G:$Z,6,FALSE),0)</f>
        <v>30</v>
      </c>
      <c r="I52" s="115">
        <f t="shared" si="0"/>
        <v>33.333333333333336</v>
      </c>
      <c r="J52" s="115">
        <f t="shared" si="1"/>
        <v>4.166666666666667</v>
      </c>
      <c r="K52" s="109">
        <v>1</v>
      </c>
      <c r="L52" s="109">
        <v>2</v>
      </c>
      <c r="M52" s="109">
        <v>8</v>
      </c>
      <c r="N52" s="114"/>
      <c r="O52" s="114"/>
      <c r="R52" s="105">
        <f>+G52-Q52</f>
        <v>1000</v>
      </c>
      <c r="T52" s="109">
        <v>3</v>
      </c>
    </row>
    <row r="53" spans="1:20" s="105" customFormat="1" ht="15" customHeight="1" x14ac:dyDescent="0.15">
      <c r="A53" s="114">
        <v>45792.333333333336</v>
      </c>
      <c r="B53" s="116" t="s">
        <v>4185</v>
      </c>
      <c r="C53" s="105" t="s">
        <v>3412</v>
      </c>
      <c r="D53" s="113" t="str">
        <f>IFERROR(VLOOKUP(C53,MasterProcess!G:O,8,FALSE),0)</f>
        <v>FM</v>
      </c>
      <c r="E53" s="113" t="str">
        <f>IFERROR(VLOOKUP($C53,MasterProcess!$G:$O,9,FALSE),0)</f>
        <v>SW05</v>
      </c>
      <c r="F53" s="109">
        <v>1</v>
      </c>
      <c r="G53" s="109">
        <v>60000</v>
      </c>
      <c r="H53" s="105">
        <f>IFERROR(VLOOKUP($C53,MasterProcess!$G:$Z,6,FALSE),0)</f>
        <v>450</v>
      </c>
      <c r="I53" s="115">
        <f t="shared" si="0"/>
        <v>133.33333333333334</v>
      </c>
      <c r="J53" s="115">
        <f t="shared" si="1"/>
        <v>16.666666666666668</v>
      </c>
      <c r="K53" s="109">
        <v>1</v>
      </c>
      <c r="L53" s="109">
        <v>2</v>
      </c>
      <c r="M53" s="109">
        <v>8</v>
      </c>
      <c r="N53" s="114"/>
      <c r="O53" s="114"/>
      <c r="Q53" s="105">
        <v>22678</v>
      </c>
      <c r="R53" s="105">
        <f>+G53-Q53</f>
        <v>37322</v>
      </c>
      <c r="T53" s="109">
        <v>3</v>
      </c>
    </row>
    <row r="54" spans="1:20" s="105" customFormat="1" ht="15" customHeight="1" x14ac:dyDescent="0.15">
      <c r="A54" s="114">
        <v>45792.333333333336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1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>+G54-Q54</f>
        <v>55000</v>
      </c>
      <c r="T54" s="109">
        <v>3</v>
      </c>
    </row>
    <row r="55" spans="1:20" s="105" customFormat="1" ht="15" customHeight="1" x14ac:dyDescent="0.15">
      <c r="A55" s="114">
        <v>45792.333333333336</v>
      </c>
      <c r="B55" s="116" t="s">
        <v>4186</v>
      </c>
      <c r="C55" s="105" t="s">
        <v>3420</v>
      </c>
      <c r="D55" s="113" t="str">
        <f>IFERROR(VLOOKUP(C55,MasterProcess!G:O,8,FALSE),0)</f>
        <v>ST</v>
      </c>
      <c r="E55" s="113" t="str">
        <f>IFERROR(VLOOKUP($C55,MasterProcess!$G:$O,9,FALSE),0)</f>
        <v>PP01-110T</v>
      </c>
      <c r="F55" s="109">
        <v>1</v>
      </c>
      <c r="G55" s="109">
        <v>90909</v>
      </c>
      <c r="H55" s="105">
        <f>IFERROR(VLOOKUP($C55,MasterProcess!$G:$Z,6,FALSE),0)</f>
        <v>3000</v>
      </c>
      <c r="I55" s="115">
        <f t="shared" si="0"/>
        <v>30.303000000000001</v>
      </c>
      <c r="J55" s="115">
        <f t="shared" si="1"/>
        <v>3.7878750000000001</v>
      </c>
      <c r="K55" s="109">
        <v>1</v>
      </c>
      <c r="L55" s="109">
        <v>2</v>
      </c>
      <c r="M55" s="109">
        <v>8</v>
      </c>
      <c r="N55" s="114"/>
      <c r="O55" s="114"/>
      <c r="Q55" s="105">
        <v>20100</v>
      </c>
      <c r="R55" s="105">
        <f>+G55-Q55</f>
        <v>70809</v>
      </c>
      <c r="T55" s="109">
        <v>3</v>
      </c>
    </row>
    <row r="56" spans="1:20" s="105" customFormat="1" ht="15" customHeight="1" x14ac:dyDescent="0.15">
      <c r="A56" s="114">
        <v>45792.333333333336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1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>+G56-Q56</f>
        <v>90909</v>
      </c>
      <c r="T56" s="109">
        <v>3</v>
      </c>
    </row>
    <row r="57" spans="1:20" s="105" customFormat="1" ht="15" customHeight="1" x14ac:dyDescent="0.15">
      <c r="A57" s="114">
        <v>45792.333333333336</v>
      </c>
      <c r="B57" s="105" t="s">
        <v>4187</v>
      </c>
      <c r="C57" s="105" t="s">
        <v>3080</v>
      </c>
      <c r="D57" s="113" t="str">
        <f>IFERROR(VLOOKUP(C57,MasterProcess!G:O,8,FALSE),0)</f>
        <v>ST-1</v>
      </c>
      <c r="E57" s="113" t="str">
        <f>IFERROR(VLOOKUP($C57,MasterProcess!$G:$O,9,FALSE),0)</f>
        <v>PP11-035T</v>
      </c>
      <c r="F57" s="109">
        <v>1</v>
      </c>
      <c r="G57" s="109">
        <v>8270</v>
      </c>
      <c r="H57" s="105">
        <f>IFERROR(VLOOKUP($C57,MasterProcess!$G:$Z,6,FALSE),0)</f>
        <v>480</v>
      </c>
      <c r="I57" s="115">
        <f t="shared" si="0"/>
        <v>17.229166666666668</v>
      </c>
      <c r="J57" s="115">
        <f t="shared" si="1"/>
        <v>2.1536458333333335</v>
      </c>
      <c r="K57" s="109">
        <v>1</v>
      </c>
      <c r="L57" s="109">
        <v>2</v>
      </c>
      <c r="M57" s="109">
        <v>8</v>
      </c>
      <c r="N57" s="114"/>
      <c r="O57" s="114"/>
      <c r="R57" s="105">
        <f>+G57-Q57</f>
        <v>8270</v>
      </c>
      <c r="T57" s="109">
        <v>3</v>
      </c>
    </row>
    <row r="58" spans="1:20" s="105" customFormat="1" ht="15" customHeight="1" x14ac:dyDescent="0.15">
      <c r="A58" s="114">
        <v>45792.333333333336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1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>+G58-Q58</f>
        <v>8270</v>
      </c>
      <c r="T58" s="109">
        <v>3</v>
      </c>
    </row>
    <row r="59" spans="1:20" s="105" customFormat="1" ht="15" customHeight="1" x14ac:dyDescent="0.15">
      <c r="A59" s="114">
        <v>45792.333333333336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1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>+G59-Q59</f>
        <v>8270</v>
      </c>
      <c r="T59" s="109">
        <v>3</v>
      </c>
    </row>
    <row r="60" spans="1:20" s="105" customFormat="1" ht="15" customHeight="1" x14ac:dyDescent="0.15">
      <c r="A60" s="114">
        <v>45792.333333333336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1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>+G60-Q60</f>
        <v>8270</v>
      </c>
      <c r="T60" s="109">
        <v>3</v>
      </c>
    </row>
    <row r="61" spans="1:20" s="105" customFormat="1" ht="15" customHeight="1" x14ac:dyDescent="0.15">
      <c r="A61" s="114">
        <v>45792.333333333336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1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>+G61-Q61</f>
        <v>8270</v>
      </c>
      <c r="T61" s="109">
        <v>3</v>
      </c>
    </row>
    <row r="62" spans="1:20" s="105" customFormat="1" ht="15" customHeight="1" x14ac:dyDescent="0.15">
      <c r="A62" s="114">
        <v>45792.333333333336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1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>+G62-Q62</f>
        <v>8270</v>
      </c>
      <c r="T62" s="109">
        <v>3</v>
      </c>
    </row>
    <row r="63" spans="1:20" s="105" customFormat="1" ht="15" customHeight="1" x14ac:dyDescent="0.15">
      <c r="A63" s="114">
        <v>45792.333333333336</v>
      </c>
      <c r="B63" s="113" t="s">
        <v>4188</v>
      </c>
      <c r="C63" s="105" t="s">
        <v>1005</v>
      </c>
      <c r="D63" s="113" t="str">
        <f>IFERROR(VLOOKUP(C63,MasterProcess!G:O,8,FALSE),0)</f>
        <v>WN</v>
      </c>
      <c r="E63" s="113" t="str">
        <f>IFERROR(VLOOKUP($C63,MasterProcess!$G:$O,9,FALSE),0)</f>
        <v>SW13</v>
      </c>
      <c r="F63" s="109">
        <v>1</v>
      </c>
      <c r="G63" s="109">
        <v>30000</v>
      </c>
      <c r="H63" s="105">
        <f>IFERROR(VLOOKUP($C63,MasterProcess!$G:$Z,6,FALSE),0)</f>
        <v>150</v>
      </c>
      <c r="I63" s="115">
        <f t="shared" si="0"/>
        <v>200</v>
      </c>
      <c r="J63" s="115">
        <f t="shared" si="1"/>
        <v>25</v>
      </c>
      <c r="K63" s="109">
        <v>1</v>
      </c>
      <c r="L63" s="109">
        <v>2</v>
      </c>
      <c r="M63" s="109">
        <v>8</v>
      </c>
      <c r="N63" s="114"/>
      <c r="O63" s="114"/>
      <c r="Q63" s="105">
        <v>24407</v>
      </c>
      <c r="R63" s="105">
        <f>+G63-Q63</f>
        <v>5593</v>
      </c>
      <c r="T63" s="109">
        <v>3</v>
      </c>
    </row>
    <row r="64" spans="1:20" s="105" customFormat="1" ht="15" customHeight="1" x14ac:dyDescent="0.15">
      <c r="A64" s="114">
        <v>45792.333333333336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1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>+G64-Q64</f>
        <v>5187</v>
      </c>
      <c r="T64" s="109">
        <v>3</v>
      </c>
    </row>
    <row r="65" spans="1:20" s="105" customFormat="1" ht="15" customHeight="1" x14ac:dyDescent="0.15">
      <c r="A65" s="114">
        <v>45792.333333333336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1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>+G65-Q65</f>
        <v>30000</v>
      </c>
      <c r="T65" s="109">
        <v>3</v>
      </c>
    </row>
    <row r="66" spans="1:20" s="105" customFormat="1" ht="15" customHeight="1" x14ac:dyDescent="0.15">
      <c r="A66" s="114">
        <v>45792.333333333336</v>
      </c>
      <c r="B66" s="105" t="s">
        <v>4189</v>
      </c>
      <c r="C66" s="105" t="s">
        <v>3192</v>
      </c>
      <c r="D66" s="113" t="str">
        <f>IFERROR(VLOOKUP(C66,MasterProcess!G:O,8,FALSE),0)</f>
        <v>ST</v>
      </c>
      <c r="E66" s="113" t="str">
        <f>IFERROR(VLOOKUP($C66,MasterProcess!$G:$O,9,FALSE),0)</f>
        <v>PP05-060T</v>
      </c>
      <c r="F66" s="109">
        <v>1</v>
      </c>
      <c r="G66" s="109">
        <v>20000</v>
      </c>
      <c r="H66" s="105">
        <f>IFERROR(VLOOKUP($C66,MasterProcess!$G:$Z,6,FALSE),0)</f>
        <v>240</v>
      </c>
      <c r="I66" s="115">
        <f t="shared" si="0"/>
        <v>83.333333333333329</v>
      </c>
      <c r="J66" s="115">
        <f t="shared" si="1"/>
        <v>10.416666666666666</v>
      </c>
      <c r="K66" s="109">
        <v>1</v>
      </c>
      <c r="L66" s="109">
        <v>2</v>
      </c>
      <c r="M66" s="109">
        <v>8</v>
      </c>
      <c r="N66" s="114"/>
      <c r="O66" s="114"/>
      <c r="R66" s="105">
        <f>+G66-Q66</f>
        <v>20000</v>
      </c>
      <c r="T66" s="109">
        <v>3</v>
      </c>
    </row>
    <row r="67" spans="1:20" s="105" customFormat="1" ht="15" customHeight="1" x14ac:dyDescent="0.15">
      <c r="A67" s="114">
        <v>45792.333333333336</v>
      </c>
      <c r="B67" s="105" t="s">
        <v>4190</v>
      </c>
      <c r="C67" s="105" t="s">
        <v>3377</v>
      </c>
      <c r="D67" s="113" t="str">
        <f>IFERROR(VLOOKUP(C67,MasterProcess!G:O,8,FALSE),0)</f>
        <v>PB</v>
      </c>
      <c r="E67" s="113" t="str">
        <f>IFERROR(VLOOKUP($C67,MasterProcess!$G:$O,9,FALSE),0)</f>
        <v>SW14</v>
      </c>
      <c r="F67" s="109">
        <v>1</v>
      </c>
      <c r="G67" s="109">
        <v>802</v>
      </c>
      <c r="H67" s="105">
        <f>IFERROR(VLOOKUP($C67,MasterProcess!$G:$Z,6,FALSE),0)</f>
        <v>120</v>
      </c>
      <c r="I67" s="115">
        <f t="shared" si="0"/>
        <v>6.6833333333333336</v>
      </c>
      <c r="J67" s="115">
        <f t="shared" si="1"/>
        <v>0.8354166666666667</v>
      </c>
      <c r="K67" s="109">
        <v>1</v>
      </c>
      <c r="L67" s="109">
        <v>2</v>
      </c>
      <c r="M67" s="109">
        <v>8</v>
      </c>
      <c r="N67" s="114"/>
      <c r="O67" s="114"/>
      <c r="R67" s="105">
        <f>+G67-Q67</f>
        <v>802</v>
      </c>
      <c r="T67" s="109">
        <v>3</v>
      </c>
    </row>
    <row r="68" spans="1:20" s="105" customFormat="1" ht="15" customHeight="1" x14ac:dyDescent="0.15">
      <c r="A68" s="114">
        <v>45792.333333333336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1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>+G68-Q68</f>
        <v>802</v>
      </c>
      <c r="T68" s="109">
        <v>3</v>
      </c>
    </row>
    <row r="69" spans="1:20" s="105" customFormat="1" ht="15" customHeight="1" x14ac:dyDescent="0.15">
      <c r="A69" s="114">
        <v>45792.333333333336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1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>+G69-Q69</f>
        <v>802</v>
      </c>
      <c r="T69" s="109">
        <v>3</v>
      </c>
    </row>
    <row r="70" spans="1:20" s="105" customFormat="1" ht="15" customHeight="1" x14ac:dyDescent="0.15">
      <c r="A70" s="114">
        <v>45792.333333333336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1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>+G70-Q70</f>
        <v>802</v>
      </c>
      <c r="T70" s="109">
        <v>3</v>
      </c>
    </row>
    <row r="71" spans="1:20" s="105" customFormat="1" ht="15" customHeight="1" x14ac:dyDescent="0.15">
      <c r="A71" s="114">
        <v>45792.333333333336</v>
      </c>
      <c r="B71" s="116" t="s">
        <v>4191</v>
      </c>
      <c r="C71" s="105" t="s">
        <v>3096</v>
      </c>
      <c r="D71" s="113" t="str">
        <f>IFERROR(VLOOKUP(C71,MasterProcess!G:O,8,FALSE),0)</f>
        <v>FM</v>
      </c>
      <c r="E71" s="113" t="str">
        <f>IFERROR(VLOOKUP($C71,MasterProcess!$G:$O,9,FALSE),0)</f>
        <v>FM01</v>
      </c>
      <c r="F71" s="109">
        <v>1</v>
      </c>
      <c r="G71" s="109">
        <v>16593</v>
      </c>
      <c r="H71" s="105">
        <f>IFERROR(VLOOKUP($C71,MasterProcess!$G:$Z,6,FALSE),0)</f>
        <v>1200</v>
      </c>
      <c r="I71" s="115">
        <f t="shared" si="0"/>
        <v>13.827500000000001</v>
      </c>
      <c r="J71" s="115">
        <f t="shared" si="1"/>
        <v>1.7284375000000001</v>
      </c>
      <c r="K71" s="109">
        <v>1</v>
      </c>
      <c r="L71" s="109">
        <v>2</v>
      </c>
      <c r="M71" s="109">
        <v>8</v>
      </c>
      <c r="N71" s="114"/>
      <c r="O71" s="114"/>
      <c r="Q71" s="105">
        <v>2200</v>
      </c>
      <c r="R71" s="105">
        <f>+G71-Q71</f>
        <v>14393</v>
      </c>
      <c r="T71" s="109">
        <v>3</v>
      </c>
    </row>
    <row r="72" spans="1:20" s="105" customFormat="1" ht="15" customHeight="1" x14ac:dyDescent="0.15">
      <c r="A72" s="114">
        <v>45792.333333333336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1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>+G72-Q72</f>
        <v>16593</v>
      </c>
      <c r="T72" s="109">
        <v>3</v>
      </c>
    </row>
    <row r="73" spans="1:20" s="105" customFormat="1" ht="15" customHeight="1" x14ac:dyDescent="0.15">
      <c r="A73" s="114">
        <v>45792.333333333336</v>
      </c>
      <c r="B73" s="105" t="s">
        <v>4192</v>
      </c>
      <c r="C73" s="105" t="s">
        <v>2554</v>
      </c>
      <c r="D73" s="113" t="str">
        <f>IFERROR(VLOOKUP(C73,MasterProcess!G:O,8,FALSE),0)</f>
        <v>WN</v>
      </c>
      <c r="E73" s="113" t="str">
        <f>IFERROR(VLOOKUP($C73,MasterProcess!$G:$O,9,FALSE),0)</f>
        <v>WS01</v>
      </c>
      <c r="F73" s="109">
        <v>1</v>
      </c>
      <c r="G73" s="109">
        <v>80000</v>
      </c>
      <c r="H73" s="105">
        <f>IFERROR(VLOOKUP($C73,MasterProcess!$G:$Z,6,FALSE),0)</f>
        <v>2160</v>
      </c>
      <c r="I73" s="115">
        <f t="shared" si="0"/>
        <v>37.037037037037038</v>
      </c>
      <c r="J73" s="115">
        <f t="shared" si="1"/>
        <v>4.6296296296296298</v>
      </c>
      <c r="K73" s="109">
        <v>1</v>
      </c>
      <c r="L73" s="109">
        <v>2</v>
      </c>
      <c r="M73" s="109">
        <v>8</v>
      </c>
      <c r="N73" s="114"/>
      <c r="O73" s="114"/>
      <c r="R73" s="105">
        <f>+G73-Q73</f>
        <v>80000</v>
      </c>
      <c r="T73" s="109">
        <v>3</v>
      </c>
    </row>
    <row r="74" spans="1:20" s="105" customFormat="1" ht="15" customHeight="1" x14ac:dyDescent="0.15">
      <c r="A74" s="114">
        <v>45796.333333333336</v>
      </c>
      <c r="B74" s="105" t="s">
        <v>4193</v>
      </c>
      <c r="C74" s="105" t="s">
        <v>812</v>
      </c>
      <c r="D74" s="113" t="str">
        <f>IFERROR(VLOOKUP(C74,MasterProcess!G:O,8,FALSE),0)</f>
        <v>ST-3</v>
      </c>
      <c r="E74" s="113" t="str">
        <f>IFERROR(VLOOKUP($C74,MasterProcess!$G:$O,9,FALSE),0)</f>
        <v>PP25</v>
      </c>
      <c r="F74" s="109">
        <v>1</v>
      </c>
      <c r="G74" s="109">
        <v>5100</v>
      </c>
      <c r="H74" s="105">
        <f>IFERROR(VLOOKUP($C74,MasterProcess!$G:$Z,6,FALSE),0)</f>
        <v>300</v>
      </c>
      <c r="I74" s="115">
        <f t="shared" si="0"/>
        <v>17</v>
      </c>
      <c r="J74" s="115">
        <f t="shared" si="1"/>
        <v>2.125</v>
      </c>
      <c r="K74" s="109">
        <v>1</v>
      </c>
      <c r="L74" s="109">
        <v>2</v>
      </c>
      <c r="M74" s="109">
        <v>8</v>
      </c>
      <c r="N74" s="114"/>
      <c r="O74" s="114"/>
      <c r="R74" s="105">
        <f>+G74-Q74</f>
        <v>5100</v>
      </c>
      <c r="T74" s="109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1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>+G75-Q75</f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1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>+G76-Q76</f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1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>+G77-Q77</f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1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>+G78-Q78</f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1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>+G79-Q79</f>
        <v>5100</v>
      </c>
      <c r="T79" s="109">
        <v>3</v>
      </c>
    </row>
    <row r="80" spans="1:20" s="105" customFormat="1" ht="15" customHeight="1" x14ac:dyDescent="0.15">
      <c r="A80" s="114">
        <v>45796.333333333336</v>
      </c>
      <c r="B80" s="116" t="s">
        <v>4194</v>
      </c>
      <c r="C80" s="105" t="s">
        <v>548</v>
      </c>
      <c r="D80" s="113" t="str">
        <f>IFERROR(VLOOKUP(C80,MasterProcess!G:O,8,FALSE),0)</f>
        <v>ST-2</v>
      </c>
      <c r="E80" s="113" t="str">
        <f>IFERROR(VLOOKUP($C80,MasterProcess!$G:$O,9,FALSE),0)</f>
        <v>PP06-040T</v>
      </c>
      <c r="F80" s="109">
        <v>1</v>
      </c>
      <c r="G80" s="109">
        <v>43210</v>
      </c>
      <c r="H80" s="105">
        <f>IFERROR(VLOOKUP($C80,MasterProcess!$G:$Z,6,FALSE),0)</f>
        <v>2220</v>
      </c>
      <c r="I80" s="115">
        <f t="shared" si="0"/>
        <v>19.463963963963963</v>
      </c>
      <c r="J80" s="115">
        <f t="shared" si="1"/>
        <v>2.4329954954954953</v>
      </c>
      <c r="K80" s="109">
        <v>1</v>
      </c>
      <c r="L80" s="109">
        <v>2</v>
      </c>
      <c r="M80" s="109">
        <v>8</v>
      </c>
      <c r="N80" s="114"/>
      <c r="O80" s="114"/>
      <c r="R80" s="105">
        <f>+G80-Q80</f>
        <v>43210</v>
      </c>
      <c r="T80" s="109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1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>+G81-Q81</f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1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>+G82-Q82</f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1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>+G83-Q83</f>
        <v>2604</v>
      </c>
      <c r="T83" s="109">
        <v>3</v>
      </c>
    </row>
    <row r="84" spans="1:20" s="105" customFormat="1" ht="15" customHeight="1" x14ac:dyDescent="0.15">
      <c r="A84" s="114">
        <v>45796.333333333336</v>
      </c>
      <c r="B84" s="105" t="s">
        <v>4196</v>
      </c>
      <c r="C84" s="105" t="s">
        <v>2403</v>
      </c>
      <c r="D84" s="113" t="str">
        <f>IFERROR(VLOOKUP(C84,MasterProcess!G:O,8,FALSE),0)</f>
        <v>ST-3</v>
      </c>
      <c r="E84" s="113" t="str">
        <f>IFERROR(VLOOKUP($C84,MasterProcess!$G:$O,9,FALSE),0)</f>
        <v>PP01-110T</v>
      </c>
      <c r="F84" s="109">
        <v>1</v>
      </c>
      <c r="G84" s="109">
        <v>3646</v>
      </c>
      <c r="H84" s="105">
        <f>IFERROR(VLOOKUP($C84,MasterProcess!$G:$Z,6,FALSE),0)</f>
        <v>3000</v>
      </c>
      <c r="I84" s="115">
        <f t="shared" si="0"/>
        <v>1.2153333333333334</v>
      </c>
      <c r="J84" s="115">
        <f t="shared" si="1"/>
        <v>0.15191666666666667</v>
      </c>
      <c r="K84" s="109">
        <v>1</v>
      </c>
      <c r="L84" s="109">
        <v>2</v>
      </c>
      <c r="M84" s="109">
        <v>8</v>
      </c>
      <c r="N84" s="114"/>
      <c r="O84" s="114"/>
      <c r="R84" s="105">
        <f>+G84-Q84</f>
        <v>3646</v>
      </c>
      <c r="T84" s="109">
        <v>3</v>
      </c>
    </row>
    <row r="85" spans="1:20" s="105" customFormat="1" ht="15" customHeight="1" x14ac:dyDescent="0.15">
      <c r="A85" s="114">
        <v>45796.333333333336</v>
      </c>
      <c r="B85" s="116" t="s">
        <v>4197</v>
      </c>
      <c r="C85" s="105" t="s">
        <v>3290</v>
      </c>
      <c r="D85" s="113" t="str">
        <f>IFERROR(VLOOKUP(C85,MasterProcess!G:O,8,FALSE),0)</f>
        <v>TR</v>
      </c>
      <c r="E85" s="113">
        <f>IFERROR(VLOOKUP($C85,MasterProcess!$G:$O,9,FALSE),0)</f>
        <v>1</v>
      </c>
      <c r="F85" s="109">
        <v>1</v>
      </c>
      <c r="G85" s="109">
        <v>400</v>
      </c>
      <c r="H85" s="105">
        <f>IFERROR(VLOOKUP($C85,MasterProcess!$G:$Z,6,FALSE),0)</f>
        <v>20</v>
      </c>
      <c r="I85" s="115">
        <f t="shared" si="0"/>
        <v>20</v>
      </c>
      <c r="J85" s="115">
        <f t="shared" si="1"/>
        <v>2.5</v>
      </c>
      <c r="K85" s="109">
        <v>1</v>
      </c>
      <c r="L85" s="109">
        <v>2</v>
      </c>
      <c r="M85" s="109">
        <v>8</v>
      </c>
      <c r="N85" s="114"/>
      <c r="O85" s="114"/>
      <c r="R85" s="105">
        <f>+G85-Q85</f>
        <v>400</v>
      </c>
      <c r="T85" s="109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1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>+G86-Q86</f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1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>+G87-Q87</f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1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>+G88-Q88</f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1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>+G89-Q89</f>
        <v>3550</v>
      </c>
      <c r="T89" s="109">
        <v>3</v>
      </c>
    </row>
    <row r="90" spans="1:20" s="105" customFormat="1" ht="15" customHeight="1" x14ac:dyDescent="0.15">
      <c r="A90" s="114">
        <v>45796.333333333336</v>
      </c>
      <c r="B90" s="116" t="s">
        <v>4200</v>
      </c>
      <c r="C90" s="105" t="s">
        <v>953</v>
      </c>
      <c r="D90" s="113" t="str">
        <f>IFERROR(VLOOKUP(C90,MasterProcess!G:O,8,FALSE),0)</f>
        <v>TR</v>
      </c>
      <c r="E90" s="113" t="str">
        <f>IFERROR(VLOOKUP($C90,MasterProcess!$G:$O,9,FALSE),0)</f>
        <v>TM05</v>
      </c>
      <c r="F90" s="109">
        <v>1</v>
      </c>
      <c r="G90" s="109">
        <v>300</v>
      </c>
      <c r="H90" s="105">
        <f>IFERROR(VLOOKUP($C90,MasterProcess!$G:$Z,6,FALSE),0)</f>
        <v>81</v>
      </c>
      <c r="I90" s="115">
        <f t="shared" si="0"/>
        <v>3.7037037037037037</v>
      </c>
      <c r="J90" s="115">
        <f t="shared" si="1"/>
        <v>0.46296296296296297</v>
      </c>
      <c r="K90" s="109">
        <v>1</v>
      </c>
      <c r="L90" s="109">
        <v>2</v>
      </c>
      <c r="M90" s="109">
        <v>8</v>
      </c>
      <c r="N90" s="114"/>
      <c r="O90" s="114"/>
      <c r="Q90" s="105">
        <v>1</v>
      </c>
      <c r="R90" s="105">
        <f>+G90-Q90</f>
        <v>299</v>
      </c>
      <c r="T90" s="109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1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>+G91-Q91</f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1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>+G92-Q92</f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1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>+G93-Q93</f>
        <v>300</v>
      </c>
      <c r="T93" s="109">
        <v>3</v>
      </c>
    </row>
    <row r="94" spans="1:20" s="105" customFormat="1" ht="15" customHeight="1" x14ac:dyDescent="0.15">
      <c r="A94" s="114">
        <v>45796.333333333336</v>
      </c>
      <c r="B94" s="105" t="s">
        <v>4201</v>
      </c>
      <c r="C94" s="105" t="s">
        <v>963</v>
      </c>
      <c r="D94" s="113" t="str">
        <f>IFERROR(VLOOKUP(C94,MasterProcess!G:O,8,FALSE),0)</f>
        <v>ST-3</v>
      </c>
      <c r="E94" s="113" t="str">
        <f>IFERROR(VLOOKUP($C94,MasterProcess!$G:$O,9,FALSE),0)</f>
        <v>PP04-060T</v>
      </c>
      <c r="F94" s="109">
        <v>1</v>
      </c>
      <c r="G94" s="109">
        <v>5400</v>
      </c>
      <c r="H94" s="105">
        <f>IFERROR(VLOOKUP($C94,MasterProcess!$G:$Z,6,FALSE),0)</f>
        <v>360</v>
      </c>
      <c r="I94" s="115">
        <f t="shared" si="0"/>
        <v>15</v>
      </c>
      <c r="J94" s="115">
        <f t="shared" si="1"/>
        <v>1.875</v>
      </c>
      <c r="K94" s="109">
        <v>1</v>
      </c>
      <c r="L94" s="109">
        <v>2</v>
      </c>
      <c r="M94" s="109">
        <v>8</v>
      </c>
      <c r="N94" s="114"/>
      <c r="O94" s="114"/>
      <c r="R94" s="105">
        <f>+G94-Q94</f>
        <v>5400</v>
      </c>
      <c r="T94" s="109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1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>+G95-Q95</f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1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>+G96-Q96</f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2025-03-25T10:14:11Z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