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7EEE5343-8006-1848-A724-C5FA74885717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57" i="3"/>
  <c r="F710" i="3"/>
  <c r="F872" i="3"/>
  <c r="F189" i="3"/>
  <c r="F1795" i="3"/>
  <c r="F1913" i="3"/>
  <c r="F1053" i="3"/>
  <c r="F1793" i="3"/>
  <c r="F896" i="3"/>
  <c r="F873" i="3"/>
  <c r="F2092" i="3"/>
  <c r="F2091" i="3"/>
  <c r="F1368" i="3"/>
  <c r="F269" i="3"/>
  <c r="F967" i="3"/>
  <c r="F860" i="3"/>
  <c r="F769" i="3"/>
  <c r="F1990" i="3"/>
  <c r="F14" i="3"/>
  <c r="F268" i="3"/>
  <c r="F2094" i="3"/>
  <c r="F2088" i="3"/>
  <c r="F1329" i="3"/>
  <c r="F870" i="3"/>
  <c r="F2090" i="3"/>
  <c r="F874" i="3"/>
  <c r="F708" i="3"/>
  <c r="F15" i="3"/>
  <c r="F869" i="3"/>
  <c r="F445" i="3"/>
  <c r="F1796" i="3"/>
  <c r="F2093" i="3"/>
  <c r="F1346" i="3"/>
  <c r="F1068" i="3"/>
  <c r="F1066" i="3"/>
  <c r="F115" i="3"/>
  <c r="F1069" i="3"/>
  <c r="F1792" i="3"/>
  <c r="F1054" i="3"/>
  <c r="F1067" i="3"/>
  <c r="F1989" i="3"/>
  <c r="F1791" i="3"/>
  <c r="F871" i="3"/>
  <c r="F483" i="3"/>
  <c r="F2089" i="3"/>
  <c r="F1321" i="3"/>
  <c r="F1794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30" i="3"/>
  <c r="H2369" i="3"/>
  <c r="H2305" i="3"/>
  <c r="H2228" i="3"/>
  <c r="H2148" i="3"/>
  <c r="H2076" i="3"/>
  <c r="H2384" i="3"/>
  <c r="H2320" i="3"/>
  <c r="H2227" i="3"/>
  <c r="H2147" i="3"/>
  <c r="H2059" i="3"/>
  <c r="H2287" i="3"/>
  <c r="H2226" i="3"/>
  <c r="H2114" i="3"/>
  <c r="H2042" i="3"/>
  <c r="H2193" i="3"/>
  <c r="H2113" i="3"/>
  <c r="H2682" i="3"/>
  <c r="H2586" i="3"/>
  <c r="H2458" i="3"/>
  <c r="H2330" i="3"/>
  <c r="H2189" i="3"/>
  <c r="H2069" i="3"/>
  <c r="H2537" i="3"/>
  <c r="H2409" i="3"/>
  <c r="H2313" i="3"/>
  <c r="H2172" i="3"/>
  <c r="H2036" i="3"/>
  <c r="H2568" i="3"/>
  <c r="H2408" i="3"/>
  <c r="H2296" i="3"/>
  <c r="H2123" i="3"/>
  <c r="H2711" i="3"/>
  <c r="H2631" i="3"/>
  <c r="H2503" i="3"/>
  <c r="H239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33" i="3"/>
  <c r="H2353" i="3"/>
  <c r="H2289" i="3"/>
  <c r="H2212" i="3"/>
  <c r="H2132" i="3"/>
  <c r="H2044" i="3"/>
  <c r="H2352" i="3"/>
  <c r="H2256" i="3"/>
  <c r="H2163" i="3"/>
  <c r="H2075" i="3"/>
  <c r="H2319" i="3"/>
  <c r="H2210" i="3"/>
  <c r="H2098" i="3"/>
  <c r="H2026" i="3"/>
  <c r="H2209" i="3"/>
  <c r="H2129" i="3"/>
  <c r="H2698" i="3"/>
  <c r="H2570" i="3"/>
  <c r="H2490" i="3"/>
  <c r="H2362" i="3"/>
  <c r="H2221" i="3"/>
  <c r="H2085" i="3"/>
  <c r="H2633" i="3"/>
  <c r="H2489" i="3"/>
  <c r="H2393" i="3"/>
  <c r="H2239" i="3"/>
  <c r="H2084" i="3"/>
  <c r="H2632" i="3"/>
  <c r="H2472" i="3"/>
  <c r="H2328" i="3"/>
  <c r="H2155" i="3"/>
  <c r="H2663" i="3"/>
  <c r="H2551" i="3"/>
  <c r="H24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449" i="3"/>
  <c r="H2401" i="3"/>
  <c r="H2337" i="3"/>
  <c r="H2273" i="3"/>
  <c r="H2180" i="3"/>
  <c r="H2116" i="3"/>
  <c r="H2060" i="3"/>
  <c r="H2368" i="3"/>
  <c r="H2272" i="3"/>
  <c r="H2195" i="3"/>
  <c r="H2115" i="3"/>
  <c r="H2027" i="3"/>
  <c r="H2255" i="3"/>
  <c r="H2162" i="3"/>
  <c r="H2058" i="3"/>
  <c r="H2270" i="3"/>
  <c r="H2161" i="3"/>
  <c r="H2057" i="3"/>
  <c r="H2650" i="3"/>
  <c r="H2506" i="3"/>
  <c r="H2378" i="3"/>
  <c r="H2205" i="3"/>
  <c r="H2037" i="3"/>
  <c r="H2617" i="3"/>
  <c r="H2441" i="3"/>
  <c r="H2297" i="3"/>
  <c r="H2156" i="3"/>
  <c r="H2052" i="3"/>
  <c r="H2584" i="3"/>
  <c r="H2440" i="3"/>
  <c r="H2344" i="3"/>
  <c r="H2203" i="3"/>
  <c r="H2035" i="3"/>
  <c r="H2535" i="3"/>
  <c r="H237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417" i="3"/>
  <c r="H2321" i="3"/>
  <c r="H2257" i="3"/>
  <c r="H2164" i="3"/>
  <c r="H2100" i="3"/>
  <c r="H2028" i="3"/>
  <c r="H2304" i="3"/>
  <c r="H2211" i="3"/>
  <c r="H2131" i="3"/>
  <c r="H2043" i="3"/>
  <c r="H2271" i="3"/>
  <c r="H2178" i="3"/>
  <c r="H2074" i="3"/>
  <c r="H2286" i="3"/>
  <c r="H2177" i="3"/>
  <c r="H2073" i="3"/>
  <c r="H2666" i="3"/>
  <c r="H2538" i="3"/>
  <c r="H2426" i="3"/>
  <c r="H2298" i="3"/>
  <c r="H2157" i="3"/>
  <c r="H2713" i="3"/>
  <c r="H2665" i="3"/>
  <c r="H2601" i="3"/>
  <c r="H2505" i="3"/>
  <c r="H2361" i="3"/>
  <c r="H2204" i="3"/>
  <c r="H2068" i="3"/>
  <c r="H2616" i="3"/>
  <c r="H2456" i="3"/>
  <c r="H2280" i="3"/>
  <c r="H2171" i="3"/>
  <c r="H2727" i="3"/>
  <c r="H2647" i="3"/>
  <c r="H2567" i="3"/>
  <c r="H2471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385" i="3"/>
  <c r="H2196" i="3"/>
  <c r="H2336" i="3"/>
  <c r="H2179" i="3"/>
  <c r="H2303" i="3"/>
  <c r="H2130" i="3"/>
  <c r="H2225" i="3"/>
  <c r="H2041" i="3"/>
  <c r="H2282" i="3"/>
  <c r="H2053" i="3"/>
  <c r="H2345" i="3"/>
  <c r="H2124" i="3"/>
  <c r="H2520" i="3"/>
  <c r="H2236" i="3"/>
  <c r="H2067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288" i="3"/>
  <c r="H2099" i="3"/>
  <c r="H2146" i="3"/>
  <c r="H2254" i="3"/>
  <c r="H2730" i="3"/>
  <c r="H2602" i="3"/>
  <c r="H2410" i="3"/>
  <c r="H2141" i="3"/>
  <c r="H2569" i="3"/>
  <c r="H2281" i="3"/>
  <c r="H2712" i="3"/>
  <c r="H2536" i="3"/>
  <c r="H2360" i="3"/>
  <c r="H2083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194" i="3"/>
  <c r="H2302" i="3"/>
  <c r="H2145" i="3"/>
  <c r="H2474" i="3"/>
  <c r="H2242" i="3"/>
  <c r="H2681" i="3"/>
  <c r="H2521" i="3"/>
  <c r="H2265" i="3"/>
  <c r="H2696" i="3"/>
  <c r="H2504" i="3"/>
  <c r="H2312" i="3"/>
  <c r="H2051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097" i="3"/>
  <c r="H2346" i="3"/>
  <c r="H2125" i="3"/>
  <c r="H2457" i="3"/>
  <c r="H2188" i="3"/>
  <c r="H2648" i="3"/>
  <c r="H2392" i="3"/>
  <c r="H2187" i="3"/>
  <c r="H2583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699" i="3"/>
  <c r="H2651" i="3"/>
  <c r="H2619" i="3"/>
  <c r="H2587" i="3"/>
  <c r="H2555" i="3"/>
  <c r="H2523" i="3"/>
  <c r="H2491" i="3"/>
  <c r="H2459" i="3"/>
  <c r="H2427" i="3"/>
  <c r="H2395" i="3"/>
  <c r="H2363" i="3"/>
  <c r="H2331" i="3"/>
  <c r="H2299" i="3"/>
  <c r="H2267" i="3"/>
  <c r="H2222" i="3"/>
  <c r="H2190" i="3"/>
  <c r="H2158" i="3"/>
  <c r="H2126" i="3"/>
  <c r="H2086" i="3"/>
  <c r="H2054" i="3"/>
  <c r="H2714" i="3"/>
  <c r="H2618" i="3"/>
  <c r="H2554" i="3"/>
  <c r="H2442" i="3"/>
  <c r="H2314" i="3"/>
  <c r="H2173" i="3"/>
  <c r="H2729" i="3"/>
  <c r="H2649" i="3"/>
  <c r="H2553" i="3"/>
  <c r="H2425" i="3"/>
  <c r="H2329" i="3"/>
  <c r="H2140" i="3"/>
  <c r="H2728" i="3"/>
  <c r="H2664" i="3"/>
  <c r="H2600" i="3"/>
  <c r="H2488" i="3"/>
  <c r="H2376" i="3"/>
  <c r="H2219" i="3"/>
  <c r="H2107" i="3"/>
  <c r="H2679" i="3"/>
  <c r="H2599" i="3"/>
  <c r="H248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7" i="3"/>
  <c r="H2111" i="3"/>
  <c r="H2087" i="3"/>
  <c r="H2071" i="3"/>
  <c r="H2055" i="3"/>
  <c r="H2039" i="3"/>
  <c r="H2731" i="3"/>
  <c r="H2715" i="3"/>
  <c r="H2683" i="3"/>
  <c r="H2667" i="3"/>
  <c r="H2635" i="3"/>
  <c r="H2603" i="3"/>
  <c r="H2571" i="3"/>
  <c r="H2539" i="3"/>
  <c r="H2507" i="3"/>
  <c r="H2475" i="3"/>
  <c r="H2443" i="3"/>
  <c r="H2411" i="3"/>
  <c r="H2379" i="3"/>
  <c r="H2347" i="3"/>
  <c r="H2315" i="3"/>
  <c r="H2283" i="3"/>
  <c r="H2245" i="3"/>
  <c r="H2206" i="3"/>
  <c r="H2174" i="3"/>
  <c r="H2142" i="3"/>
  <c r="H2110" i="3"/>
  <c r="H2070" i="3"/>
  <c r="H2038" i="3"/>
  <c r="H2634" i="3"/>
  <c r="H2522" i="3"/>
  <c r="H2394" i="3"/>
  <c r="H2266" i="3"/>
  <c r="H2109" i="3"/>
  <c r="H2697" i="3"/>
  <c r="H2585" i="3"/>
  <c r="H2473" i="3"/>
  <c r="H2377" i="3"/>
  <c r="H2220" i="3"/>
  <c r="H2108" i="3"/>
  <c r="H2680" i="3"/>
  <c r="H2552" i="3"/>
  <c r="H2424" i="3"/>
  <c r="H2264" i="3"/>
  <c r="H2139" i="3"/>
  <c r="H2695" i="3"/>
  <c r="H2615" i="3"/>
  <c r="H2519" i="3"/>
  <c r="H2726" i="3"/>
  <c r="H2470" i="3"/>
  <c r="H2311" i="3"/>
  <c r="H2170" i="3"/>
  <c r="H2034" i="3"/>
  <c r="H2407" i="3"/>
  <c r="H2121" i="3"/>
  <c r="H2105" i="3"/>
  <c r="H2358" i="3"/>
  <c r="H2343" i="3"/>
  <c r="H2201" i="3"/>
  <c r="H2710" i="3"/>
  <c r="H2454" i="3"/>
  <c r="H2310" i="3"/>
  <c r="H2169" i="3"/>
  <c r="H2033" i="3"/>
  <c r="H2263" i="3"/>
  <c r="H2390" i="3"/>
  <c r="H2233" i="3"/>
  <c r="H2082" i="3"/>
  <c r="H2342" i="3"/>
  <c r="H2185" i="3"/>
  <c r="H2694" i="3"/>
  <c r="H2439" i="3"/>
  <c r="H2295" i="3"/>
  <c r="H2154" i="3"/>
  <c r="H2646" i="3"/>
  <c r="H2278" i="3"/>
  <c r="H2122" i="3"/>
  <c r="H2235" i="3"/>
  <c r="H2359" i="3"/>
  <c r="H2217" i="3"/>
  <c r="H2518" i="3"/>
  <c r="H2486" i="3"/>
  <c r="H2678" i="3"/>
  <c r="H2438" i="3"/>
  <c r="H2294" i="3"/>
  <c r="H2153" i="3"/>
  <c r="H2422" i="3"/>
  <c r="H2630" i="3"/>
  <c r="H2406" i="3"/>
  <c r="H2374" i="3"/>
  <c r="H2218" i="3"/>
  <c r="H2066" i="3"/>
  <c r="H2049" i="3"/>
  <c r="H2662" i="3"/>
  <c r="H2423" i="3"/>
  <c r="H2279" i="3"/>
  <c r="H2138" i="3"/>
  <c r="H2137" i="3"/>
  <c r="H2262" i="3"/>
  <c r="H2106" i="3"/>
  <c r="H2550" i="3"/>
  <c r="H2534" i="3"/>
  <c r="H2202" i="3"/>
  <c r="H2326" i="3"/>
  <c r="H2081" i="3"/>
  <c r="H2050" i="3"/>
  <c r="H2614" i="3"/>
  <c r="H2327" i="3"/>
  <c r="H2598" i="3"/>
  <c r="H2186" i="3"/>
  <c r="H2582" i="3"/>
  <c r="H2502" i="3"/>
  <c r="H2566" i="3"/>
  <c r="H2065" i="3"/>
  <c r="H2906" i="3"/>
  <c r="H2905" i="3"/>
  <c r="H2889" i="3"/>
  <c r="H2873" i="3"/>
  <c r="H2857" i="3"/>
  <c r="H2841" i="3"/>
  <c r="H2825" i="3"/>
  <c r="H2809" i="3"/>
  <c r="H2793" i="3"/>
  <c r="H2777" i="3"/>
  <c r="H2761" i="3"/>
  <c r="H274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794" i="3"/>
  <c r="H2897" i="3"/>
  <c r="H2881" i="3"/>
  <c r="H2865" i="3"/>
  <c r="H2849" i="3"/>
  <c r="H2833" i="3"/>
  <c r="H2817" i="3"/>
  <c r="H2801" i="3"/>
  <c r="H2785" i="3"/>
  <c r="H2769" i="3"/>
  <c r="H2753" i="3"/>
  <c r="H2846" i="3"/>
  <c r="H2798" i="3"/>
  <c r="H2766" i="3"/>
  <c r="H2891" i="3"/>
  <c r="H2811" i="3"/>
  <c r="H2874" i="3"/>
  <c r="H2762" i="3"/>
  <c r="H2896" i="3"/>
  <c r="H2880" i="3"/>
  <c r="H2864" i="3"/>
  <c r="H2848" i="3"/>
  <c r="H2832" i="3"/>
  <c r="H2816" i="3"/>
  <c r="H2800" i="3"/>
  <c r="H2784" i="3"/>
  <c r="H2768" i="3"/>
  <c r="H2752" i="3"/>
  <c r="H2843" i="3"/>
  <c r="H2763" i="3"/>
  <c r="H2842" i="3"/>
  <c r="H2895" i="3"/>
  <c r="H2879" i="3"/>
  <c r="H2863" i="3"/>
  <c r="H2847" i="3"/>
  <c r="H2831" i="3"/>
  <c r="H2815" i="3"/>
  <c r="H2799" i="3"/>
  <c r="H2783" i="3"/>
  <c r="H2767" i="3"/>
  <c r="H2751" i="3"/>
  <c r="H2862" i="3"/>
  <c r="H2830" i="3"/>
  <c r="H2814" i="3"/>
  <c r="H2782" i="3"/>
  <c r="H2750" i="3"/>
  <c r="H2894" i="3"/>
  <c r="H2878" i="3"/>
  <c r="H2875" i="3"/>
  <c r="H2795" i="3"/>
  <c r="H2747" i="3"/>
  <c r="H2858" i="3"/>
  <c r="H2778" i="3"/>
  <c r="H2893" i="3"/>
  <c r="H2877" i="3"/>
  <c r="H2861" i="3"/>
  <c r="H2845" i="3"/>
  <c r="H2829" i="3"/>
  <c r="H2813" i="3"/>
  <c r="H2797" i="3"/>
  <c r="H2781" i="3"/>
  <c r="H2765" i="3"/>
  <c r="H2749" i="3"/>
  <c r="H2859" i="3"/>
  <c r="H2779" i="3"/>
  <c r="H2890" i="3"/>
  <c r="H2810" i="3"/>
  <c r="H2746" i="3"/>
  <c r="H2892" i="3"/>
  <c r="H2876" i="3"/>
  <c r="H2860" i="3"/>
  <c r="H2844" i="3"/>
  <c r="H2828" i="3"/>
  <c r="H2812" i="3"/>
  <c r="H2796" i="3"/>
  <c r="H2780" i="3"/>
  <c r="H2764" i="3"/>
  <c r="H2748" i="3"/>
  <c r="H2827" i="3"/>
  <c r="H28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<sst xmlns="http://schemas.openxmlformats.org/spreadsheetml/2006/main" count="23138" uniqueCount="4223">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</sst>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topLeftCell="A52" workbookViewId="0">
      <selection activeCell="G102" sqref="G102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45778.375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22" customFormat="1" ht="15" customHeight="1" x14ac:dyDescent="0.15">
      <c r="A7" s="120">
        <v>45778.333333333336</v>
      </c>
      <c r="B7" s="121" t="s">
        <v>4167</v>
      </c>
      <c r="C7" s="122" t="s">
        <v>2455</v>
      </c>
      <c r="D7" s="123" t="str">
        <f>IFERROR(VLOOKUP(C7,MasterProcess!G:O,8,FALSE),0)</f>
        <v>ST</v>
      </c>
      <c r="E7" s="123" t="str">
        <f>IFERROR(VLOOKUP($C7,MasterProcess!$G:$O,9,FALSE),0)</f>
        <v>STICK LABEL</v>
      </c>
      <c r="F7" s="124">
        <v>1</v>
      </c>
      <c r="G7" s="124">
        <v>1100</v>
      </c>
      <c r="H7" s="122">
        <f>IFERROR(VLOOKUP($C7,MasterProcess!$G:$Z,6,FALSE),0)</f>
        <v>30</v>
      </c>
      <c r="I7" s="125">
        <f t="shared" si="0"/>
        <v>36.666666666666664</v>
      </c>
      <c r="J7" s="125">
        <f t="shared" si="2"/>
        <v>4.583333333333333</v>
      </c>
      <c r="K7" s="124">
        <v>2</v>
      </c>
      <c r="L7" s="124">
        <v>2</v>
      </c>
      <c r="M7" s="124">
        <v>1</v>
      </c>
      <c r="N7" s="120">
        <v>45777.458333333336</v>
      </c>
      <c r="O7" s="120"/>
      <c r="P7" s="120"/>
      <c r="Q7" s="122">
        <v>428</v>
      </c>
      <c r="R7" s="122">
        <f t="shared" si="1"/>
        <v>672</v>
      </c>
      <c r="T7" s="124">
        <v>1</v>
      </c>
    </row>
    <row r="8" spans="1:20" s="122" customFormat="1" ht="15" customHeight="1" x14ac:dyDescent="0.15">
      <c r="A8" s="120">
        <v>45778.375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45777.458333333336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45778.333333333336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45778.333333333336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45778.541666666664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45779.333333333336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/>
      <c r="O66" s="120"/>
      <c r="R66" s="122">
        <f t="shared" ref="R66:R97" si="4">+G66-Q66</f>
        <v>20000</v>
      </c>
      <c r="T66" s="124">
        <v>3</v>
      </c>
    </row>
    <row r="67" spans="1:20" s="122" customFormat="1" ht="15" customHeight="1" x14ac:dyDescent="0.15">
      <c r="A67" s="120">
        <v>45794.333333333336</v>
      </c>
      <c r="B67" s="122" t="s">
        <v>4190</v>
      </c>
      <c r="C67" s="122" t="s">
        <v>3377</v>
      </c>
      <c r="D67" s="123" t="str">
        <f>IFERROR(VLOOKUP(C67,MasterProcess!G:O,8,FALSE),0)</f>
        <v>PB</v>
      </c>
      <c r="E67" s="123" t="str">
        <f>IFERROR(VLOOKUP($C67,MasterProcess!$G:$O,9,FALSE),0)</f>
        <v>SW14</v>
      </c>
      <c r="F67" s="124">
        <v>1</v>
      </c>
      <c r="G67" s="124">
        <v>802</v>
      </c>
      <c r="H67" s="122">
        <f>IFERROR(VLOOKUP($C67,MasterProcess!$G:$Z,6,FALSE),0)</f>
        <v>120</v>
      </c>
      <c r="I67" s="125">
        <f t="shared" si="0"/>
        <v>6.6833333333333336</v>
      </c>
      <c r="J67" s="125">
        <f t="shared" si="2"/>
        <v>0.8354166666666667</v>
      </c>
      <c r="K67" s="124">
        <v>1</v>
      </c>
      <c r="L67" s="124">
        <v>2</v>
      </c>
      <c r="M67" s="124">
        <v>8</v>
      </c>
      <c r="N67" s="120"/>
      <c r="O67" s="120"/>
      <c r="R67" s="122">
        <f t="shared" si="4"/>
        <v>802</v>
      </c>
      <c r="T67" s="124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2025-03-26T03:13:19Z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