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1D7979A1-BD7F-1F4E-B6F1-A3D23B9674FA}" xr6:coauthVersionLast="47" xr6:coauthVersionMax="47" xr10:uidLastSave="{00000000-0000-0000-0000-000000000000}"/>
  <bookViews>
    <workbookView xWindow="34560" yWindow="500" windowWidth="27320" windowHeight="14860" tabRatio="584" xr2:uid="{00000000-000D-0000-FFFF-FFFF00000000}"/>
  </bookViews>
  <sheets>
    <sheet name="Jobs PlanningDetails-Draft" sheetId="5" r:id="rId1"/>
    <sheet name="Sheet1" sheetId="6" r:id="rId2"/>
    <sheet name="MasterRSC#-Prod" sheetId="2" r:id="rId3"/>
    <sheet name="MasterProcess" sheetId="3" r:id="rId4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3" hidden="1">MasterProcess!$A$13:$AE$2907</definedName>
    <definedName name="_xlnm._FilterDatabase" localSheetId="2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" i="5" l="1"/>
  <c r="J23" i="5"/>
  <c r="K23" i="5" s="1"/>
  <c r="R22" i="5"/>
  <c r="J22" i="5"/>
  <c r="K22" i="5" s="1"/>
  <c r="R21" i="5"/>
  <c r="J21" i="5"/>
  <c r="K21" i="5" s="1"/>
  <c r="R20" i="5"/>
  <c r="J20" i="5"/>
  <c r="K20" i="5" s="1"/>
  <c r="R19" i="5"/>
  <c r="J19" i="5"/>
  <c r="K19" i="5" s="1"/>
  <c r="R18" i="5"/>
  <c r="J18" i="5"/>
  <c r="K18" i="5" s="1"/>
  <c r="E2" i="5"/>
  <c r="F2" i="5"/>
  <c r="I2" i="5"/>
  <c r="J2" i="5" s="1"/>
  <c r="K2" i="5" s="1"/>
  <c r="R2" i="5"/>
  <c r="E3" i="5"/>
  <c r="F3" i="5"/>
  <c r="I3" i="5"/>
  <c r="J3" i="5" s="1"/>
  <c r="K3" i="5" s="1"/>
  <c r="R3" i="5"/>
  <c r="E4" i="5"/>
  <c r="F4" i="5"/>
  <c r="I4" i="5"/>
  <c r="J4" i="5" s="1"/>
  <c r="K4" i="5" s="1"/>
  <c r="R4" i="5"/>
  <c r="E5" i="5"/>
  <c r="F5" i="5"/>
  <c r="I5" i="5"/>
  <c r="J5" i="5"/>
  <c r="K5" i="5"/>
  <c r="R5" i="5"/>
  <c r="E6" i="5"/>
  <c r="F6" i="5"/>
  <c r="I6" i="5"/>
  <c r="J6" i="5"/>
  <c r="K6" i="5"/>
  <c r="R6" i="5"/>
  <c r="E7" i="5"/>
  <c r="F7" i="5"/>
  <c r="I7" i="5"/>
  <c r="J7" i="5" s="1"/>
  <c r="K7" i="5" s="1"/>
  <c r="R7" i="5"/>
  <c r="E8" i="5"/>
  <c r="F8" i="5"/>
  <c r="I8" i="5"/>
  <c r="J8" i="5"/>
  <c r="K8" i="5"/>
  <c r="R8" i="5"/>
  <c r="E9" i="5"/>
  <c r="F9" i="5"/>
  <c r="I9" i="5"/>
  <c r="J9" i="5"/>
  <c r="K9" i="5"/>
  <c r="R9" i="5"/>
  <c r="E10" i="5"/>
  <c r="F10" i="5"/>
  <c r="I10" i="5"/>
  <c r="J10" i="5" s="1"/>
  <c r="K10" i="5" s="1"/>
  <c r="R10" i="5"/>
  <c r="E11" i="5"/>
  <c r="F11" i="5"/>
  <c r="I11" i="5"/>
  <c r="J11" i="5" s="1"/>
  <c r="K11" i="5" s="1"/>
  <c r="R11" i="5"/>
  <c r="R17" i="5"/>
  <c r="J17" i="5"/>
  <c r="K17" i="5" s="1"/>
  <c r="R16" i="5"/>
  <c r="J16" i="5"/>
  <c r="K16" i="5" s="1"/>
  <c r="R15" i="5"/>
  <c r="J15" i="5"/>
  <c r="K15" i="5" s="1"/>
  <c r="R14" i="5"/>
  <c r="J14" i="5"/>
  <c r="K14" i="5" s="1"/>
  <c r="R13" i="5"/>
  <c r="J13" i="5"/>
  <c r="K13" i="5" s="1"/>
  <c r="R12" i="5"/>
  <c r="J12" i="5"/>
  <c r="K12" i="5" s="1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2093" i="3"/>
  <c r="F872" i="3"/>
  <c r="F2094" i="3"/>
  <c r="F2089" i="3"/>
  <c r="F1054" i="3"/>
  <c r="F14" i="3"/>
  <c r="F1067" i="3"/>
  <c r="F873" i="3"/>
  <c r="F871" i="3"/>
  <c r="F269" i="3"/>
  <c r="F1989" i="3"/>
  <c r="F896" i="3"/>
  <c r="F115" i="3"/>
  <c r="F189" i="3"/>
  <c r="F1990" i="3"/>
  <c r="F857" i="3"/>
  <c r="F1346" i="3"/>
  <c r="F1368" i="3"/>
  <c r="F1913" i="3"/>
  <c r="F1321" i="3"/>
  <c r="F268" i="3"/>
  <c r="F1053" i="3"/>
  <c r="F711" i="3"/>
  <c r="F860" i="3"/>
  <c r="F967" i="3"/>
  <c r="F1794" i="3"/>
  <c r="F445" i="3"/>
  <c r="F870" i="3"/>
  <c r="F2092" i="3"/>
  <c r="F1791" i="3"/>
  <c r="F1069" i="3"/>
  <c r="F710" i="3"/>
  <c r="F2088" i="3"/>
  <c r="F769" i="3"/>
  <c r="F2090" i="3"/>
  <c r="F1793" i="3"/>
  <c r="F874" i="3"/>
  <c r="F1329" i="3"/>
  <c r="F869" i="3"/>
  <c r="F1792" i="3"/>
  <c r="F1068" i="3"/>
  <c r="F1796" i="3"/>
  <c r="F1795" i="3"/>
  <c r="F483" i="3"/>
  <c r="F1066" i="3"/>
  <c r="F708" i="3"/>
  <c r="F2091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9" i="3"/>
  <c r="F1838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8" i="3"/>
  <c r="F1867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H2906" i="3" l="1"/>
  <c r="H2905" i="3"/>
  <c r="H2904" i="3"/>
  <c r="H2903" i="3"/>
  <c r="H2902" i="3"/>
  <c r="H2901" i="3"/>
  <c r="H2900" i="3"/>
  <c r="H2899" i="3"/>
  <c r="H2898" i="3"/>
  <c r="H2897" i="3"/>
  <c r="H2896" i="3"/>
  <c r="H2895" i="3"/>
  <c r="H2894" i="3"/>
  <c r="H2893" i="3"/>
  <c r="H2892" i="3"/>
  <c r="H2891" i="3"/>
  <c r="H2890" i="3"/>
  <c r="H2889" i="3"/>
  <c r="H2888" i="3"/>
  <c r="H2887" i="3"/>
  <c r="H2886" i="3"/>
  <c r="H2885" i="3"/>
  <c r="H2884" i="3"/>
  <c r="H2883" i="3"/>
  <c r="H2882" i="3"/>
  <c r="H2881" i="3"/>
  <c r="H2880" i="3"/>
  <c r="H2879" i="3"/>
  <c r="H2878" i="3"/>
  <c r="H2877" i="3"/>
  <c r="H2876" i="3"/>
  <c r="H2875" i="3"/>
  <c r="H2874" i="3"/>
  <c r="H2873" i="3"/>
  <c r="H2872" i="3"/>
  <c r="H2871" i="3"/>
  <c r="H2870" i="3"/>
  <c r="H2869" i="3"/>
  <c r="H2868" i="3"/>
  <c r="H2867" i="3"/>
  <c r="H2866" i="3"/>
  <c r="H2865" i="3"/>
  <c r="H2864" i="3"/>
  <c r="H2863" i="3"/>
  <c r="H2862" i="3"/>
  <c r="H2861" i="3"/>
  <c r="H2860" i="3"/>
  <c r="H2859" i="3"/>
  <c r="H2858" i="3"/>
  <c r="H2857" i="3"/>
  <c r="H2856" i="3"/>
  <c r="H2855" i="3"/>
  <c r="H2854" i="3"/>
  <c r="H2853" i="3"/>
  <c r="H2852" i="3"/>
  <c r="H2851" i="3"/>
  <c r="H2850" i="3"/>
  <c r="H2849" i="3"/>
  <c r="H2848" i="3"/>
  <c r="H2847" i="3"/>
  <c r="H2846" i="3"/>
  <c r="H2845" i="3"/>
  <c r="H2844" i="3"/>
  <c r="H2843" i="3"/>
  <c r="H2842" i="3"/>
  <c r="H2841" i="3"/>
  <c r="H2840" i="3"/>
  <c r="H2839" i="3"/>
  <c r="H2838" i="3"/>
  <c r="H2837" i="3"/>
  <c r="H2836" i="3"/>
  <c r="H2835" i="3"/>
  <c r="H2834" i="3"/>
  <c r="H2833" i="3"/>
  <c r="H2832" i="3"/>
  <c r="H2831" i="3"/>
  <c r="H2830" i="3"/>
  <c r="H2829" i="3"/>
  <c r="H2828" i="3"/>
  <c r="H2827" i="3"/>
  <c r="H2826" i="3"/>
  <c r="H2825" i="3"/>
  <c r="H2824" i="3"/>
  <c r="H2823" i="3"/>
  <c r="H2822" i="3"/>
  <c r="H2821" i="3"/>
  <c r="H2820" i="3"/>
  <c r="H2819" i="3"/>
  <c r="H2818" i="3"/>
  <c r="H2817" i="3"/>
  <c r="H2816" i="3"/>
  <c r="H2815" i="3"/>
  <c r="H2814" i="3"/>
  <c r="H2813" i="3"/>
  <c r="H2812" i="3"/>
  <c r="H2811" i="3"/>
  <c r="H2810" i="3"/>
  <c r="H2809" i="3"/>
  <c r="H2808" i="3"/>
  <c r="H2807" i="3"/>
  <c r="H2806" i="3"/>
  <c r="H2805" i="3"/>
  <c r="H2804" i="3"/>
  <c r="H2803" i="3"/>
  <c r="H2802" i="3"/>
  <c r="H2801" i="3"/>
  <c r="H2800" i="3"/>
  <c r="H2799" i="3"/>
  <c r="H2798" i="3"/>
  <c r="H2797" i="3"/>
  <c r="H2796" i="3"/>
  <c r="H2795" i="3"/>
  <c r="H2794" i="3"/>
  <c r="H2793" i="3"/>
  <c r="H2792" i="3"/>
  <c r="H2791" i="3"/>
  <c r="H2790" i="3"/>
  <c r="H2789" i="3"/>
  <c r="H2788" i="3"/>
  <c r="H2787" i="3"/>
  <c r="H2786" i="3"/>
  <c r="H2785" i="3"/>
  <c r="H2784" i="3"/>
  <c r="H2783" i="3"/>
  <c r="H2782" i="3"/>
  <c r="H2781" i="3"/>
  <c r="H2780" i="3"/>
  <c r="H2779" i="3"/>
  <c r="H2778" i="3"/>
  <c r="H2777" i="3"/>
  <c r="H2776" i="3"/>
  <c r="H2775" i="3"/>
  <c r="H2774" i="3"/>
  <c r="H2773" i="3"/>
  <c r="H2772" i="3"/>
  <c r="H2771" i="3"/>
  <c r="H2770" i="3"/>
  <c r="H2769" i="3"/>
  <c r="H2768" i="3"/>
  <c r="H2767" i="3"/>
  <c r="H2766" i="3"/>
  <c r="H2765" i="3"/>
  <c r="H2764" i="3"/>
  <c r="H2763" i="3"/>
  <c r="H2762" i="3"/>
  <c r="H2761" i="3"/>
  <c r="H2760" i="3"/>
  <c r="H2759" i="3"/>
  <c r="H2758" i="3"/>
  <c r="H2757" i="3"/>
  <c r="H2756" i="3"/>
  <c r="H2755" i="3"/>
  <c r="H2754" i="3"/>
  <c r="H2753" i="3"/>
  <c r="H2752" i="3"/>
  <c r="H2751" i="3"/>
  <c r="H2750" i="3"/>
  <c r="H2749" i="3"/>
  <c r="H2748" i="3"/>
  <c r="H2747" i="3"/>
  <c r="H2746" i="3"/>
  <c r="H2745" i="3"/>
  <c r="H2744" i="3"/>
  <c r="H2743" i="3"/>
  <c r="H2742" i="3"/>
  <c r="H2741" i="3"/>
  <c r="H2740" i="3"/>
  <c r="H2739" i="3"/>
  <c r="H2738" i="3"/>
  <c r="H2737" i="3"/>
  <c r="H2736" i="3"/>
  <c r="H2735" i="3"/>
  <c r="H2734" i="3"/>
  <c r="H2733" i="3"/>
  <c r="H2732" i="3"/>
  <c r="H2731" i="3"/>
  <c r="H2730" i="3"/>
  <c r="H2729" i="3"/>
  <c r="H2728" i="3"/>
  <c r="H2727" i="3"/>
  <c r="H2726" i="3"/>
  <c r="H2725" i="3"/>
  <c r="H2724" i="3"/>
  <c r="H2723" i="3"/>
  <c r="H2722" i="3"/>
  <c r="H2721" i="3"/>
  <c r="H2720" i="3"/>
  <c r="H2719" i="3"/>
  <c r="H2718" i="3"/>
  <c r="H2717" i="3"/>
  <c r="H2716" i="3"/>
  <c r="H2715" i="3"/>
  <c r="H2714" i="3"/>
  <c r="H2713" i="3"/>
  <c r="H2712" i="3"/>
  <c r="H2711" i="3"/>
  <c r="H2710" i="3"/>
  <c r="H2709" i="3"/>
  <c r="H2708" i="3"/>
  <c r="H2707" i="3"/>
  <c r="H2706" i="3"/>
  <c r="H2705" i="3"/>
  <c r="H2704" i="3"/>
  <c r="H2703" i="3"/>
  <c r="H2702" i="3"/>
  <c r="H2701" i="3"/>
  <c r="H2700" i="3"/>
  <c r="H2699" i="3"/>
  <c r="H2698" i="3"/>
  <c r="H2697" i="3"/>
  <c r="H2696" i="3"/>
  <c r="H2695" i="3"/>
  <c r="H2694" i="3"/>
  <c r="H2693" i="3"/>
  <c r="H2692" i="3"/>
  <c r="H2691" i="3"/>
  <c r="H2690" i="3"/>
  <c r="H2689" i="3"/>
  <c r="H2688" i="3"/>
  <c r="H2687" i="3"/>
  <c r="H2686" i="3"/>
  <c r="H2685" i="3"/>
  <c r="H2684" i="3"/>
  <c r="H2683" i="3"/>
  <c r="H2682" i="3"/>
  <c r="H2681" i="3"/>
  <c r="H2680" i="3"/>
  <c r="H2679" i="3"/>
  <c r="H2678" i="3"/>
  <c r="H2677" i="3"/>
  <c r="H2676" i="3"/>
  <c r="H2675" i="3"/>
  <c r="H2674" i="3"/>
  <c r="H2673" i="3"/>
  <c r="H2672" i="3"/>
  <c r="H2671" i="3"/>
  <c r="H2670" i="3"/>
  <c r="H2669" i="3"/>
  <c r="H2668" i="3"/>
  <c r="H2667" i="3"/>
  <c r="H2666" i="3"/>
  <c r="H2665" i="3"/>
  <c r="H2664" i="3"/>
  <c r="H2663" i="3"/>
  <c r="H2662" i="3"/>
  <c r="H2661" i="3"/>
  <c r="H2660" i="3"/>
  <c r="H2659" i="3"/>
  <c r="H2658" i="3"/>
  <c r="H2657" i="3"/>
  <c r="H2656" i="3"/>
  <c r="H2655" i="3"/>
  <c r="H2654" i="3"/>
  <c r="H2653" i="3"/>
  <c r="H2652" i="3"/>
  <c r="H2651" i="3"/>
  <c r="H2650" i="3"/>
  <c r="H2649" i="3"/>
  <c r="H2648" i="3"/>
  <c r="H2647" i="3"/>
  <c r="H2646" i="3"/>
  <c r="H2645" i="3"/>
  <c r="H2644" i="3"/>
  <c r="H2643" i="3"/>
  <c r="H2642" i="3"/>
  <c r="H2641" i="3"/>
  <c r="H2640" i="3"/>
  <c r="H2639" i="3"/>
  <c r="H2638" i="3"/>
  <c r="H2637" i="3"/>
  <c r="H2636" i="3"/>
  <c r="H2635" i="3"/>
  <c r="H2634" i="3"/>
  <c r="H2633" i="3"/>
  <c r="H2632" i="3"/>
  <c r="H2631" i="3"/>
  <c r="H2630" i="3"/>
  <c r="H2629" i="3"/>
  <c r="H2628" i="3"/>
  <c r="H2627" i="3"/>
  <c r="H2626" i="3"/>
  <c r="H2625" i="3"/>
  <c r="H2624" i="3"/>
  <c r="H2623" i="3"/>
  <c r="H2622" i="3"/>
  <c r="H2621" i="3"/>
  <c r="H2620" i="3"/>
  <c r="H2619" i="3"/>
  <c r="H2618" i="3"/>
  <c r="H2617" i="3"/>
  <c r="H2616" i="3"/>
  <c r="H2615" i="3"/>
  <c r="H2614" i="3"/>
  <c r="H2613" i="3"/>
  <c r="H2612" i="3"/>
  <c r="H2611" i="3"/>
  <c r="H2610" i="3"/>
  <c r="H2609" i="3"/>
  <c r="H2608" i="3"/>
  <c r="H2607" i="3"/>
  <c r="H2606" i="3"/>
  <c r="H2605" i="3"/>
  <c r="H2604" i="3"/>
  <c r="H2603" i="3"/>
  <c r="H2602" i="3"/>
  <c r="H2601" i="3"/>
  <c r="H2600" i="3"/>
  <c r="H2599" i="3"/>
  <c r="H2598" i="3"/>
  <c r="H2597" i="3"/>
  <c r="H2596" i="3"/>
  <c r="H2595" i="3"/>
  <c r="H2594" i="3"/>
  <c r="H2593" i="3"/>
  <c r="H2592" i="3"/>
  <c r="H2591" i="3"/>
  <c r="H2590" i="3"/>
  <c r="H2589" i="3"/>
  <c r="H2588" i="3"/>
  <c r="H2587" i="3"/>
  <c r="H2586" i="3"/>
  <c r="H2585" i="3"/>
  <c r="H2584" i="3"/>
  <c r="H2583" i="3"/>
  <c r="H2582" i="3"/>
  <c r="H2581" i="3"/>
  <c r="H2580" i="3"/>
  <c r="H2579" i="3"/>
  <c r="H2578" i="3"/>
  <c r="H2577" i="3"/>
  <c r="H2576" i="3"/>
  <c r="H2575" i="3"/>
  <c r="H2574" i="3"/>
  <c r="H2573" i="3"/>
  <c r="H2572" i="3"/>
  <c r="H2571" i="3"/>
  <c r="H2570" i="3"/>
  <c r="H2569" i="3"/>
  <c r="H2568" i="3"/>
  <c r="H2567" i="3"/>
  <c r="H2566" i="3"/>
  <c r="H2565" i="3"/>
  <c r="H2564" i="3"/>
  <c r="H2563" i="3"/>
  <c r="H2562" i="3"/>
  <c r="H2561" i="3"/>
  <c r="H2560" i="3"/>
  <c r="H2559" i="3"/>
  <c r="H2558" i="3"/>
  <c r="H2557" i="3"/>
  <c r="H2556" i="3"/>
  <c r="H2555" i="3"/>
  <c r="H2554" i="3"/>
  <c r="H2553" i="3"/>
  <c r="H2552" i="3"/>
  <c r="H2551" i="3"/>
  <c r="H2550" i="3"/>
  <c r="H2549" i="3"/>
  <c r="H2548" i="3"/>
  <c r="H2547" i="3"/>
  <c r="H2546" i="3"/>
  <c r="H2545" i="3"/>
  <c r="H2544" i="3"/>
  <c r="H2543" i="3"/>
  <c r="H2542" i="3"/>
  <c r="H2541" i="3"/>
  <c r="H2540" i="3"/>
  <c r="H2539" i="3"/>
  <c r="H2538" i="3"/>
  <c r="H2537" i="3"/>
  <c r="H2536" i="3"/>
  <c r="H2535" i="3"/>
  <c r="H2534" i="3"/>
  <c r="H2533" i="3"/>
  <c r="H2532" i="3"/>
  <c r="H2531" i="3"/>
  <c r="H2530" i="3"/>
  <c r="H2529" i="3"/>
  <c r="H2528" i="3"/>
  <c r="H2527" i="3"/>
  <c r="H2526" i="3"/>
  <c r="H2525" i="3"/>
  <c r="H2524" i="3"/>
  <c r="H2523" i="3"/>
  <c r="H2522" i="3"/>
  <c r="H2521" i="3"/>
  <c r="H2520" i="3"/>
  <c r="H2519" i="3"/>
  <c r="H2518" i="3"/>
  <c r="H2517" i="3"/>
  <c r="H2516" i="3"/>
  <c r="H2515" i="3"/>
  <c r="H2514" i="3"/>
  <c r="H2513" i="3"/>
  <c r="H2512" i="3"/>
  <c r="H2511" i="3"/>
  <c r="H2510" i="3"/>
  <c r="H2509" i="3"/>
  <c r="H2508" i="3"/>
  <c r="H2507" i="3"/>
  <c r="H2506" i="3"/>
  <c r="H2505" i="3"/>
  <c r="H2504" i="3"/>
  <c r="H2503" i="3"/>
  <c r="H2502" i="3"/>
  <c r="H2501" i="3"/>
  <c r="H2500" i="3"/>
  <c r="H2499" i="3"/>
  <c r="H2498" i="3"/>
  <c r="H2497" i="3"/>
  <c r="H2496" i="3"/>
  <c r="H2495" i="3"/>
  <c r="H2494" i="3"/>
  <c r="H2493" i="3"/>
  <c r="H2492" i="3"/>
  <c r="H2491" i="3"/>
  <c r="H2490" i="3"/>
  <c r="H2489" i="3"/>
  <c r="H2488" i="3"/>
  <c r="H2487" i="3"/>
  <c r="H2486" i="3"/>
  <c r="H2485" i="3"/>
  <c r="H2484" i="3"/>
  <c r="H2483" i="3"/>
  <c r="H2482" i="3"/>
  <c r="H2481" i="3"/>
  <c r="H2480" i="3"/>
  <c r="H2479" i="3"/>
  <c r="H2478" i="3"/>
  <c r="H2477" i="3"/>
  <c r="H2476" i="3"/>
  <c r="H2475" i="3"/>
  <c r="H2474" i="3"/>
  <c r="H2473" i="3"/>
  <c r="H2472" i="3"/>
  <c r="H2471" i="3"/>
  <c r="H2470" i="3"/>
  <c r="H2469" i="3"/>
  <c r="H2468" i="3"/>
  <c r="H2467" i="3"/>
  <c r="H2466" i="3"/>
  <c r="H2465" i="3"/>
  <c r="H2464" i="3"/>
  <c r="H2463" i="3"/>
  <c r="H2462" i="3"/>
  <c r="H2461" i="3"/>
  <c r="H2460" i="3"/>
  <c r="H2459" i="3"/>
  <c r="H2458" i="3"/>
  <c r="H2457" i="3"/>
  <c r="H2456" i="3"/>
  <c r="H2455" i="3"/>
  <c r="H2454" i="3"/>
  <c r="H2453" i="3"/>
  <c r="H2452" i="3"/>
  <c r="H2451" i="3"/>
  <c r="H2450" i="3"/>
  <c r="H2449" i="3"/>
  <c r="H2448" i="3"/>
  <c r="H2447" i="3"/>
  <c r="H2446" i="3"/>
  <c r="H2445" i="3"/>
  <c r="H2444" i="3"/>
  <c r="H2443" i="3"/>
  <c r="H2442" i="3"/>
  <c r="H2441" i="3"/>
  <c r="H2440" i="3"/>
  <c r="H2439" i="3"/>
  <c r="H2438" i="3"/>
  <c r="H2437" i="3"/>
  <c r="H2436" i="3"/>
  <c r="H2435" i="3"/>
  <c r="H2434" i="3"/>
  <c r="H2433" i="3"/>
  <c r="H2432" i="3"/>
  <c r="H2431" i="3"/>
  <c r="H2430" i="3"/>
  <c r="H2429" i="3"/>
  <c r="H2428" i="3"/>
  <c r="H2427" i="3"/>
  <c r="H2426" i="3"/>
  <c r="H2425" i="3"/>
  <c r="H2424" i="3"/>
  <c r="H2423" i="3"/>
  <c r="H2422" i="3"/>
  <c r="H2421" i="3"/>
  <c r="H2420" i="3"/>
  <c r="H2419" i="3"/>
  <c r="H2418" i="3"/>
  <c r="H2417" i="3"/>
  <c r="H2416" i="3"/>
  <c r="H2415" i="3"/>
  <c r="H2414" i="3"/>
  <c r="H2413" i="3"/>
  <c r="H2412" i="3"/>
  <c r="H2411" i="3"/>
  <c r="H2410" i="3"/>
  <c r="H2409" i="3"/>
  <c r="H2408" i="3"/>
  <c r="H2407" i="3"/>
  <c r="H2406" i="3"/>
  <c r="H2405" i="3"/>
  <c r="H2404" i="3"/>
  <c r="H2403" i="3"/>
  <c r="H2402" i="3"/>
  <c r="H2401" i="3"/>
  <c r="H2400" i="3"/>
  <c r="H2399" i="3"/>
  <c r="H2398" i="3"/>
  <c r="H2397" i="3"/>
  <c r="H2396" i="3"/>
  <c r="H2395" i="3"/>
  <c r="H2394" i="3"/>
  <c r="H2393" i="3"/>
  <c r="H2392" i="3"/>
  <c r="H2391" i="3"/>
  <c r="H2390" i="3"/>
  <c r="H2389" i="3"/>
  <c r="H2388" i="3"/>
  <c r="H2387" i="3"/>
  <c r="H2386" i="3"/>
  <c r="H2385" i="3"/>
  <c r="H2384" i="3"/>
  <c r="H2383" i="3"/>
  <c r="H2382" i="3"/>
  <c r="H2381" i="3"/>
  <c r="H2380" i="3"/>
  <c r="H2379" i="3"/>
  <c r="H2378" i="3"/>
  <c r="H2377" i="3"/>
  <c r="H2376" i="3"/>
  <c r="H2375" i="3"/>
  <c r="H2374" i="3"/>
  <c r="H2373" i="3"/>
  <c r="H2372" i="3"/>
  <c r="H2371" i="3"/>
  <c r="H2370" i="3"/>
  <c r="H2369" i="3"/>
  <c r="H2368" i="3"/>
  <c r="H2367" i="3"/>
  <c r="H2366" i="3"/>
  <c r="H2365" i="3"/>
  <c r="H2364" i="3"/>
  <c r="H2363" i="3"/>
  <c r="H2362" i="3"/>
  <c r="H2361" i="3"/>
  <c r="H2360" i="3"/>
  <c r="H2359" i="3"/>
  <c r="H2358" i="3"/>
  <c r="H2357" i="3"/>
  <c r="H2356" i="3"/>
  <c r="H2355" i="3"/>
  <c r="H2354" i="3"/>
  <c r="H2353" i="3"/>
  <c r="H2352" i="3"/>
  <c r="H2351" i="3"/>
  <c r="H2350" i="3"/>
  <c r="H2349" i="3"/>
  <c r="H2348" i="3"/>
  <c r="H2347" i="3"/>
  <c r="H2346" i="3"/>
  <c r="H2345" i="3"/>
  <c r="H2344" i="3"/>
  <c r="H2343" i="3"/>
  <c r="H2342" i="3"/>
  <c r="H2341" i="3"/>
  <c r="H2340" i="3"/>
  <c r="H2339" i="3"/>
  <c r="H2338" i="3"/>
  <c r="H2337" i="3"/>
  <c r="H2336" i="3"/>
  <c r="H2335" i="3"/>
  <c r="H2334" i="3"/>
  <c r="H2333" i="3"/>
  <c r="H2332" i="3"/>
  <c r="H2331" i="3"/>
  <c r="H2330" i="3"/>
  <c r="H2329" i="3"/>
  <c r="H2328" i="3"/>
  <c r="H2327" i="3"/>
  <c r="H2326" i="3"/>
  <c r="H2325" i="3"/>
  <c r="H2324" i="3"/>
  <c r="H2323" i="3"/>
  <c r="H2322" i="3"/>
  <c r="H2321" i="3"/>
  <c r="H2320" i="3"/>
  <c r="H2319" i="3"/>
  <c r="H2318" i="3"/>
  <c r="H2317" i="3"/>
  <c r="H2316" i="3"/>
  <c r="H2315" i="3"/>
  <c r="H2314" i="3"/>
  <c r="H2313" i="3"/>
  <c r="H2312" i="3"/>
  <c r="H2311" i="3"/>
  <c r="H2310" i="3"/>
  <c r="H2309" i="3"/>
  <c r="H2308" i="3"/>
  <c r="H2307" i="3"/>
  <c r="H2306" i="3"/>
  <c r="H2305" i="3"/>
  <c r="H2304" i="3"/>
  <c r="H2303" i="3"/>
  <c r="H2302" i="3"/>
  <c r="H2301" i="3"/>
  <c r="H2300" i="3"/>
  <c r="H2299" i="3"/>
  <c r="H2298" i="3"/>
  <c r="H2297" i="3"/>
  <c r="H2296" i="3"/>
  <c r="H2295" i="3"/>
  <c r="H2294" i="3"/>
  <c r="H2293" i="3"/>
  <c r="H2292" i="3"/>
  <c r="H2291" i="3"/>
  <c r="H2290" i="3"/>
  <c r="H2289" i="3"/>
  <c r="H2288" i="3"/>
  <c r="H2287" i="3"/>
  <c r="H2286" i="3"/>
  <c r="H2285" i="3"/>
  <c r="H2284" i="3"/>
  <c r="H2283" i="3"/>
  <c r="H2282" i="3"/>
  <c r="H2281" i="3"/>
  <c r="H2280" i="3"/>
  <c r="H2279" i="3"/>
  <c r="H2278" i="3"/>
  <c r="H2277" i="3"/>
  <c r="H2276" i="3"/>
  <c r="H2275" i="3"/>
  <c r="H2274" i="3"/>
  <c r="H2273" i="3"/>
  <c r="H2272" i="3"/>
  <c r="H2271" i="3"/>
  <c r="H2270" i="3"/>
  <c r="H2269" i="3"/>
  <c r="H2268" i="3"/>
  <c r="H2267" i="3"/>
  <c r="H2266" i="3"/>
  <c r="H2265" i="3"/>
  <c r="H2264" i="3"/>
  <c r="H2263" i="3"/>
  <c r="H2262" i="3"/>
  <c r="H2261" i="3"/>
  <c r="H2260" i="3"/>
  <c r="H2259" i="3"/>
  <c r="H2258" i="3"/>
  <c r="H2257" i="3"/>
  <c r="H2256" i="3"/>
  <c r="H2255" i="3"/>
  <c r="H2254" i="3"/>
  <c r="H2251" i="3"/>
  <c r="H2248" i="3"/>
  <c r="H2245" i="3"/>
  <c r="H2242" i="3"/>
  <c r="H2239" i="3"/>
  <c r="H2236" i="3"/>
  <c r="H2235" i="3"/>
  <c r="H2233" i="3"/>
  <c r="H2232" i="3"/>
  <c r="H2231" i="3"/>
  <c r="H2230" i="3"/>
  <c r="H2229" i="3"/>
  <c r="H2228" i="3"/>
  <c r="H2227" i="3"/>
  <c r="H2226" i="3"/>
  <c r="H2225" i="3"/>
  <c r="H2224" i="3"/>
  <c r="H2223" i="3"/>
  <c r="H2222" i="3"/>
  <c r="H2221" i="3"/>
  <c r="H2220" i="3"/>
  <c r="H2219" i="3"/>
  <c r="H2218" i="3"/>
  <c r="H2217" i="3"/>
  <c r="H2216" i="3"/>
  <c r="H2215" i="3"/>
  <c r="H2214" i="3"/>
  <c r="H2213" i="3"/>
  <c r="H2212" i="3"/>
  <c r="H2211" i="3"/>
  <c r="H2210" i="3"/>
  <c r="H2209" i="3"/>
  <c r="H2208" i="3"/>
  <c r="H2207" i="3"/>
  <c r="H2206" i="3"/>
  <c r="H2205" i="3"/>
  <c r="H2204" i="3"/>
  <c r="H2203" i="3"/>
  <c r="H2202" i="3"/>
  <c r="H2201" i="3"/>
  <c r="H2200" i="3"/>
  <c r="H2199" i="3"/>
  <c r="H2198" i="3"/>
  <c r="H2197" i="3"/>
  <c r="H2196" i="3"/>
  <c r="H2195" i="3"/>
  <c r="H2194" i="3"/>
  <c r="H2193" i="3"/>
  <c r="H2192" i="3"/>
  <c r="H2191" i="3"/>
  <c r="H2190" i="3"/>
  <c r="H2189" i="3"/>
  <c r="H2188" i="3"/>
  <c r="H2187" i="3"/>
  <c r="H2186" i="3"/>
  <c r="H2185" i="3"/>
  <c r="H2184" i="3"/>
  <c r="H2183" i="3"/>
  <c r="H2182" i="3"/>
  <c r="H2181" i="3"/>
  <c r="H2180" i="3"/>
  <c r="H2179" i="3"/>
  <c r="H2178" i="3"/>
  <c r="H2177" i="3"/>
  <c r="H2176" i="3"/>
  <c r="H2175" i="3"/>
  <c r="H2174" i="3"/>
  <c r="H2173" i="3"/>
  <c r="H2172" i="3"/>
  <c r="H2171" i="3"/>
  <c r="H2170" i="3"/>
  <c r="H2169" i="3"/>
  <c r="H2168" i="3"/>
  <c r="H2167" i="3"/>
  <c r="H2166" i="3"/>
  <c r="H2165" i="3"/>
  <c r="H2164" i="3"/>
  <c r="H2163" i="3"/>
  <c r="H2162" i="3"/>
  <c r="H2161" i="3"/>
  <c r="H2160" i="3"/>
  <c r="H2159" i="3"/>
  <c r="H2158" i="3"/>
  <c r="H2157" i="3"/>
  <c r="H2156" i="3"/>
  <c r="H2155" i="3"/>
  <c r="H2154" i="3"/>
  <c r="H2153" i="3"/>
  <c r="H2152" i="3"/>
  <c r="H2151" i="3"/>
  <c r="H2150" i="3"/>
  <c r="H2149" i="3"/>
  <c r="H2148" i="3"/>
  <c r="H2147" i="3"/>
  <c r="H2146" i="3"/>
  <c r="H2145" i="3"/>
  <c r="H2144" i="3"/>
  <c r="H2143" i="3"/>
  <c r="H2142" i="3"/>
  <c r="H2141" i="3"/>
  <c r="H2140" i="3"/>
  <c r="H2139" i="3"/>
  <c r="H2138" i="3"/>
  <c r="H2137" i="3"/>
  <c r="H2136" i="3"/>
  <c r="H2135" i="3"/>
  <c r="H2134" i="3"/>
  <c r="H2133" i="3"/>
  <c r="H2132" i="3"/>
  <c r="H2131" i="3"/>
  <c r="H2130" i="3"/>
  <c r="H2129" i="3"/>
  <c r="H2128" i="3"/>
  <c r="H2127" i="3"/>
  <c r="H2126" i="3"/>
  <c r="H2125" i="3"/>
  <c r="H2124" i="3"/>
  <c r="H2123" i="3"/>
  <c r="H2122" i="3"/>
  <c r="H2121" i="3"/>
  <c r="H2120" i="3"/>
  <c r="H2119" i="3"/>
  <c r="H2118" i="3"/>
  <c r="H2117" i="3"/>
  <c r="H2116" i="3"/>
  <c r="H2115" i="3"/>
  <c r="H2114" i="3"/>
  <c r="H2113" i="3"/>
  <c r="H2112" i="3"/>
  <c r="H2111" i="3"/>
  <c r="H2110" i="3"/>
  <c r="H2109" i="3"/>
  <c r="H2108" i="3"/>
  <c r="H2107" i="3"/>
  <c r="H2106" i="3"/>
  <c r="H2105" i="3"/>
  <c r="H2104" i="3"/>
  <c r="H2103" i="3"/>
  <c r="H2102" i="3"/>
  <c r="H2101" i="3"/>
  <c r="H2100" i="3"/>
  <c r="H2099" i="3"/>
  <c r="H2098" i="3"/>
  <c r="H2097" i="3"/>
  <c r="H2096" i="3"/>
  <c r="H2087" i="3"/>
  <c r="H2086" i="3"/>
  <c r="H2085" i="3"/>
  <c r="H2084" i="3"/>
  <c r="H2083" i="3"/>
  <c r="H2082" i="3"/>
  <c r="H2081" i="3"/>
  <c r="H2080" i="3"/>
  <c r="H2079" i="3"/>
  <c r="H2078" i="3"/>
  <c r="H2077" i="3"/>
  <c r="H2076" i="3"/>
  <c r="H2075" i="3"/>
  <c r="H2074" i="3"/>
  <c r="H2073" i="3"/>
  <c r="H2072" i="3"/>
  <c r="H2071" i="3"/>
  <c r="H2070" i="3"/>
  <c r="H2069" i="3"/>
  <c r="H2068" i="3"/>
  <c r="H2067" i="3"/>
  <c r="H2066" i="3"/>
  <c r="H2065" i="3"/>
  <c r="H2064" i="3"/>
  <c r="H2063" i="3"/>
  <c r="H2062" i="3"/>
  <c r="H2061" i="3"/>
  <c r="H2060" i="3"/>
  <c r="H2059" i="3"/>
  <c r="H2058" i="3"/>
  <c r="H2057" i="3"/>
  <c r="H2056" i="3"/>
  <c r="H2055" i="3"/>
  <c r="H2054" i="3"/>
  <c r="H2053" i="3"/>
  <c r="H2052" i="3"/>
  <c r="H2051" i="3"/>
  <c r="H2050" i="3"/>
  <c r="H2049" i="3"/>
  <c r="H2048" i="3"/>
  <c r="H2047" i="3"/>
  <c r="H2046" i="3"/>
  <c r="H2045" i="3"/>
  <c r="H2044" i="3"/>
  <c r="H2043" i="3"/>
  <c r="H2042" i="3"/>
  <c r="H2041" i="3"/>
  <c r="H2040" i="3"/>
  <c r="H2039" i="3"/>
  <c r="H2038" i="3"/>
  <c r="H2037" i="3"/>
  <c r="H2036" i="3"/>
  <c r="H2035" i="3"/>
  <c r="H2034" i="3"/>
  <c r="H2033" i="3"/>
  <c r="H2032" i="3"/>
  <c r="H2031" i="3"/>
  <c r="H2030" i="3"/>
  <c r="H2029" i="3"/>
  <c r="H2028" i="3"/>
  <c r="H2027" i="3"/>
  <c r="H2026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<sst xmlns="http://schemas.openxmlformats.org/spreadsheetml/2006/main" count="23016" uniqueCount="4215">
  <si>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</si>
  <si>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</si>
  <si>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</si>
  <si>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</si>
  <si>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</si>
  <si>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</si>
  <si>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</si>
  <si>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</si>
  <si>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</si>
  <si>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</si>
  <si>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</si>
  <si>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</si>
  <si>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</si>
  <si>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</si>
  <si>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</si>
  <si>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</si>
  <si>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</si>
  <si>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</si>
  <si>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</si>
  <si>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</si>
  <si>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</si>
  <si>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</si>
  <si>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</si>
  <si>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</si>
  <si>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</si>
  <si>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</si>
  <si>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</si>
  <si>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</si>
  <si>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</si>
  <si>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</si>
  <si>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</si>
  <si>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</si>
  <si>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</si>
  <si>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</si>
  <si>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</si>
  <si>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</si>
  <si>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</si>
  <si>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</si>
  <si>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</si>
  <si>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</si>
  <si>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</si>
  <si>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</si>
  <si>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</si>
  <si>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</si>
  <si>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</si>
  <si>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</si>
  <si>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</si>
  <si>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</si>
  <si>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</si>
  <si>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</si>
  <si>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</si>
  <si>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</si>
  <si>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</si>
  <si>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</si>
  <si>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</si>
  <si>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</si>
  <si>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</si>
  <si>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</si>
  <si>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</si>
  <si>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</si>
  <si>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</si>
  <si>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</si>
  <si>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</si>
  <si>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</si>
  <si>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</si>
  <si>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</si>
  <si>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</si>
  <si>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</si>
  <si>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</si>
  <si>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</si>
  <si>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</si>
  <si>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</si>
  <si>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</si>
  <si>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</si>
  <si>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</si>
  <si>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</si>
  <si>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</si>
  <si>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</si>
  <si>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</si>
  <si>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</si>
  <si>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</si>
  <si>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</si>
  <si>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</si>
  <si>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</si>
  <si>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</si>
  <si>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</si>
  <si>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</si>
  <si>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</si>
  <si>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</si>
  <si>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</si>
  <si>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</si>
  <si>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</si>
  <si>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</si>
  <si>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</si>
  <si>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</si>
  <si>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</si>
  <si>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</si>
  <si>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</si>
  <si>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</si>
  <si>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</si>
  <si>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</si>
  <si>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</si>
  <si>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</si>
  <si>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</si>
  <si>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</si>
  <si>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</si>
  <si>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</si>
  <si>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</si>
  <si>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</si>
  <si>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</si>
  <si>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</si>
  <si>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</si>
  <si>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</si>
  <si>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</si>
  <si>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</si>
  <si>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</si>
  <si>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</si>
  <si>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</si>
  <si>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</si>
  <si>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</si>
  <si>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</si>
  <si>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</si>
  <si>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</si>
  <si>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</si>
  <si>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</si>
  <si>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</si>
  <si>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</si>
  <si>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</si>
  <si>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</si>
  <si>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</si>
  <si>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</si>
  <si>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</si>
  <si>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</si>
  <si>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</si>
  <si>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</si>
  <si>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</si>
  <si>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</si>
  <si>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</si>
  <si>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</si>
  <si>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</si>
  <si>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</si>
  <si>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</si>
  <si>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</si>
  <si>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</si>
  <si>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</si>
  <si>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</si>
  <si>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</si>
  <si>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</si>
  <si>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</si>
  <si>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</si>
  <si>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</si>
  <si>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</si>
  <si>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</si>
  <si>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</si>
  <si>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</si>
  <si>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</si>
  <si>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</si>
  <si>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</si>
  <si>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</si>
  <si>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</si>
  <si>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</si>
  <si>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</si>
  <si>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</si>
  <si>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</si>
  <si>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</si>
  <si>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</si>
  <si>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</si>
  <si>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</si>
  <si>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</si>
  <si>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</si>
  <si>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</si>
  <si>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</si>
  <si>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</si>
  <si>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</si>
  <si>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</si>
  <si>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</si>
  <si>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</si>
  <si>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</si>
  <si>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</si>
  <si>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</si>
  <si>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</si>
  <si>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</si>
  <si>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</si>
  <si>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</si>
  <si>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</si>
  <si>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</si>
  <si>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</si>
  <si>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</si>
  <si>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</si>
  <si>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</si>
  <si>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</si>
  <si>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</si>
  <si>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</si>
  <si>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</si>
  <si>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</si>
  <si>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</si>
  <si>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</si>
  <si>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</si>
  <si>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</si>
  <si>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</si>
  <si>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</si>
  <si>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</si>
  <si>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</si>
  <si>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</si>
  <si>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</si>
  <si>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</si>
  <si>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</si>
  <si>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</si>
  <si>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</si>
  <si>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</si>
  <si>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</si>
  <si>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</si>
  <si>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</si>
  <si>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</si>
  <si>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</si>
  <si>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</si>
  <si>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</si>
  <si>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</si>
  <si>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</si>
  <si>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</si>
  <si>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</si>
  <si>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</si>
  <si>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</si>
  <si>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</si>
  <si>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</si>
  <si>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</si>
  <si>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</si>
  <si>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</si>
  <si>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</si>
  <si>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</si>
  <si>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</si>
  <si>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</si>
  <si>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</si>
  <si>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</si>
  <si>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</si>
  <si>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</si>
  <si>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</si>
  <si>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</si>
  <si>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</si>
  <si>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</si>
  <si>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</si>
  <si>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</si>
  <si>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</si>
  <si>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</si>
  <si>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</si>
  <si>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</si>
  <si>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</si>
  <si>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</si>
  <si>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</si>
  <si>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</si>
  <si>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</si>
  <si>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</si>
  <si>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</si>
  <si>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</si>
  <si>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</si>
  <si>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</si>
  <si>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</si>
  <si>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</si>
  <si>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</si>
  <si>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</si>
  <si>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</si>
  <si>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</si>
  <si>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</si>
  <si>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</si>
  <si>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</si>
  <si>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</si>
  <si>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</si>
  <si>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</si>
  <si>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</si>
  <si>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</si>
  <si>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</si>
  <si>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</si>
  <si>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</si>
  <si>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</si>
  <si>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</si>
  <si>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</si>
  <si>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</si>
  <si>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</si>
  <si>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</si>
  <si>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</si>
  <si>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</si>
  <si>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</si>
  <si>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</si>
  <si>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</si>
  <si>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</si>
  <si>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</si>
  <si>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</si>
  <si>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</si>
  <si>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</si>
  <si>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</si>
  <si>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</si>
  <si>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</si>
  <si>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</si>
  <si>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</si>
  <si>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</si>
  <si>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</si>
  <si>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</si>
  <si>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</si>
  <si>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</si>
  <si>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</si>
  <si>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</si>
  <si>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</si>
  <si>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</si>
  <si>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</si>
  <si>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</si>
  <si>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</si>
  <si>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</si>
  <si>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</si>
  <si>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</si>
  <si>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</si>
  <si>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</si>
  <si>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</si>
  <si>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</si>
  <si>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</si>
  <si>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</si>
  <si>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</si>
  <si>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</si>
  <si>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</si>
  <si>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</si>
  <si>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</si>
  <si>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</si>
  <si>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</si>
  <si>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</si>
  <si>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</si>
  <si>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</si>
  <si>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</si>
  <si>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</si>
  <si>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</si>
  <si>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</si>
  <si>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</si>
  <si>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</si>
  <si>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</si>
  <si>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</si>
  <si>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</si>
  <si>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</si>
  <si>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</si>
  <si>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</si>
  <si>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</si>
  <si>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</si>
  <si>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</si>
  <si>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</si>
  <si>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</si>
  <si>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</si>
  <si>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</si>
  <si>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</si>
  <si>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</si>
  <si>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</si>
  <si>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</si>
  <si>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</si>
  <si>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</si>
  <si>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</si>
  <si>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</si>
  <si>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</si>
  <si>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</si>
  <si>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</si>
  <si>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</si>
  <si>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</si>
  <si>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</si>
  <si>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</si>
  <si>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</si>
  <si>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</si>
  <si>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</si>
  <si>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</si>
  <si>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</si>
  <si>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</si>
  <si>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</si>
  <si>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</si>
  <si>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</si>
  <si>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</si>
  <si>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</si>
  <si>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</si>
  <si>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</si>
  <si>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</si>
  <si>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</si>
  <si>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</si>
  <si>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</si>
  <si>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</si>
  <si>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</si>
  <si>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</si>
  <si>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</si>
  <si>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</si>
  <si>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</si>
  <si>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</si>
  <si>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</si>
  <si>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</si>
  <si>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</si>
  <si>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</si>
  <si>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</si>
  <si>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</si>
  <si>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</si>
  <si>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</si>
  <si>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</si>
  <si>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</si>
  <si>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</si>
  <si>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</si>
  <si>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</si>
  <si>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</si>
  <si>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</si>
  <si>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</si>
  <si>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</si>
  <si>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</si>
  <si>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</si>
  <si>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</si>
  <si>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</si>
  <si>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</si>
  <si>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</si>
  <si>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</si>
  <si>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</si>
  <si>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</si>
  <si>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</si>
  <si>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</si>
  <si>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</si>
  <si>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</si>
  <si>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</si>
  <si>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</si>
  <si>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</si>
  <si>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</si>
  <si>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</si>
  <si>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</si>
  <si>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</si>
  <si>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</si>
  <si>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</si>
  <si>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</si>
  <si>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</si>
  <si>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</si>
  <si>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</si>
  <si>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</si>
  <si>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</si>
  <si>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</si>
  <si>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</si>
  <si>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</si>
  <si>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</si>
  <si>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</si>
  <si>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</si>
  <si>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</si>
  <si>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</si>
  <si>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</si>
  <si>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</si>
  <si>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</si>
  <si>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</si>
  <si>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</si>
  <si>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</si>
  <si>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</si>
  <si>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</si>
  <si>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</si>
  <si>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</si>
  <si>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</si>
  <si>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</si>
  <si>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</si>
  <si>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</si>
  <si>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</si>
  <si>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</si>
  <si>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</si>
  <si>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</si>
  <si>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</si>
  <si>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</si>
  <si>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</si>
  <si>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</si>
  <si>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</si>
  <si>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</si>
  <si>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</si>
  <si>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</si>
  <si>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</si>
  <si>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</si>
  <si>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</si>
  <si>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</si>
  <si>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</si>
  <si>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</si>
  <si>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</si>
  <si>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</si>
  <si>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</si>
  <si>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</si>
  <si>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</si>
  <si>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</si>
  <si>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</si>
  <si>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</si>
  <si>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</si>
  <si>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</si>
  <si>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</si>
  <si>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</si>
  <si>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</si>
  <si>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</si>
  <si>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</si>
  <si>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</si>
  <si>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</si>
  <si>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</si>
  <si>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</si>
  <si>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</si>
  <si>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</si>
  <si>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</si>
  <si>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</si>
  <si>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</si>
  <si>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</si>
  <si>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</si>
  <si>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</si>
  <si>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</si>
  <si>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</si>
  <si>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</si>
  <si>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</si>
  <si>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</si>
  <si>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</si>
  <si>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</si>
  <si>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</si>
  <si>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</si>
  <si>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</si>
  <si>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</si>
  <si>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</si>
  <si>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</si>
  <si>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</si>
  <si>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</si>
  <si>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</si>
  <si>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</si>
  <si>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</si>
  <si>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</si>
  <si>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</si>
  <si>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</si>
  <si>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</si>
  <si>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</si>
  <si>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</si>
  <si>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</si>
  <si>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</si>
  <si>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</si>
  <si>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</si>
  <si>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</si>
  <si>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</si>
  <si>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</si>
  <si>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</si>
  <si>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</si>
  <si>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</si>
  <si>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</si>
  <si>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</si>
  <si>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</si>
  <si>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</si>
  <si>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</si>
  <si>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</si>
  <si>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</si>
  <si>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</si>
  <si>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</si>
  <si>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</si>
  <si>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</si>
  <si>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</si>
  <si>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</si>
  <si>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</si>
  <si>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</si>
  <si>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</si>
  <si>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</si>
  <si>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</si>
  <si>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</si>
  <si>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</si>
  <si>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</si>
  <si>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</si>
  <si>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</si>
  <si>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</si>
  <si>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</si>
  <si>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</si>
  <si>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</si>
  <si>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</si>
  <si>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</si>
  <si>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</si>
  <si>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</si>
  <si>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</si>
  <si>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</si>
  <si>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</si>
  <si>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</si>
  <si>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</si>
  <si>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</si>
  <si>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</si>
  <si>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</si>
  <si>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</si>
  <si>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</si>
  <si>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</si>
  <si>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</si>
  <si>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</si>
  <si>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</si>
  <si>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</si>
  <si>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</si>
  <si>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</si>
  <si>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</si>
  <si>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</si>
  <si>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</si>
  <si>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</si>
  <si>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</si>
  <si>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</si>
  <si>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</si>
  <si>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</si>
  <si>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</si>
  <si>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</si>
  <si>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</si>
  <si>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</si>
  <si>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</si>
  <si>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</si>
  <si>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</si>
  <si>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</si>
  <si>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</si>
  <si>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</si>
  <si>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</si>
  <si>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</si>
  <si>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</si>
  <si>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</si>
  <si>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</si>
  <si>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</si>
  <si>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</si>
  <si>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</si>
  <si>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</si>
  <si>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</si>
  <si>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</si>
  <si>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</si>
  <si>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</si>
  <si>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</si>
  <si>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</si>
  <si>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</si>
  <si>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</si>
  <si>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</si>
  <si>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</si>
  <si>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</si>
  <si>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</si>
  <si>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</si>
  <si>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</si>
  <si>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</si>
  <si>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</si>
  <si>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</si>
  <si>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</si>
  <si>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</si>
  <si>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</si>
  <si>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</si>
  <si>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</si>
  <si>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</si>
  <si>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</si>
  <si>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</si>
  <si>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</si>
  <si>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</si>
  <si>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</si>
  <si>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</si>
  <si>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</si>
  <si>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</si>
  <si>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</si>
  <si>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</si>
  <si>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</si>
  <si>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</si>
  <si>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</si>
  <si>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</si>
  <si>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</si>
  <si>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</si>
  <si>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</si>
  <si>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</si>
  <si>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</si>
  <si>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</si>
  <si>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</si>
  <si>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</si>
  <si>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</si>
  <si>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</si>
  <si>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</si>
  <si>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</si>
  <si>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</si>
  <si>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</si>
  <si>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</si>
  <si>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</si>
  <si>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</si>
  <si>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</si>
  <si>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</si>
  <si>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</si>
  <si>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</si>
  <si>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</si>
  <si>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</si>
  <si>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</si>
  <si>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</si>
  <si>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</si>
  <si>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</si>
  <si>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</si>
  <si>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</si>
  <si>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</si>
  <si>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</si>
  <si>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</si>
  <si>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</si>
  <si>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</si>
  <si>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</si>
  <si>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</si>
  <si>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</si>
  <si>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</si>
  <si>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</si>
  <si>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</si>
  <si>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</si>
  <si>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</si>
  <si>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</si>
  <si>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</si>
  <si>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</si>
  <si>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</si>
  <si>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</si>
  <si>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</si>
  <si>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</si>
  <si>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</si>
  <si>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</si>
  <si>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</si>
  <si>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</si>
  <si>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</si>
  <si>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</si>
  <si>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</si>
  <si>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</si>
  <si>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</si>
  <si>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</si>
  <si>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</si>
  <si>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</si>
  <si>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</si>
  <si>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</si>
  <si>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</si>
  <si>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</si>
  <si>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</si>
  <si>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</si>
  <si>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</si>
  <si>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</si>
  <si>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</si>
  <si>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</si>
  <si>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</si>
  <si>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</si>
  <si>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</si>
  <si>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</si>
  <si>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</si>
  <si>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</si>
  <si>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</si>
  <si>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</si>
  <si>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</si>
  <si>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</si>
  <si>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</si>
  <si>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</si>
  <si>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</si>
  <si>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</si>
  <si>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</si>
  <si>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</si>
  <si>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</si>
  <si>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</si>
  <si>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</si>
  <si>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</si>
  <si>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</si>
  <si>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</si>
  <si>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</si>
  <si>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</si>
  <si>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</si>
  <si>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</si>
  <si>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</si>
  <si>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</si>
  <si>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</si>
  <si>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</si>
  <si>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</si>
  <si>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</si>
  <si>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</si>
  <si>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</si>
  <si>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</si>
  <si>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</si>
  <si>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</si>
  <si>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</si>
  <si>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</si>
  <si>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</si>
  <si>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</si>
  <si>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</si>
  <si>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</si>
  <si>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</si>
  <si>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</si>
  <si>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</si>
  <si>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</si>
  <si>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</si>
  <si>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</si>
  <si>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</si>
  <si>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</si>
  <si>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</si>
  <si>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</si>
  <si>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</si>
  <si>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</si>
  <si>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</si>
  <si>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</si>
  <si>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</si>
  <si>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</si>
  <si>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</si>
  <si>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</si>
  <si>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</si>
  <si>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</si>
  <si>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</si>
  <si>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</si>
  <si>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</si>
  <si>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</si>
  <si>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</si>
  <si>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</si>
  <si>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</si>
  <si>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</si>
  <si>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</si>
  <si>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</si>
  <si>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</si>
  <si>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</si>
  <si>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</si>
  <si>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</si>
  <si>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</si>
  <si>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</si>
  <si>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</si>
  <si>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</si>
  <si>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</si>
  <si>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</si>
  <si>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</si>
  <si>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</si>
  <si>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</si>
  <si>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</si>
  <si>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</si>
  <si>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</si>
  <si>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</si>
  <si>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</si>
  <si>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</si>
  <si>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</si>
  <si>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</si>
  <si>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</si>
  <si>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</si>
  <si>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</si>
  <si>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</si>
  <si>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</si>
  <si>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</si>
  <si>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</si>
  <si>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</si>
  <si>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</si>
  <si>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</si>
  <si>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</si>
  <si>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</si>
  <si>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</si>
  <si>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</si>
  <si>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</si>
  <si>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</si>
  <si>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</si>
  <si>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</si>
  <si>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</si>
  <si>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</si>
  <si>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</si>
  <si>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</si>
  <si>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</si>
  <si>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</si>
  <si>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</si>
  <si>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</si>
  <si>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</si>
  <si>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</si>
  <si>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</si>
  <si>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</si>
  <si>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</si>
  <si>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</si>
  <si>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</si>
  <si>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</si>
  <si>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</si>
  <si>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</si>
  <si>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</si>
  <si>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</si>
  <si>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</si>
  <si>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</si>
  <si>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</si>
  <si>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</si>
  <si>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</si>
  <si>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</si>
  <si>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</si>
  <si>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</si>
  <si>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</si>
  <si>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</si>
  <si>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</si>
  <si>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</si>
  <si>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</si>
  <si>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</si>
  <si>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</si>
  <si>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</si>
  <si>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</si>
  <si>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</si>
  <si>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</si>
  <si>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</si>
  <si>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</si>
  <si>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</si>
  <si>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</si>
  <si>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</si>
  <si>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</si>
  <si>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</si>
  <si>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</si>
  <si>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</si>
  <si>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</si>
  <si>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</si>
  <si>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</si>
  <si>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</si>
  <si>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</si>
  <si>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</si>
  <si>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</si>
  <si>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</si>
  <si>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</si>
  <si>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</si>
  <si>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</si>
  <si>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</si>
  <si>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</si>
  <si>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</si>
  <si>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</si>
  <si>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</si>
  <si>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</si>
  <si>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</si>
  <si>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</si>
  <si>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</si>
  <si>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</si>
  <si>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</si>
  <si>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</si>
  <si>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</si>
  <si>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</si>
  <si>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</si>
  <si>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</si>
  <si>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</si>
  <si>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</si>
  <si>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</si>
  <si>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</si>
  <si>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</si>
  <si>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</si>
  <si>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</si>
  <si>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</si>
  <si>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</si>
  <si>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</si>
  <si>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</si>
  <si>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</si>
  <si>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</si>
  <si>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</si>
  <si>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</si>
  <si>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</si>
  <si>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</si>
  <si>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</si>
  <si>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</si>
  <si>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</si>
  <si>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</si>
  <si>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</si>
  <si>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</si>
  <si>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</si>
  <si>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</si>
  <si>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</si>
  <si>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</si>
  <si>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</si>
  <si>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</si>
  <si>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</si>
  <si>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</si>
  <si>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</si>
  <si>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</si>
  <si>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</si>
  <si>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</si>
  <si>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</si>
  <si>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</si>
  <si>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</si>
  <si>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</si>
  <si>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</si>
  <si>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</si>
  <si>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</si>
  <si>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</si>
  <si>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</si>
  <si>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</si>
  <si>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</si>
  <si>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</si>
  <si>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</si>
  <si>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</si>
  <si>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</si>
  <si>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</si>
  <si>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</si>
  <si>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</si>
  <si>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</si>
  <si>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</si>
  <si>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</si>
  <si>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</si>
  <si>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</si>
  <si>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</si>
  <si>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</si>
  <si>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</si>
  <si>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</si>
  <si>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</si>
  <si>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</si>
  <si>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</si>
  <si>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</si>
  <si>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</si>
  <si>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</si>
  <si>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</si>
  <si>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</si>
  <si>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</si>
  <si>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</si>
  <si>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</si>
  <si>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</si>
  <si>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</si>
  <si>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</si>
  <si>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</si>
  <si>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</si>
  <si>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</si>
  <si>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</si>
  <si>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</si>
  <si>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</si>
  <si>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</si>
  <si>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</si>
  <si>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</si>
  <si>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</si>
  <si>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</si>
  <si>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</si>
  <si>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</si>
  <si>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</si>
  <si>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</si>
  <si>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</si>
  <si>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</si>
  <si>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</si>
  <si>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</si>
  <si>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</si>
  <si>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</si>
  <si>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</si>
  <si>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</si>
  <si>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</si>
  <si>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</si>
  <si>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</si>
  <si>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</si>
  <si>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</si>
  <si>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</si>
  <si>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</si>
  <si>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</si>
  <si>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</si>
  <si>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</si>
  <si>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</si>
  <si>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</si>
  <si>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</si>
  <si>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</si>
  <si>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</si>
  <si>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</si>
  <si>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</si>
  <si>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</si>
  <si>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</si>
  <si>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</si>
  <si>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</si>
  <si>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</si>
  <si>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</si>
  <si>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</si>
  <si>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</si>
  <si>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</si>
  <si>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</si>
  <si>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</si>
  <si>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</si>
  <si>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</si>
  <si>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</si>
  <si>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</si>
  <si>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</si>
  <si>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</si>
  <si>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</si>
  <si>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</si>
  <si>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</si>
  <si>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</si>
  <si>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</si>
  <si>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</si>
  <si>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</si>
  <si>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</si>
  <si>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</si>
  <si>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</si>
  <si>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</si>
  <si>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</si>
  <si>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</si>
  <si>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</si>
  <si>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</si>
  <si>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</si>
  <si>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</si>
  <si>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</si>
  <si>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</si>
  <si>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</si>
  <si>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</si>
  <si>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</si>
  <si>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</si>
  <si>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</si>
  <si>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</si>
  <si>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</si>
  <si>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</si>
  <si>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</si>
  <si>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</si>
  <si>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</si>
  <si>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</si>
  <si>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</si>
  <si>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</si>
  <si>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</si>
  <si>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</si>
  <si>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</si>
  <si>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</si>
  <si>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</si>
  <si>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</si>
  <si>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</si>
  <si>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</si>
  <si>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</si>
  <si>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</si>
  <si>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</si>
  <si>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</si>
  <si>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</si>
  <si>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</si>
  <si>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</si>
  <si>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</si>
  <si>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</si>
  <si>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</si>
  <si>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</si>
  <si>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</si>
  <si>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</si>
  <si>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</si>
  <si>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</si>
  <si>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</si>
  <si>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</si>
  <si>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</si>
  <si>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</si>
  <si>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</si>
  <si>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</si>
  <si>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</si>
  <si>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</si>
  <si>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</si>
  <si>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</si>
  <si>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</si>
  <si>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</si>
  <si>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</si>
  <si>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</si>
  <si>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</si>
  <si>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</si>
  <si>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</si>
  <si>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</si>
  <si>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</si>
  <si>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</si>
  <si>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</si>
  <si>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</si>
  <si>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</si>
  <si>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</si>
  <si>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</si>
  <si>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</si>
  <si>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</si>
  <si>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</si>
  <si>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</si>
  <si>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</si>
  <si>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</si>
  <si>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</si>
  <si>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</si>
  <si>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</si>
  <si>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</si>
  <si>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</si>
  <si>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</si>
  <si>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</si>
  <si>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</si>
  <si>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</si>
  <si>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</si>
  <si>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</si>
  <si>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</si>
  <si>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</si>
  <si>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</si>
  <si>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</si>
  <si>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</si>
  <si>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</si>
  <si>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</si>
  <si>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</si>
  <si>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</si>
  <si>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</si>
  <si>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</si>
  <si>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</si>
  <si>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</si>
  <si>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</si>
  <si>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</si>
  <si>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</si>
  <si>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</si>
  <si>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</si>
  <si>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</si>
  <si>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</si>
  <si>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</si>
  <si>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</si>
  <si>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</si>
  <si>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</si>
  <si>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</si>
  <si>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</si>
  <si>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</si>
  <si>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</si>
  <si>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</si>
  <si>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</si>
  <si>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</si>
  <si>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</si>
  <si>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</si>
  <si>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</si>
  <si>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</si>
  <si>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</si>
  <si>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</si>
  <si>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</si>
  <si>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</si>
  <si>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</si>
  <si>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</si>
  <si>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</si>
  <si>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</si>
  <si>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</si>
  <si>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</si>
  <si>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</si>
  <si>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</si>
  <si>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</si>
  <si>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</si>
  <si>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</si>
  <si>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</si>
  <si>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</si>
  <si>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</si>
  <si>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</si>
  <si>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</si>
  <si>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</si>
  <si>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</si>
  <si>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</si>
  <si>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</si>
  <si>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</si>
  <si>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</si>
  <si>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</si>
  <si>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</si>
  <si>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</si>
  <si>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</si>
  <si>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</si>
  <si>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</si>
  <si>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</si>
  <si>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</si>
  <si>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</si>
  <si>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</si>
  <si>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</si>
  <si>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</si>
  <si>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</si>
  <si>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</si>
  <si>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</si>
  <si>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</si>
  <si>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</si>
  <si>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</si>
  <si>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</si>
  <si>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</si>
  <si>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</si>
  <si>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</si>
  <si>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</si>
  <si>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</si>
  <si>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</si>
  <si>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</si>
  <si>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</si>
  <si>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</si>
  <si>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</si>
  <si>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</si>
  <si>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</si>
  <si>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</si>
  <si>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</si>
  <si>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</si>
  <si>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</si>
  <si>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</si>
  <si>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</si>
  <si>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</si>
  <si>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</si>
  <si>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</si>
  <si>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</si>
  <si>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</si>
  <si>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</si>
  <si>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</si>
  <si>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</si>
  <si>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</si>
  <si>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</si>
  <si>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</si>
  <si>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</si>
  <si>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</si>
  <si>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</si>
  <si>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</si>
  <si>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</si>
  <si>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</si>
  <si>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</si>
  <si>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</si>
  <si>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</si>
  <si>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</si>
  <si>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</si>
  <si>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</si>
  <si>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</si>
  <si>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</si>
  <si>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</si>
  <si>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</si>
  <si>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</si>
  <si>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</si>
  <si>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</si>
  <si>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</si>
  <si>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</si>
  <si>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</si>
  <si>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</si>
  <si>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</si>
  <si>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</si>
  <si>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</si>
  <si>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</si>
  <si>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</si>
  <si>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</si>
  <si>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</si>
  <si>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</si>
  <si>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</si>
  <si>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</si>
  <si>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</si>
  <si>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</si>
  <si>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</si>
  <si>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</si>
  <si>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</si>
  <si>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</si>
  <si>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</si>
  <si>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</si>
  <si>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</si>
  <si>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</si>
  <si>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</si>
  <si>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</si>
  <si>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</si>
  <si>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</si>
  <si>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</si>
  <si>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</si>
  <si>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</si>
  <si>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</si>
  <si>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</si>
  <si>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</si>
  <si>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</si>
  <si>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</si>
  <si>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</si>
  <si>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</si>
  <si>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</si>
  <si>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</si>
  <si>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</si>
  <si>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</si>
  <si>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</si>
  <si>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</si>
  <si>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</si>
  <si>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</si>
  <si>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</si>
  <si>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</si>
  <si>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</si>
  <si>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</si>
  <si>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</si>
  <si>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</si>
  <si>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</si>
  <si>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</si>
  <si>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</si>
  <si>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</si>
  <si>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</si>
  <si>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</si>
  <si>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</si>
  <si>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</si>
  <si>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</si>
  <si>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</si>
  <si>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</si>
  <si>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</si>
  <si>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</si>
  <si>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</si>
  <si>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</si>
  <si>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</si>
  <si>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</si>
  <si>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</si>
  <si>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</si>
  <si>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</si>
  <si>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</si>
  <si>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</si>
  <si>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</si>
  <si>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</si>
  <si>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</si>
  <si>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</si>
  <si>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</si>
  <si>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</si>
  <si>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</si>
  <si>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</si>
  <si>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</si>
  <si>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</si>
  <si>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</si>
  <si>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</si>
  <si>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</si>
  <si>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</si>
  <si>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</si>
  <si>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</si>
  <si>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</si>
  <si>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</si>
  <si>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</si>
  <si>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</si>
  <si>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</si>
  <si>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</si>
  <si>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</si>
  <si>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</si>
  <si>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</si>
  <si>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</si>
  <si>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</si>
  <si>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</si>
  <si>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</si>
  <si>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</si>
  <si>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</si>
  <si>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</si>
  <si>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</si>
  <si>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</si>
  <si>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</si>
  <si>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</si>
  <si>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</si>
  <si>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</si>
  <si>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</si>
  <si>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</si>
  <si>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</si>
  <si>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</si>
  <si>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</si>
  <si>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</si>
  <si>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</si>
  <si>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</si>
  <si>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</si>
  <si>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</si>
  <si>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</si>
  <si>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</si>
  <si>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</si>
  <si>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</si>
  <si>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</si>
  <si>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</si>
  <si>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</si>
  <si>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</si>
  <si>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</si>
  <si>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</si>
  <si>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</si>
  <si>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</si>
  <si>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</si>
  <si>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</si>
  <si>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</si>
  <si>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</si>
  <si>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</si>
  <si>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</si>
  <si>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</si>
  <si>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</si>
  <si>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</si>
  <si>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</si>
  <si>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</si>
  <si>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</si>
  <si>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</si>
  <si>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</si>
  <si>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</si>
  <si>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</si>
  <si>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</si>
  <si>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</si>
  <si>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</si>
  <si>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</si>
  <si>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</si>
  <si>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</si>
  <si>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</si>
  <si>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</si>
  <si>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</si>
  <si>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</si>
  <si>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</si>
  <si>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</si>
  <si>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</si>
  <si>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</si>
  <si>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</si>
  <si>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</si>
  <si>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</si>
  <si>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</si>
  <si>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</si>
  <si>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</si>
  <si>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</si>
  <si>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</si>
  <si>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</si>
  <si>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</si>
  <si>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</si>
  <si>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</si>
  <si>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</si>
  <si>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</si>
  <si>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</si>
  <si>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</si>
  <si>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</si>
  <si>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</si>
  <si>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</si>
  <si>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</si>
  <si>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</si>
  <si>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</si>
  <si>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</si>
  <si>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</si>
  <si>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</si>
  <si>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</si>
  <si>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</si>
  <si>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</si>
  <si>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</si>
  <si>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</si>
  <si>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</si>
  <si>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</si>
  <si>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</si>
  <si>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</si>
  <si>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</si>
  <si>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</si>
  <si>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</si>
  <si>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</si>
  <si>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</si>
  <si>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</si>
  <si>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</si>
  <si>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</si>
  <si>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</si>
  <si>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</si>
  <si>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</si>
  <si>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</si>
  <si>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</si>
  <si>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</si>
  <si>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</si>
  <si>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</si>
  <si>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</si>
  <si>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</si>
  <si>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</si>
  <si>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</si>
  <si>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</si>
  <si>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</si>
  <si>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</si>
  <si>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</si>
  <si>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</si>
  <si>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</si>
  <si>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</si>
  <si>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</si>
  <si>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</si>
  <si>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</si>
  <si>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</si>
  <si>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</si>
  <si>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</si>
  <si>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</si>
  <si>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</si>
  <si>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</si>
  <si>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</si>
  <si>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</si>
  <si>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</si>
  <si>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</si>
  <si>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</si>
  <si>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</si>
  <si>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</si>
  <si>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</si>
  <si>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</si>
  <si>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</si>
  <si>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</si>
  <si>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</si>
  <si>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</si>
  <si>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</si>
  <si>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</si>
  <si>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</si>
  <si>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</si>
  <si>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</si>
  <si>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</si>
  <si>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</si>
  <si>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</si>
  <si>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</si>
  <si>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</si>
  <si>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</si>
  <si>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</si>
  <si>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</si>
  <si>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</si>
  <si>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</si>
  <si>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</si>
  <si>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</si>
  <si>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</si>
  <si>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</si>
  <si>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</si>
  <si>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</si>
  <si>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</si>
  <si>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</si>
  <si>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</si>
  <si>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</si>
  <si>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</si>
  <si>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</si>
  <si>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</si>
  <si>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</si>
  <si>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</si>
  <si>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</si>
  <si>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</si>
  <si>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</si>
  <si>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</si>
  <si>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</si>
  <si>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</si>
  <si>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</si>
  <si>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</si>
  <si>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</si>
  <si>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</si>
  <si>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</si>
  <si>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</si>
  <si>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</si>
  <si>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</si>
  <si>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</si>
  <si>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</si>
  <si>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</si>
  <si>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</si>
  <si>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</si>
  <si>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</si>
  <si>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</si>
  <si>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</si>
  <si>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</si>
  <si>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</si>
  <si>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</si>
  <si>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</si>
  <si>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</si>
  <si>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</si>
  <si>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</si>
  <si>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</si>
  <si>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</si>
  <si>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</si>
  <si>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</si>
  <si>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</si>
  <si>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</si>
  <si>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</si>
  <si>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</si>
  <si>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</si>
  <si>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</si>
  <si>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</si>
  <si>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</si>
  <si>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</si>
  <si>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</si>
  <si>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</si>
  <si>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</si>
  <si>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</si>
  <si>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</si>
  <si>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</si>
  <si>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</si>
  <si>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</si>
  <si>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</si>
  <si>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</si>
  <si>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</si>
  <si>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</si>
  <si>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</si>
  <si>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</si>
  <si>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</si>
  <si>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</si>
  <si>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</si>
  <si>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</si>
  <si>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</si>
  <si>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</si>
  <si>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</si>
  <si>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</si>
  <si>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</si>
  <si>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</si>
  <si>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</si>
  <si>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</si>
  <si>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</si>
  <si>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</si>
  <si>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</si>
  <si>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</si>
  <si>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</si>
  <si>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</si>
  <si>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</si>
  <si>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</si>
  <si>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</si>
  <si>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</si>
  <si>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</si>
  <si>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</si>
  <si>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</si>
  <si>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</si>
  <si>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</si>
  <si>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</si>
  <si>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</si>
  <si>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</si>
  <si>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</si>
  <si>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</si>
  <si>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</si>
  <si>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</si>
  <si>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</si>
  <si>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</si>
  <si>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</si>
  <si>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</si>
  <si>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</si>
  <si>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</si>
  <si>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</si>
  <si>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</si>
  <si>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</si>
  <si>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</si>
  <si>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</si>
  <si>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</si>
  <si>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</si>
  <si>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</si>
  <si>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</si>
  <si>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</si>
  <si>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</si>
  <si>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</si>
  <si>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</si>
  <si>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</si>
  <si>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</si>
  <si>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</si>
  <si>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</si>
  <si>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</si>
  <si>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</si>
  <si>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</si>
  <si>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</si>
  <si>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</si>
  <si>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</si>
  <si>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</si>
  <si>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</si>
  <si>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</si>
  <si>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</si>
  <si>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</si>
  <si>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</si>
  <si>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</si>
  <si>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</si>
  <si>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</si>
  <si>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</si>
  <si>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</si>
  <si>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</si>
  <si>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</si>
  <si>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</si>
  <si>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</si>
  <si>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</si>
  <si>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</si>
  <si>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</si>
  <si>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</si>
  <si>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</si>
  <si>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</si>
  <si>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</si>
  <si>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</si>
  <si>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</si>
  <si>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</si>
  <si>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</si>
  <si>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</si>
  <si>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</si>
  <si>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</si>
  <si>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</si>
  <si>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</si>
  <si>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</si>
  <si>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</si>
  <si>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</si>
  <si>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</si>
  <si>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</si>
  <si>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</si>
  <si>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</si>
  <si>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</si>
  <si>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</si>
  <si>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</si>
  <si>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</si>
  <si>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</si>
  <si>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</si>
  <si>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</si>
  <si>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</si>
  <si>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</si>
  <si>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</si>
  <si>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</si>
  <si>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</si>
  <si>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</si>
  <si>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</si>
  <si>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</si>
  <si>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</si>
  <si>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</si>
  <si>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</si>
  <si>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</si>
  <si>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</si>
  <si>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</si>
  <si>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</si>
  <si>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</si>
  <si>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</si>
  <si>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</si>
  <si>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</si>
  <si>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</si>
  <si>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</si>
  <si>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</si>
  <si>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</si>
  <si>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</si>
  <si>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</si>
  <si>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</si>
  <si>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</si>
  <si>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</si>
  <si>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</si>
  <si>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</si>
  <si>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</si>
  <si>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</si>
  <si>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</si>
  <si>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</si>
  <si>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</si>
  <si>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</si>
  <si>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</si>
  <si>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</si>
  <si>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</si>
  <si>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</si>
  <si>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</si>
  <si>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</si>
  <si>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</si>
  <si>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</si>
  <si>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</si>
  <si>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</si>
  <si>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</si>
  <si>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</si>
  <si>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</si>
  <si>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</si>
  <si>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</si>
  <si>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</si>
  <si>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</si>
  <si>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</si>
  <si>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</si>
  <si>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</si>
  <si>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</si>
  <si>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</si>
  <si>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</si>
  <si>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</si>
  <si>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</si>
  <si>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</si>
  <si>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</si>
  <si>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</si>
  <si>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</si>
  <si>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</si>
  <si>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</si>
  <si>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</si>
  <si>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</si>
  <si>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</si>
  <si>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</si>
  <si>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</si>
  <si>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</si>
  <si>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</si>
  <si>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</si>
  <si>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</si>
  <si>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</si>
  <si>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</si>
  <si>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</si>
  <si>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</si>
  <si>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</si>
  <si>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</si>
  <si>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</si>
  <si>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</si>
  <si>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</si>
  <si>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</si>
  <si>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</si>
  <si>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</si>
  <si>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</si>
  <si>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</si>
  <si>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</si>
  <si>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</si>
  <si>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</si>
  <si>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</si>
  <si>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</si>
  <si>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</si>
  <si>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</si>
  <si>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</si>
  <si>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</si>
  <si>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</si>
  <si>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</si>
  <si>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</si>
  <si>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</si>
  <si>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</si>
  <si>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</si>
  <si>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</si>
  <si>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</si>
  <si>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</si>
  <si>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</si>
  <si>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</si>
  <si>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</si>
  <si>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</si>
  <si>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</si>
  <si>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</si>
  <si>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</si>
  <si>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</si>
  <si>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</si>
  <si>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</si>
  <si>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</si>
  <si>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</si>
  <si>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</si>
  <si>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</si>
  <si>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</si>
  <si>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</si>
  <si>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</si>
  <si>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</si>
  <si>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</si>
  <si>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</si>
  <si>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</si>
  <si>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</si>
  <si>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</si>
  <si>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</si>
  <si>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</si>
  <si>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</si>
  <si>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</si>
  <si>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</si>
  <si>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</si>
  <si>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</si>
  <si>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</si>
  <si>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</si>
  <si>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</si>
  <si>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</si>
  <si>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</si>
  <si>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</si>
  <si>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</si>
  <si>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</si>
  <si>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</si>
  <si>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</si>
  <si>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</si>
  <si>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</si>
  <si>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</si>
  <si>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</si>
  <si>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</si>
  <si>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</si>
  <si>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</si>
  <si>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</si>
  <si>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</si>
  <si>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</si>
  <si>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</si>
  <si>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</si>
  <si>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</si>
  <si>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</si>
  <si>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</si>
  <si>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</si>
  <si>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</si>
  <si>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</si>
  <si>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</si>
  <si>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</si>
  <si>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</si>
  <si>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</si>
  <si>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</si>
  <si>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</si>
  <si>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</si>
  <si>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</si>
  <si>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</si>
  <si>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</si>
  <si>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</si>
  <si>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</si>
  <si>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</si>
  <si>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</si>
  <si>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</si>
  <si>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</si>
  <si>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</si>
  <si>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</si>
  <si>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</si>
  <si>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</si>
  <si>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</si>
  <si>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</si>
  <si>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</si>
  <si>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</si>
  <si>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</si>
  <si>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</si>
  <si>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</si>
  <si>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</si>
  <si>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</si>
  <si>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</si>
  <si>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</si>
  <si>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</si>
  <si>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</si>
  <si>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</si>
  <si>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</si>
  <si>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</si>
  <si>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</si>
  <si>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</si>
  <si>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</si>
  <si>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</si>
  <si>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</si>
  <si>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</si>
  <si>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</si>
  <si>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</si>
  <si>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</si>
  <si>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</si>
  <si>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</si>
  <si>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</si>
  <si>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</si>
  <si>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</si>
  <si>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</si>
  <si>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</si>
  <si>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</si>
  <si>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</si>
  <si>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</si>
  <si>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</si>
  <si>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</si>
  <si>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</si>
  <si>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</si>
  <si>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</si>
  <si>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</si>
  <si>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</si>
  <si>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</si>
  <si>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</si>
  <si>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</si>
  <si>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</si>
  <si>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</si>
  <si>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</si>
  <si>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</si>
  <si>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</si>
  <si>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</si>
  <si>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</si>
  <si>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</si>
  <si>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</si>
  <si>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</si>
  <si>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</si>
  <si>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</si>
  <si>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</si>
  <si>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</si>
  <si>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</si>
  <si>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</si>
  <si>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</si>
  <si>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</si>
  <si>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</si>
  <si>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</si>
  <si>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</si>
  <si>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</si>
  <si>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</si>
  <si>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</si>
  <si>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</si>
  <si>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</si>
  <si>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</si>
  <si>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</si>
  <si>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</si>
  <si>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</si>
  <si>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</si>
  <si>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</si>
  <si>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</si>
  <si>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</si>
  <si>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</si>
  <si>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</si>
  <si>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</si>
  <si>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</si>
  <si>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</si>
  <si>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</si>
  <si>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</si>
  <si>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</si>
  <si>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</si>
  <si>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</si>
  <si>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</si>
  <si>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</si>
  <si>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</si>
  <si>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</si>
  <si>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</si>
  <si>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</si>
  <si>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</si>
  <si>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</si>
  <si>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</si>
  <si>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</si>
  <si>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</si>
  <si>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</si>
  <si>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</si>
  <si>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</si>
  <si>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</si>
  <si>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</si>
  <si>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</si>
  <si>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</si>
  <si>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</si>
  <si>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</si>
  <si>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</si>
  <si>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</si>
  <si>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</si>
  <si>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</si>
  <si>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</si>
  <si>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</si>
  <si>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</si>
  <si>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</si>
  <si>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</si>
  <si>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</si>
  <si>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</si>
  <si>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</si>
  <si>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</si>
  <si>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</si>
  <si>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</si>
  <si>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</si>
  <si>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</si>
  <si>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</si>
  <si>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</si>
  <si>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</si>
  <si>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</si>
  <si>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</si>
  <si>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</si>
  <si>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</si>
  <si>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</si>
  <si>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</si>
  <si>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</si>
  <si>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</si>
  <si>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</si>
  <si>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</si>
  <si>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</si>
  <si>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</si>
  <si>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</si>
  <si>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</si>
  <si>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</si>
  <si>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</si>
  <si>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</si>
  <si>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</si>
  <si>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</si>
  <si>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</si>
  <si>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</si>
  <si>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</si>
  <si>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</si>
  <si>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</si>
  <si>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</si>
  <si>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</si>
  <si>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</si>
  <si>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</si>
  <si>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</si>
  <si>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</si>
  <si>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</si>
  <si>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</si>
  <si>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</si>
  <si>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</si>
  <si>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</si>
  <si>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</si>
  <si>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</si>
  <si>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</si>
  <si>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</si>
  <si>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</si>
  <si>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</si>
  <si>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</si>
  <si>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</si>
  <si>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</si>
  <si>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</si>
  <si>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</si>
  <si>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</si>
  <si>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</si>
  <si>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</si>
  <si>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</si>
  <si>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</si>
  <si>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</si>
  <si>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</si>
  <si>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</si>
  <si>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</si>
  <si>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</si>
  <si>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</si>
  <si>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</si>
  <si>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</si>
  <si>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</si>
  <si>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</si>
  <si>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</si>
  <si>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</si>
  <si>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</si>
  <si>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</si>
  <si>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</si>
  <si>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</si>
  <si>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</si>
  <si>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</si>
  <si>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</si>
  <si>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</si>
  <si>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</si>
  <si>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</si>
  <si>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</si>
  <si>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</si>
  <si>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</si>
  <si>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</si>
  <si>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</si>
  <si>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</si>
  <si>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</si>
  <si>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</si>
  <si>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</si>
  <si>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</si>
  <si>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</si>
  <si>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</si>
  <si>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</si>
  <si>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</si>
  <si>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</si>
  <si>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</si>
  <si>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</si>
  <si>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</si>
  <si>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</si>
  <si>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</si>
  <si>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</si>
  <si>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</si>
  <si>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</si>
  <si>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</si>
  <si>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</si>
  <si>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</si>
  <si>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</si>
  <si>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</si>
  <si>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</si>
  <si>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</si>
  <si>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</si>
  <si>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</si>
  <si>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</si>
  <si>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</si>
  <si>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</si>
  <si>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</si>
  <si>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</si>
  <si>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</si>
  <si>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</si>
  <si>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</si>
  <si>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</si>
  <si>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</si>
  <si>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</si>
  <si>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</si>
  <si>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</si>
  <si>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</si>
  <si>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</si>
  <si>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</si>
  <si>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</si>
  <si>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</si>
  <si>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</si>
  <si>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</si>
  <si>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</si>
  <si>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</si>
  <si>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</si>
  <si>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</si>
  <si>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</si>
  <si>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</si>
  <si>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</si>
  <si>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</si>
  <si>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</si>
  <si>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</si>
  <si>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</si>
  <si>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</si>
  <si>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</si>
  <si>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</si>
  <si>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</si>
  <si>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</si>
  <si>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</si>
  <si>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</si>
  <si>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</si>
  <si>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</si>
  <si>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</si>
  <si>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</si>
  <si>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</si>
  <si>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</si>
  <si>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</si>
  <si>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</si>
  <si>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</si>
  <si>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</si>
  <si>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</si>
  <si>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</si>
  <si>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</si>
  <si>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</si>
  <si>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</si>
  <si>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</si>
  <si>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</si>
  <si>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</si>
  <si>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</si>
  <si>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</si>
  <si>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</si>
  <si>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</si>
  <si>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</si>
  <si>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</si>
  <si>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</si>
  <si>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</si>
  <si>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</si>
  <si>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</si>
  <si>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</si>
  <si>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</si>
  <si>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</si>
  <si>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</si>
  <si>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</si>
  <si>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</si>
  <si>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</si>
  <si>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</si>
  <si>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</si>
  <si>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</si>
  <si>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</si>
  <si>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</si>
  <si>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</si>
  <si>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</si>
  <si>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</si>
  <si>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</si>
  <si>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</si>
  <si>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</si>
  <si>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</si>
  <si>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</si>
  <si>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</si>
  <si>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</si>
  <si>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</si>
  <si>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</si>
  <si>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</si>
  <si>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</si>
  <si>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</si>
  <si>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</si>
  <si>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</si>
  <si>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</si>
  <si>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</si>
  <si>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</si>
  <si>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</si>
  <si>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</si>
  <si>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</si>
  <si>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</si>
  <si>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</si>
  <si>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</si>
  <si>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</si>
  <si>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</si>
  <si>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</si>
  <si>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</si>
  <si>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</si>
  <si>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</si>
  <si>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</si>
  <si>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</si>
  <si>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</si>
  <si>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</si>
  <si>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</si>
  <si>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</si>
  <si>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</si>
  <si>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</si>
  <si>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</si>
  <si>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</si>
  <si>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</si>
  <si>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</si>
  <si>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</si>
  <si>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</si>
  <si>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</si>
  <si>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</si>
  <si>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</si>
  <si>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</si>
  <si>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</si>
  <si>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</si>
  <si>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</si>
  <si>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</si>
  <si>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</si>
  <si>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</si>
  <si>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</si>
  <si>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</si>
  <si>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</si>
  <si>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</si>
  <si>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</si>
  <si>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</si>
  <si>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</si>
  <si>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</si>
  <si>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</si>
  <si>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</si>
  <si>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</si>
  <si>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</si>
  <si>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</si>
  <si>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</si>
  <si>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</si>
  <si>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</si>
  <si>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</si>
  <si>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</si>
  <si>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</si>
  <si>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</si>
  <si>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</si>
  <si>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</si>
  <si>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</si>
  <si>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</si>
  <si>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</si>
  <si>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</si>
  <si>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</si>
  <si>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</si>
  <si>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</si>
  <si>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</si>
  <si>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</si>
  <si>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</si>
  <si>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</si>
  <si>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</si>
  <si>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</si>
  <si>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</si>
  <si>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</si>
  <si>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</si>
  <si>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</si>
  <si>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</si>
  <si>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</si>
  <si>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</si>
  <si>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</si>
  <si>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</si>
  <si>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</si>
  <si>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</si>
  <si>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</si>
  <si>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</si>
  <si>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</si>
  <si>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</si>
  <si>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</si>
  <si>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</si>
  <si>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</si>
  <si>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</si>
  <si>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</si>
  <si>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</si>
  <si>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</si>
  <si>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</si>
  <si>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</si>
  <si>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</si>
  <si>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</si>
  <si>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</si>
  <si>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</si>
  <si>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</si>
  <si>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</si>
  <si>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</si>
  <si>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</si>
  <si>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</si>
  <si>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</si>
  <si>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</si>
  <si>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</si>
  <si>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</si>
  <si>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</si>
  <si>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</si>
  <si>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</si>
  <si>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</si>
  <si>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</si>
  <si>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</si>
  <si>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</si>
  <si>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</si>
  <si>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</si>
  <si>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</si>
  <si>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</si>
  <si>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</si>
  <si>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</si>
  <si>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</si>
  <si>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</si>
  <si>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</si>
  <si>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</si>
  <si>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</si>
  <si>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</si>
  <si>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</si>
  <si>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</si>
  <si>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</si>
  <si>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</si>
  <si>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</si>
  <si>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</si>
  <si>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</si>
  <si>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</si>
  <si>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</si>
  <si>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</si>
  <si>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</si>
  <si>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</si>
  <si>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</si>
  <si>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</si>
  <si>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</si>
  <si>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</si>
  <si>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</si>
  <si>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</si>
  <si>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</si>
  <si>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</si>
  <si>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</si>
  <si>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</si>
  <si>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</si>
  <si>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</si>
  <si>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</si>
  <si>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</si>
  <si>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</si>
  <si>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</si>
  <si>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</si>
  <si>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</si>
  <si>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</si>
  <si>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</si>
  <si>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</si>
  <si>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</si>
  <si>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</si>
  <si>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</si>
  <si>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</si>
  <si>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</si>
  <si>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</si>
  <si>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</si>
  <si>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</si>
  <si>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</si>
  <si>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</si>
  <si>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</si>
  <si>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</si>
  <si>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</si>
  <si>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</si>
  <si>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</si>
  <si>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</si>
  <si>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</si>
  <si>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</si>
  <si>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</si>
  <si>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</si>
  <si>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</si>
  <si>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</si>
  <si>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</si>
  <si>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</si>
  <si>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</si>
  <si>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</si>
  <si>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</si>
  <si>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</si>
  <si>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</si>
  <si>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</si>
  <si>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</si>
  <si>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</si>
  <si>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</si>
  <si>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</si>
  <si>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</si>
  <si>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</si>
  <si>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</si>
  <si>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</si>
  <si>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</si>
  <si>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</si>
  <si>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</si>
  <si>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</si>
  <si>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</si>
  <si>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</si>
  <si>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</si>
  <si>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</si>
  <si>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</si>
  <si>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</si>
  <si>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</si>
  <si>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</si>
  <si>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</si>
  <si>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</si>
  <si>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</si>
  <si>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</si>
  <si>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</si>
  <si>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</si>
  <si>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</si>
  <si>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</si>
  <si>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</si>
  <si>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</si>
  <si>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</si>
  <si>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</si>
  <si>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</si>
  <si>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</si>
  <si>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</si>
  <si>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</si>
  <si>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</si>
  <si>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</si>
  <si>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</si>
  <si>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</si>
  <si>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</si>
  <si>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</si>
  <si>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</si>
  <si>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</si>
  <si>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</si>
  <si>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</si>
  <si>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</si>
  <si>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</si>
  <si>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</si>
  <si>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</si>
  <si>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</si>
  <si>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</si>
  <si>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</si>
  <si>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</si>
  <si>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</si>
  <si>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</si>
  <si>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</si>
  <si>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</si>
  <si>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</si>
  <si>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</si>
  <si>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</si>
  <si>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</si>
  <si>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</si>
  <si>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</si>
  <si>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</si>
  <si>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</si>
  <si>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</si>
  <si>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</si>
  <si>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</si>
  <si>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</si>
  <si>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</si>
  <si>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</si>
  <si>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</si>
  <si>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</si>
  <si>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</si>
  <si>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</si>
  <si>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</si>
  <si>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</si>
  <si>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</si>
  <si>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</si>
  <si>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</si>
  <si>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</si>
  <si>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</si>
  <si>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</si>
  <si>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</si>
  <si>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</si>
  <si>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</si>
  <si>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</si>
  <si>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</si>
  <si>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</si>
  <si>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</si>
  <si>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</si>
  <si>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</si>
  <si>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</si>
  <si>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</si>
  <si>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</si>
  <si>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</si>
  <si>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</si>
  <si>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</si>
  <si>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</si>
  <si>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</si>
  <si>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</si>
  <si>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</si>
  <si>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</si>
  <si>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</si>
  <si>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</si>
  <si>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</si>
  <si>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</si>
  <si>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</si>
  <si>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</si>
  <si>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</si>
  <si>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</si>
  <si>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</si>
  <si>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</si>
  <si>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</si>
  <si>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</si>
  <si>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</si>
  <si>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</si>
  <si>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</si>
  <si>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</si>
  <si>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</si>
  <si>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</si>
  <si>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</si>
  <si>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</si>
  <si>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</si>
  <si>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</si>
  <si>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</si>
  <si>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</si>
  <si>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</si>
  <si>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</si>
  <si>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</si>
  <si>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</si>
  <si>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</si>
  <si>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</si>
  <si>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</si>
  <si>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</si>
  <si>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</si>
  <si>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</si>
  <si>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</si>
  <si>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</si>
  <si>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</si>
  <si>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</si>
  <si>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</si>
  <si>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</si>
  <si>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</si>
  <si>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</si>
  <si>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</si>
  <si>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</si>
  <si>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</si>
  <si>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</si>
  <si>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</si>
  <si>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</si>
  <si>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</si>
  <si>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</si>
  <si>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</si>
  <si>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</si>
  <si>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</si>
  <si>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</si>
  <si>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</si>
  <si>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</si>
  <si>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</si>
  <si>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</si>
  <si>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</si>
  <si>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</si>
  <si>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</si>
  <si>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</si>
  <si>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</si>
  <si>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</si>
  <si>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</si>
  <si>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</si>
  <si>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</si>
  <si>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</si>
  <si>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</si>
  <si>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</si>
  <si>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</si>
  <si>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</si>
  <si>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</si>
  <si>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</si>
  <si>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</si>
  <si>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</si>
  <si>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</si>
  <si>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</si>
  <si>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</si>
  <si>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</si>
  <si>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</si>
  <si>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</si>
  <si>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</si>
  <si>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</si>
  <si>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</si>
  <si>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</si>
  <si>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</si>
  <si>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</si>
  <si>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</si>
  <si>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</si>
  <si>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</si>
  <si>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</si>
  <si>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</si>
  <si>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</si>
  <si>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</si>
  <si>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</si>
  <si>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</si>
  <si>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</si>
  <si>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</si>
  <si>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</si>
  <si>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</si>
  <si>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</si>
  <si>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</si>
  <si>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</si>
  <si>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</si>
  <si>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</si>
  <si>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</si>
  <si>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</si>
  <si>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</si>
  <si>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</si>
  <si>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</si>
  <si>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</si>
  <si>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</si>
  <si>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</si>
  <si>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</si>
  <si>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</si>
  <si>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</si>
  <si>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</si>
  <si>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</si>
  <si>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</si>
  <si>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</si>
  <si>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</si>
  <si>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</si>
  <si>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</si>
  <si>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</si>
  <si>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</si>
  <si>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</si>
  <si>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</si>
  <si>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</si>
  <si>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</si>
  <si>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</si>
  <si>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</si>
  <si>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</si>
  <si>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</si>
  <si>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</si>
  <si>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</si>
  <si>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</si>
  <si>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</si>
  <si>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</si>
  <si>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</si>
  <si>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</si>
  <si>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</si>
  <si>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</si>
  <si>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</si>
  <si>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</si>
  <si>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</si>
  <si>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</si>
  <si>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</si>
  <si>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</si>
  <si>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</si>
  <si>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</si>
  <si>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</si>
  <si>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</si>
  <si>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</si>
  <si>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</si>
  <si>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</si>
  <si>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</si>
  <si>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</si>
  <si>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</si>
  <si>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</si>
  <si>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</si>
  <si>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</si>
  <si>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</si>
  <si>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</si>
  <si>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</si>
  <si>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</si>
  <si>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</si>
  <si>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</si>
  <si>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</si>
  <si>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</si>
  <si>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</si>
  <si>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</si>
  <si>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</si>
  <si>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</si>
  <si>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</si>
  <si>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</si>
  <si>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</si>
  <si>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</si>
  <si>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</si>
  <si>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</si>
  <si>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</si>
  <si>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</si>
  <si>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</si>
  <si>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</si>
  <si>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</si>
  <si>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</si>
  <si>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</si>
  <si>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</si>
  <si>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</si>
  <si>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</si>
  <si>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</si>
  <si>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</si>
  <si>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</si>
  <si>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</si>
  <si>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</si>
  <si>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</si>
  <si>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</si>
  <si>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</si>
  <si>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</si>
  <si>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</si>
  <si>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</si>
  <si>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</si>
  <si>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</si>
  <si>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</si>
  <si>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</si>
  <si>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</si>
  <si>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</si>
  <si>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</si>
  <si>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</si>
  <si>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</si>
  <si>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</si>
  <si>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</si>
  <si>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</si>
  <si>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</si>
  <si>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</si>
  <si>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</si>
  <si>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</si>
  <si>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</si>
  <si>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</si>
  <si>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</si>
  <si>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</si>
  <si>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</si>
  <si>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</si>
  <si>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</si>
  <si>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</si>
  <si>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</si>
  <si>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</si>
  <si>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</si>
  <si>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</si>
  <si>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</si>
  <si>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</si>
  <si>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</si>
  <si>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</si>
  <si>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</si>
  <si>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</si>
  <si>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</si>
  <si>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</si>
  <si>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</si>
  <si>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</si>
  <si>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</si>
  <si>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</si>
  <si>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</si>
  <si>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</si>
  <si>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</si>
  <si>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</si>
  <si>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</si>
  <si>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</si>
  <si>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</si>
  <si>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</si>
  <si>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</si>
  <si>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</si>
  <si>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</si>
  <si>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</si>
  <si>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</si>
  <si>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</si>
  <si>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</si>
  <si>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</si>
  <si>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</si>
  <si>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</si>
  <si>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</si>
  <si>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</si>
  <si>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</si>
  <si>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</si>
  <si>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</si>
  <si>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</si>
  <si>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</si>
  <si>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</si>
  <si>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</si>
  <si>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</si>
  <si>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</si>
  <si>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</si>
  <si>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</si>
  <si>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</si>
  <si>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</si>
  <si>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</si>
  <si>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</si>
  <si>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</si>
  <si>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</si>
  <si>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</si>
  <si>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</si>
  <si>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</si>
  <si>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</si>
  <si>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</si>
  <si>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</si>
  <si>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</si>
  <si>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</si>
  <si>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</si>
  <si>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</si>
  <si>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</si>
  <si>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</si>
  <si>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</si>
  <si>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</si>
  <si>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</si>
  <si>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</si>
  <si>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</si>
  <si>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</si>
  <si>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</si>
  <si>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</si>
  <si>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</si>
  <si>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</si>
  <si>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</si>
  <si>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</si>
  <si>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</si>
  <si>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</si>
  <si>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</si>
  <si>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</si>
  <si>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</si>
  <si>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</si>
  <si>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</si>
  <si>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</si>
  <si>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</si>
  <si>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</si>
  <si>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</si>
  <si>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</si>
  <si>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</si>
  <si>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</si>
  <si>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</si>
  <si>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</si>
  <si>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</si>
  <si>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</si>
  <si>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</si>
  <si>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</si>
  <si>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</si>
  <si>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</si>
  <si>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</si>
  <si>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</si>
  <si>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</si>
  <si>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</si>
  <si>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</si>
  <si>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</si>
  <si>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</si>
  <si>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</si>
  <si>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</si>
  <si>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</si>
  <si>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</si>
  <si>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</si>
  <si>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</si>
  <si>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</si>
  <si>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</si>
  <si>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</si>
  <si>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</si>
  <si>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</si>
  <si>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</si>
  <si>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</si>
  <si>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</si>
  <si>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</si>
  <si>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</si>
  <si>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</si>
  <si>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</si>
  <si>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</si>
  <si>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</si>
  <si>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</si>
  <si>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</si>
  <si>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</si>
  <si>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</si>
  <si>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</si>
  <si>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</si>
  <si>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</si>
  <si>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</si>
  <si>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</si>
  <si>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</si>
  <si>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</si>
  <si>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</si>
  <si>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</si>
  <si>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</si>
  <si>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</si>
  <si>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</si>
  <si>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</si>
  <si>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</si>
  <si>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</si>
  <si>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</si>
  <si>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</si>
  <si>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</si>
  <si>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</si>
  <si>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</si>
  <si>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</si>
  <si>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</si>
  <si>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</si>
  <si>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</si>
  <si>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</si>
  <si>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</si>
  <si>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</si>
  <si>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</si>
  <si>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</si>
  <si>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</si>
  <si>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</si>
  <si>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</si>
  <si>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</si>
  <si>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</si>
  <si>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</si>
  <si>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</si>
  <si>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</si>
  <si>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</si>
  <si>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</si>
  <si>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</si>
  <si>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</si>
  <si>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</si>
  <si>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</si>
  <si>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</si>
  <si>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</si>
  <si>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</si>
  <si>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</si>
  <si>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</si>
  <si>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</si>
  <si>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</si>
  <si>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</si>
  <si>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</si>
  <si>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</si>
  <si>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</si>
  <si>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</si>
  <si>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</si>
  <si>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</si>
  <si>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</si>
  <si>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</si>
  <si>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</si>
  <si>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</si>
  <si>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</si>
  <si>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</si>
  <si>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</si>
  <si>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</si>
  <si>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</si>
  <si>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</si>
  <si>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</si>
  <si>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</si>
  <si>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</si>
  <si>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</si>
  <si>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</si>
  <si>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</si>
  <si>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</si>
  <si>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</si>
  <si>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</si>
  <si>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</si>
  <si>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</si>
  <si>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</si>
  <si>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</si>
  <si>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</si>
  <si>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</si>
  <si>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</si>
  <si>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</si>
  <si>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</si>
  <si>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</si>
  <si>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</si>
  <si>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</si>
  <si>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</si>
  <si>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</si>
  <si>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</si>
  <si>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</si>
  <si>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</si>
  <si>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</si>
  <si>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</si>
  <si>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</si>
  <si>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</si>
  <si>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</si>
  <si>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</si>
  <si>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</si>
  <si>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</si>
  <si>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</si>
  <si>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</si>
  <si>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</si>
  <si>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</si>
  <si>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</si>
  <si>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</si>
  <si>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</si>
  <si>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</si>
  <si>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</si>
  <si>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</si>
  <si>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</si>
  <si>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</si>
  <si>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</si>
  <si>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</si>
  <si>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</si>
  <si>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</si>
  <si>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</si>
  <si>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</si>
  <si>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</si>
  <si>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</si>
  <si>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</si>
  <si>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</si>
  <si>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</si>
  <si>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</si>
  <si>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</si>
  <si>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</si>
  <si>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</si>
  <si>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</si>
  <si>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</si>
  <si>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</si>
  <si>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</si>
  <si>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</si>
  <si>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</si>
  <si>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</si>
  <si>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</si>
  <si>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</si>
  <si>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</si>
  <si>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</si>
  <si>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</si>
  <si>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</si>
  <si>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</si>
  <si>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</si>
  <si>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</si>
  <si>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</si>
  <si>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</si>
  <si>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</si>
  <si>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</si>
  <si>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</si>
  <si>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</si>
  <si>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</si>
  <si>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</si>
  <si>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</si>
  <si>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</si>
  <si>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</si>
  <si>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</si>
  <si>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</si>
  <si>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</si>
  <si>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</si>
  <si>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</si>
  <si>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</si>
  <si>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</si>
  <si>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</si>
  <si>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</si>
  <si>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</si>
  <si>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</si>
  <si>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</si>
  <si>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</si>
  <si>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</si>
  <si>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</si>
  <si>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</si>
  <si>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</si>
  <si>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</si>
  <si>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</si>
  <si>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</si>
  <si>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</si>
  <si>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</si>
  <si>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</si>
  <si>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</si>
  <si>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</si>
  <si>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</si>
  <si>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</si>
  <si>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</si>
  <si>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</si>
  <si>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</si>
  <si>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</si>
  <si>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</si>
  <si>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</si>
  <si>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</si>
  <si>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</si>
  <si>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</si>
  <si>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</si>
  <si>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</si>
  <si>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</si>
  <si>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</si>
  <si>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</si>
  <si>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</si>
  <si>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</si>
  <si>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</si>
  <si>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</si>
  <si>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</si>
  <si>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</si>
  <si>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</si>
  <si>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</si>
  <si>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</si>
  <si>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</si>
  <si>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</si>
  <si>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</si>
  <si>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</si>
  <si>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</si>
  <si>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</si>
  <si>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</si>
  <si>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</si>
  <si>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</si>
  <si>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</si>
  <si>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</si>
  <si>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</si>
  <si>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</si>
  <si>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</si>
  <si>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</si>
  <si>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</si>
  <si>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</si>
  <si>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</si>
  <si>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</si>
  <si>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</si>
  <si>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</si>
  <si>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</si>
  <si>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</si>
  <si>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</si>
  <si>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</si>
  <si>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</si>
  <si>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</si>
  <si>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</si>
  <si>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</si>
  <si>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</si>
  <si>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</si>
  <si>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</si>
  <si>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</si>
  <si>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</si>
  <si>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</si>
  <si>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</si>
  <si>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</si>
  <si>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</si>
  <si>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</si>
  <si>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</si>
  <si>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</si>
  <si>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</si>
  <si>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</si>
  <si>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</si>
  <si>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</si>
  <si>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</si>
  <si>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</si>
  <si>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</si>
  <si>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</si>
  <si>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</si>
  <si>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</si>
  <si>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</si>
  <si>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</si>
  <si>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</si>
  <si>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</si>
  <si>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</si>
  <si>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</si>
  <si>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</si>
  <si>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</si>
  <si>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</si>
  <si>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</si>
  <si>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</si>
  <si>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</si>
  <si>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</si>
  <si>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</si>
  <si>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</si>
  <si>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</si>
  <si>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</si>
  <si>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</si>
  <si>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</si>
  <si>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</si>
  <si>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</si>
  <si>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</si>
  <si>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</si>
  <si>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</si>
  <si>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</si>
  <si>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</si>
  <si>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</si>
  <si>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</si>
  <si>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</si>
  <si>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</si>
  <si>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</si>
  <si>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</si>
  <si>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</si>
  <si>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</si>
  <si>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</si>
  <si>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</si>
  <si>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</si>
  <si>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</si>
  <si>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</si>
  <si>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</si>
  <si>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</si>
  <si>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</si>
  <si>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</si>
  <si>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</si>
  <si>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</si>
  <si>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</si>
  <si>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</si>
  <si>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</si>
  <si>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</si>
  <si>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</si>
  <si>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</si>
  <si>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</si>
  <si>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</si>
  <si>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</si>
  <si>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</si>
  <si>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</si>
  <si>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</si>
  <si>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</si>
  <si>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</si>
  <si>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</si>
  <si>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</si>
  <si>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</si>
  <si>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</si>
  <si>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</si>
  <si>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</si>
  <si>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</si>
  <si>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</si>
  <si>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</si>
  <si>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</si>
  <si>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</si>
  <si>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</si>
  <si>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</si>
  <si>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</si>
  <si>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</si>
  <si>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</si>
  <si>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</si>
  <si>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</si>
  <si>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</si>
  <si>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</si>
  <si>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</si>
  <si>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</si>
  <si>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</si>
  <si>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</si>
  <si>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</si>
  <si>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</si>
  <si>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</si>
  <si>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</si>
  <si>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</si>
  <si>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</si>
  <si>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</si>
  <si>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</si>
  <si>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</si>
  <si>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</si>
  <si>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</si>
  <si>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</si>
  <si>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</si>
  <si>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</si>
  <si>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</si>
  <si>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</si>
  <si>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</si>
  <si>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</si>
  <si>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</si>
  <si>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</si>
  <si>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</si>
  <si>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</si>
  <si>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</si>
  <si>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</si>
  <si>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</si>
  <si>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</si>
  <si>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</si>
  <si>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</si>
  <si>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</si>
  <si>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</si>
  <si>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</si>
  <si>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</si>
  <si>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</si>
  <si>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</si>
  <si>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</si>
  <si>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</si>
  <si>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</si>
  <si>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</si>
  <si>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</si>
  <si>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</si>
  <si>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</si>
  <si>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</si>
  <si>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</si>
  <si>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</si>
  <si>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</si>
  <si>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</si>
  <si>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</si>
  <si>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</si>
  <si>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</si>
  <si>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</si>
  <si>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</si>
  <si>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</si>
  <si>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</si>
  <si>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</si>
  <si>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</si>
  <si>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</si>
  <si>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</si>
  <si>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</si>
  <si>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</si>
  <si>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</si>
  <si>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</si>
  <si>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</si>
  <si>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</si>
  <si>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</si>
  <si>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</si>
  <si>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</si>
  <si>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</si>
  <si>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</si>
  <si>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</si>
  <si>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</si>
  <si>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</si>
  <si>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</si>
  <si>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</si>
  <si>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</si>
  <si>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</si>
  <si>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</si>
  <si>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</si>
  <si>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</si>
  <si>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</si>
  <si>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</si>
  <si>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</si>
  <si>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</si>
  <si>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</si>
  <si>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</si>
  <si>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</si>
  <si>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</si>
  <si>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</si>
  <si>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</si>
  <si>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</si>
  <si>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</si>
  <si>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</si>
  <si>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</si>
  <si>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</si>
  <si>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</si>
  <si>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</si>
  <si>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</si>
  <si>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</si>
  <si>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</si>
  <si>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</si>
  <si>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</si>
  <si>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</si>
  <si>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</si>
  <si>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</si>
  <si>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</si>
  <si>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</si>
  <si>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</si>
  <si>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</si>
  <si>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</si>
  <si>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</si>
  <si>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</si>
  <si>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</si>
  <si>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</si>
  <si>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</si>
  <si>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</si>
  <si>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</si>
  <si>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</si>
  <si>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</si>
  <si>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</si>
  <si>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</si>
  <si>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</si>
  <si>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</si>
  <si>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</si>
  <si>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</si>
  <si>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</si>
  <si>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</si>
  <si>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</si>
  <si>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</si>
  <si>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</si>
  <si>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</si>
  <si>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</si>
  <si>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</si>
  <si>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</si>
  <si>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</si>
  <si>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</si>
  <si>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</si>
  <si>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</si>
  <si>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</si>
  <si>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</si>
  <si>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</si>
  <si>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</si>
  <si>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</si>
  <si>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</si>
  <si>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</si>
  <si>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</si>
  <si>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</si>
  <si>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</si>
  <si>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</si>
  <si>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</si>
  <si>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</si>
  <si>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</si>
  <si>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</si>
  <si>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</si>
  <si>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</si>
  <si>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</si>
  <si>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</si>
  <si>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</si>
  <si>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</si>
  <si>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</si>
  <si>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</si>
  <si>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</si>
  <si>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</si>
  <si>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</si>
  <si>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</si>
  <si>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</si>
  <si>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</si>
  <si>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</si>
  <si>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</si>
  <si>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</si>
  <si>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</si>
  <si>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</si>
  <si>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</si>
  <si>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</si>
  <si>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</si>
  <si>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</si>
  <si>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</si>
  <si>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</si>
  <si>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</si>
  <si>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</si>
  <si>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</si>
  <si>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</si>
  <si>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</si>
  <si>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</si>
  <si>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</si>
  <si>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</si>
  <si>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</si>
  <si>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</si>
  <si>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</si>
  <si>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</si>
  <si>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</si>
  <si>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</si>
  <si>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</si>
  <si>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</si>
  <si>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</si>
  <si>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</si>
  <si>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</si>
  <si>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</si>
  <si>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</si>
  <si>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</si>
  <si>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</si>
  <si>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</si>
  <si>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</si>
  <si>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</si>
  <si>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</si>
  <si>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</si>
  <si>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</si>
  <si>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</si>
  <si>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</si>
  <si>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</si>
  <si>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</si>
  <si>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</si>
  <si>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</si>
  <si>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</si>
  <si>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</si>
  <si>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</si>
  <si>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</si>
  <si>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</si>
  <si>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</si>
  <si>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</si>
  <si>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</si>
  <si>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</si>
  <si>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</si>
  <si>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</si>
  <si>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</si>
  <si>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</si>
  <si>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</si>
  <si>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</si>
  <si>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</si>
  <si>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</si>
  <si>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</si>
  <si>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</si>
  <si>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</si>
  <si>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</si>
  <si>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</si>
  <si>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</si>
  <si>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</si>
  <si>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</si>
  <si>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</si>
  <si>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</si>
  <si>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</si>
  <si>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</si>
  <si>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</si>
  <si>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</si>
  <si>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</si>
  <si>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</si>
  <si>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</si>
  <si>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</si>
  <si>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</si>
  <si>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</si>
  <si>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</si>
  <si>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</si>
  <si>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</si>
  <si>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</si>
  <si>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</si>
  <si>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</si>
  <si>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</si>
  <si>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</si>
  <si>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</si>
  <si>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</si>
  <si>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</si>
  <si>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</si>
  <si>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</si>
  <si>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</si>
  <si>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</si>
  <si>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</si>
  <si>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</si>
  <si>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</si>
  <si>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</si>
  <si>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</si>
  <si>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</si>
  <si>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</si>
  <si>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</si>
  <si>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</si>
  <si>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</si>
  <si>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</si>
  <si>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</si>
  <si>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</si>
  <si>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</si>
  <si>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</si>
  <si>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</si>
  <si>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</si>
  <si>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</si>
  <si>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</si>
  <si>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</si>
  <si>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</si>
  <si>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</si>
  <si>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</si>
  <si>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</si>
  <si>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</si>
  <si>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</si>
  <si>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</si>
  <si>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</si>
  <si>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</si>
  <si>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</si>
  <si>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</si>
  <si>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</si>
  <si>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</si>
  <si>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</si>
  <si>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</si>
  <si>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</si>
  <si>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</si>
  <si>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</si>
  <si>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</si>
  <si>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</si>
  <si>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</si>
  <si>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</si>
  <si>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</si>
  <si>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</si>
  <si>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</si>
  <si>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</si>
  <si>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</si>
  <si>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</si>
  <si>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</si>
  <si>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</si>
  <si>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</si>
  <si>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</si>
  <si>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</si>
  <si>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</si>
  <si>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</si>
  <si>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</si>
  <si>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</si>
  <si>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</si>
  <si>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</si>
  <si>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</si>
  <si>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</si>
  <si>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</si>
  <si>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</si>
  <si>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</si>
  <si>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</si>
  <si>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</si>
  <si>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</si>
  <si>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</si>
  <si>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</si>
  <si>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</si>
  <si>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</si>
  <si>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</si>
  <si>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</si>
  <si>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</si>
  <si>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</si>
  <si>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</si>
  <si>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</si>
  <si>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</si>
  <si>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</si>
  <si>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</si>
  <si>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</si>
  <si>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</si>
  <si>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</si>
  <si>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</si>
  <si>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</si>
  <si>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</si>
  <si>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</si>
  <si>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</si>
  <si>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</si>
  <si>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</si>
  <si>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</si>
  <si>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</si>
  <si>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</si>
  <si>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</si>
  <si>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</si>
  <si>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</si>
  <si>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</si>
  <si>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</si>
  <si>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</si>
  <si>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</si>
  <si>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</si>
  <si>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</si>
  <si>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</si>
  <si>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</si>
  <si>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</si>
  <si>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</si>
  <si>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</si>
  <si>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</si>
  <si>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</si>
  <si>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</si>
  <si>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</si>
  <si>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</si>
  <si>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</si>
  <si>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</si>
  <si>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</si>
  <si>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</si>
  <si>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</si>
  <si>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</si>
  <si>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</si>
  <si>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</si>
  <si>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</si>
  <si>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</si>
  <si>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</si>
  <si>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</si>
  <si>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</si>
  <si>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</si>
  <si>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</si>
  <si>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</si>
  <si>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</si>
  <si>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</si>
  <si>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</si>
  <si>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</si>
  <si>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</si>
  <si>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</si>
  <si>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</si>
  <si>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</si>
  <si>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</si>
  <si>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</si>
  <si>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</si>
  <si>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</si>
  <si>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</si>
  <si>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</si>
  <si>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</si>
  <si>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</si>
  <si>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</si>
  <si>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</si>
  <si>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</si>
  <si>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</si>
  <si>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</si>
  <si>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</si>
  <si>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</si>
  <si>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</si>
  <si>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</si>
  <si>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</si>
  <si>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</si>
  <si>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</si>
  <si>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</si>
  <si>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</si>
  <si>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</si>
  <si>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</si>
  <si>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</si>
  <si>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</si>
  <si>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</si>
  <si>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</si>
  <si>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</si>
  <si>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</si>
  <si>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</si>
  <si>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</si>
  <si>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</si>
  <si>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</si>
  <si>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</si>
  <si>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</si>
  <si>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</si>
  <si>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</si>
  <si>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</si>
  <si>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</si>
  <si>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</si>
  <si>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</si>
  <si>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</si>
  <si>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</si>
  <si>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</si>
  <si>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</si>
  <si>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</si>
  <si>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</si>
  <si>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</si>
  <si>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</si>
  <si>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</si>
  <si>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</si>
  <si>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</si>
  <si>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</si>
  <si>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</si>
  <si>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</si>
  <si>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</si>
  <si>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</si>
  <si>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</si>
  <si>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</si>
  <si>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</si>
  <si>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</si>
  <si>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</si>
  <si>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</si>
  <si>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</si>
  <si>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</si>
  <si>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</si>
  <si>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</si>
  <si>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</si>
  <si>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</si>
  <si>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</si>
  <si>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</si>
  <si>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</si>
  <si>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</si>
  <si>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</si>
  <si>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</si>
  <si>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</si>
  <si>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</si>
  <si>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</si>
  <si>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</si>
  <si>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</si>
  <si>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</si>
  <si>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</si>
  <si>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</si>
  <si>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</si>
  <si>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</si>
  <si>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</si>
  <si>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</si>
  <si>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</si>
  <si>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</si>
  <si>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</si>
  <si>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</si>
  <si>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</si>
  <si>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</si>
  <si>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</si>
  <si>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</si>
  <si>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</si>
  <si>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</si>
  <si>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</si>
  <si>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</si>
  <si>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</si>
  <si>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</si>
  <si>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</si>
  <si>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</si>
  <si>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</si>
  <si>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</si>
  <si>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</si>
  <si>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</si>
  <si>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</si>
  <si>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</si>
  <si>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</si>
  <si>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</si>
  <si>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</si>
  <si>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</si>
  <si>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</si>
  <si>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</si>
  <si>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</si>
  <si>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</si>
  <si>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</si>
  <si>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</si>
  <si>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</si>
  <si>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</si>
  <si>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</si>
  <si>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</si>
  <si>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</si>
  <si>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</si>
  <si>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</si>
  <si>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</si>
  <si>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</si>
  <si>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</si>
  <si>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</si>
  <si>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</si>
  <si>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</si>
  <si>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</si>
  <si>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</si>
  <si>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</si>
  <si>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</si>
  <si>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</si>
  <si>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</si>
  <si>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</si>
  <si>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</si>
  <si>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</si>
  <si>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</si>
  <si>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</si>
  <si>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</si>
  <si>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</si>
  <si>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</si>
  <si>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</si>
  <si>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</si>
  <si>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</si>
  <si>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</si>
  <si>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</si>
  <si>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</si>
  <si>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</si>
  <si>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</si>
  <si>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</si>
  <si>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</si>
  <si>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</si>
  <si>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</si>
  <si>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</si>
  <si>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</si>
  <si>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</si>
  <si>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</si>
  <si>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</si>
  <si>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</si>
  <si>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</si>
  <si>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</si>
  <si>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</si>
  <si>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</si>
  <si>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</si>
  <si>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</si>
  <si>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</si>
  <si>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</si>
  <si>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</si>
  <si>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</si>
  <si>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</si>
  <si>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</si>
  <si>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</si>
  <si>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</si>
  <si>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</si>
  <si>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</si>
  <si>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</si>
  <si>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</si>
  <si>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</si>
  <si>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</si>
  <si>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</si>
  <si>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</si>
  <si>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</si>
  <si>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</si>
  <si>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</si>
  <si>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</si>
  <si>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</si>
  <si>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</si>
  <si>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</si>
  <si>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</si>
  <si>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</si>
  <si>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</si>
  <si>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</si>
  <si>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</si>
  <si>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</si>
  <si>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</si>
  <si>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</si>
  <si>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</si>
  <si>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</si>
  <si>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</si>
  <si>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</si>
  <si>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</si>
  <si>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</si>
  <si>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</si>
  <si>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</si>
  <si>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</si>
  <si>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</si>
  <si>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</si>
  <si>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</si>
  <si>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</si>
  <si>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</si>
  <si>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</si>
  <si>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</si>
  <si>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</si>
  <si>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</si>
  <si>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</si>
  <si>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</si>
  <si>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</si>
  <si>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</si>
  <si>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</si>
  <si>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</si>
  <si>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</si>
  <si>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</si>
  <si>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</si>
  <si>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</si>
  <si>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</si>
  <si>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</si>
  <si>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</si>
  <si>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</si>
  <si>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</si>
  <si>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</si>
  <si>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</si>
  <si>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</si>
  <si>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</si>
  <si>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</si>
  <si>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</si>
  <si>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</si>
  <si>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</si>
  <si>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</si>
  <si>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</si>
  <si>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</si>
  <si>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</si>
  <si>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</si>
  <si>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</si>
  <si>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</si>
  <si>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</si>
  <si>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</si>
  <si>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</si>
  <si>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</si>
  <si>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</si>
  <si>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</si>
  <si>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</si>
  <si>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</si>
  <si>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</si>
  <si>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</si>
  <si>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</si>
  <si>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</si>
  <si>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</si>
  <si>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</si>
  <si>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</si>
  <si>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</si>
  <si>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</si>
  <si>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</si>
  <si>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</si>
  <si>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</si>
  <si>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</si>
  <si>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</si>
  <si>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</si>
  <si>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</si>
  <si>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</si>
  <si>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</si>
  <si>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</si>
  <si>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</si>
  <si>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</si>
  <si>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</si>
  <si>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</si>
  <si>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</si>
  <si>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</si>
  <si>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</si>
  <si>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</si>
  <si>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</si>
  <si>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</si>
  <si>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</si>
  <si>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</si>
  <si>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</si>
  <si>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</si>
  <si>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</si>
  <si>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</si>
  <si>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</si>
  <si>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</si>
  <si>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</si>
  <si>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</si>
  <si>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</si>
  <si>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</si>
  <si>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</si>
  <si>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</si>
  <si>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</si>
  <si>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</si>
  <si>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</si>
  <si>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</si>
  <si>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</si>
  <si>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</si>
  <si>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</si>
  <si>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</si>
  <si>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</si>
  <si>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</si>
  <si>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</si>
  <si>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</si>
  <si>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</si>
  <si>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</si>
  <si>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</si>
  <si>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</si>
  <si>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</si>
  <si>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</si>
  <si>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</si>
  <si>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</si>
  <si>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</si>
  <si>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</si>
  <si>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</si>
  <si>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</si>
  <si>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</si>
  <si>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</si>
  <si>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</si>
  <si>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</si>
  <si>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</si>
  <si>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</si>
  <si>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</si>
  <si>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</si>
  <si>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</si>
  <si>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</si>
  <si>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</si>
  <si>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</si>
  <si>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</si>
  <si>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</si>
  <si>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</si>
  <si>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</si>
  <si>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</si>
  <si>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</si>
  <si>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</si>
  <si>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</si>
  <si>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</si>
  <si>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</si>
  <si>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</si>
  <si>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</si>
  <si>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</si>
  <si>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</si>
  <si>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</si>
  <si>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</si>
  <si>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</si>
  <si>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</si>
  <si>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</si>
  <si>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</si>
  <si>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</si>
  <si>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</si>
  <si>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</si>
  <si>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</si>
  <si>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</si>
  <si>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</si>
  <si>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</si>
  <si>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</si>
  <si>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</si>
  <si>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</si>
  <si>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</si>
  <si>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</si>
  <si>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</si>
  <si>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</si>
  <si>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</si>
  <si>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</si>
  <si>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</si>
  <si>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</si>
  <si>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</si>
  <si>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</si>
  <si>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</si>
  <si>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</si>
  <si>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</si>
  <si>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</si>
  <si>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</si>
  <si>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</si>
  <si>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</si>
  <si>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</si>
  <si>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</si>
  <si>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</si>
  <si>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</si>
  <si>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</si>
  <si>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</si>
  <si>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</si>
  <si>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</si>
  <si>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</si>
  <si>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</si>
  <si>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</si>
  <si>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</si>
  <si>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</si>
  <si>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</si>
  <si>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</si>
  <si>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</si>
  <si>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</si>
  <si>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</si>
  <si>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</si>
  <si>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</si>
  <si>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</si>
  <si>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</si>
  <si>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</si>
  <si>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</si>
  <si>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</si>
  <si>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</si>
  <si>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</si>
  <si>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</si>
  <si>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</si>
  <si>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</si>
  <si>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</si>
  <si>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</si>
  <si>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</si>
  <si>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</si>
  <si>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</si>
  <si>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</si>
  <si>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</si>
  <si>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</si>
  <si>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</si>
  <si>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</si>
  <si>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</si>
  <si>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</si>
  <si>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</si>
  <si>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</si>
  <si>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</si>
  <si>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</si>
  <si>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</si>
  <si>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</si>
  <si>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</si>
  <si>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</si>
  <si>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</si>
  <si>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</si>
  <si>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</si>
  <si>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</si>
  <si>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</si>
  <si>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</si>
  <si>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</si>
  <si>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</si>
  <si>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</si>
  <si>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</si>
  <si>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</si>
  <si>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</si>
  <si>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</si>
  <si>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</si>
  <si>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</si>
  <si>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</si>
  <si>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</si>
  <si>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</si>
  <si>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</si>
  <si>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</si>
  <si>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</si>
  <si>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</si>
  <si>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</si>
  <si>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</si>
  <si>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</si>
  <si>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</si>
  <si>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</si>
  <si>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</si>
  <si>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</si>
  <si>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</si>
  <si>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</si>
  <si>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</si>
  <si>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</si>
  <si>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</si>
  <si>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</si>
  <si>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</si>
  <si>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</si>
  <si>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</si>
  <si>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</si>
  <si>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</si>
  <si>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</si>
  <si>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</si>
  <si>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</si>
  <si>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</si>
  <si>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</si>
  <si>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</si>
  <si>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</si>
  <si>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</si>
  <si>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</si>
  <si>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</si>
  <si>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</si>
  <si>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</si>
  <si>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</si>
  <si>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</si>
  <si>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</si>
  <si>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</si>
  <si>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</si>
  <si>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</si>
  <si>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</si>
  <si>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</si>
  <si>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</si>
  <si>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</si>
  <si>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</si>
  <si>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</si>
  <si>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</si>
  <si>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</si>
  <si>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</si>
  <si>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</si>
  <si>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</si>
  <si>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</si>
  <si>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</si>
  <si>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</si>
  <si>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</si>
  <si>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</si>
  <si>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</si>
  <si>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</si>
  <si>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</si>
  <si>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</si>
  <si>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</si>
  <si>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</si>
  <si>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</si>
  <si>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</si>
  <si>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</si>
  <si>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</si>
  <si>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</si>
  <si>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</si>
  <si>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</si>
  <si>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</si>
  <si>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</si>
  <si>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</si>
  <si>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</si>
  <si>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</si>
  <si>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</si>
  <si>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</si>
  <si>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</si>
  <si>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</si>
  <si>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</si>
  <si>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</si>
  <si>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</si>
  <si>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</si>
  <si>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</si>
  <si>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</si>
  <si>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</si>
  <si>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</si>
  <si>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</si>
  <si>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</si>
  <si>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</si>
  <si>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</si>
  <si>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</si>
  <si>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</si>
  <si>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</si>
  <si>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</si>
  <si>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</si>
  <si>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</si>
  <si>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</si>
  <si>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</si>
  <si>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</si>
  <si>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</si>
  <si>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</si>
  <si>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</si>
  <si>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</si>
  <si>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</si>
  <si>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</si>
  <si>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</si>
  <si>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</si>
  <si>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JOAW24090215</t>
  </si>
  <si>
    <t>JOST24120021</t>
  </si>
  <si>
    <t>JOAW24120118</t>
  </si>
  <si>
    <t>JOAW24120201</t>
  </si>
  <si>
    <t>JOST24120090</t>
  </si>
  <si>
    <t>JOST24120092</t>
  </si>
  <si>
    <t>JOST24120047</t>
  </si>
  <si>
    <t>JOTP24110201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</si>
  <si>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</si>
  <si>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</si>
  <si>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</si>
  <si>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</si>
  <si>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</si>
  <si>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</si>
  <si>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</si>
  <si>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</si>
  <si>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</si>
  <si>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</si>
  <si>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</si>
  <si>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</si>
  <si>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</si>
  <si>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</si>
  <si>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</si>
  <si>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BALANCE_QUANTITY</t>
  </si>
  <si>
    <t>ACCUMULATED_DAILY_OUTPUT</t>
  </si>
  <si>
    <t>BAL_HR</t>
  </si>
  <si>
    <t>PRIORITY</t>
  </si>
  <si>
    <t>PLAN_DATE</t>
  </si>
  <si>
    <t>JOST888001</t>
  </si>
  <si>
    <t>JOST888002</t>
  </si>
  <si>
    <t>JOST888003</t>
  </si>
  <si>
    <t>JOST888004</t>
  </si>
  <si>
    <t>JOST888005</t>
  </si>
  <si>
    <t>JOST888006</t>
  </si>
  <si>
    <t>CP88-888-P01-08</t>
  </si>
  <si>
    <t>CP88-888-P02-09</t>
  </si>
  <si>
    <t>CP88-888-P04-10</t>
  </si>
  <si>
    <t>CP88-888-P05-10</t>
  </si>
  <si>
    <t>CP88-888-P06-18</t>
  </si>
  <si>
    <t>CP88-888-P03-08</t>
  </si>
  <si>
    <t>JOST999001</t>
  </si>
  <si>
    <t>JOST999002</t>
  </si>
  <si>
    <t>JOST999003</t>
  </si>
  <si>
    <t>JOST999004</t>
  </si>
  <si>
    <t>JOST999005</t>
  </si>
  <si>
    <t>JOST999006</t>
  </si>
  <si>
    <t>99-999-P01-08</t>
  </si>
  <si>
    <t>99-999-P02-09</t>
  </si>
  <si>
    <t>99-999-P03-09</t>
  </si>
  <si>
    <t>99-999-P04-10</t>
  </si>
  <si>
    <t>99-999-P05-10</t>
  </si>
  <si>
    <t>99-999-P06-11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</si>
</sst>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  <numFmt numFmtId="168" formatCode="dd/mm/yy"/>
  </numFmts>
  <fonts count="17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EEAF6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rgb="FFE2EFD9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6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7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 wrapText="1"/>
    </xf>
    <xf numFmtId="1" fontId="15" fillId="12" borderId="3" xfId="0" applyNumberFormat="1" applyFont="1" applyFill="1" applyBorder="1" applyAlignment="1">
      <alignment horizontal="center" vertical="center" wrapText="1"/>
    </xf>
    <xf numFmtId="1" fontId="15" fillId="11" borderId="3" xfId="0" applyNumberFormat="1" applyFont="1" applyFill="1" applyBorder="1" applyAlignment="1">
      <alignment horizontal="center" vertical="center"/>
    </xf>
    <xf numFmtId="1" fontId="15" fillId="11" borderId="3" xfId="0" applyNumberFormat="1" applyFont="1" applyFill="1" applyBorder="1" applyAlignment="1">
      <alignment horizontal="center" vertical="center" wrapText="1"/>
    </xf>
    <xf numFmtId="167" fontId="15" fillId="12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167" fontId="15" fillId="11" borderId="3" xfId="0" applyNumberFormat="1" applyFont="1" applyFill="1" applyBorder="1" applyAlignment="1">
      <alignment horizontal="center" vertical="center"/>
    </xf>
    <xf numFmtId="2" fontId="15" fillId="11" borderId="3" xfId="0" applyNumberFormat="1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 wrapText="1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7" fontId="15" fillId="14" borderId="3" xfId="0" applyNumberFormat="1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 wrapText="1"/>
    </xf>
    <xf numFmtId="0" fontId="15" fillId="14" borderId="3" xfId="0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" fontId="15" fillId="14" borderId="3" xfId="0" applyNumberFormat="1" applyFont="1" applyFill="1" applyBorder="1" applyAlignment="1">
      <alignment horizontal="center" vertical="center"/>
    </xf>
    <xf numFmtId="2" fontId="15" fillId="14" borderId="3" xfId="0" applyNumberFormat="1" applyFont="1" applyFill="1" applyBorder="1" applyAlignment="1">
      <alignment horizontal="center" vertical="center"/>
    </xf>
    <xf numFmtId="168" fontId="15" fillId="11" borderId="3" xfId="0" applyNumberFormat="1" applyFont="1" applyFill="1" applyBorder="1" applyAlignment="1">
      <alignment horizontal="center" vertical="center" wrapText="1"/>
    </xf>
    <xf numFmtId="168" fontId="15" fillId="11" borderId="3" xfId="0" applyNumberFormat="1" applyFont="1" applyFill="1" applyBorder="1" applyAlignment="1">
      <alignment horizontal="center" vertical="center"/>
    </xf>
    <xf numFmtId="168" fontId="0" fillId="11" borderId="0" xfId="0" applyNumberFormat="1" applyFill="1">
      <alignment vertical="center"/>
    </xf>
    <xf numFmtId="168" fontId="15" fillId="16" borderId="3" xfId="0" applyNumberFormat="1" applyFont="1" applyFill="1" applyBorder="1" applyAlignment="1">
      <alignment horizontal="center" vertical="center"/>
    </xf>
    <xf numFmtId="167" fontId="15" fillId="16" borderId="3" xfId="0" applyNumberFormat="1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8" fontId="15" fillId="14" borderId="3" xfId="0" applyNumberFormat="1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0" fillId="14" borderId="0" xfId="0" applyFill="1">
      <alignment vertical="center"/>
    </xf>
    <xf numFmtId="0" fontId="0" fillId="18" borderId="0" xfId="0" applyFill="1">
      <alignment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5" Type="http://www.wps.cn/officeDocument/2020/cellImage" Target="NUL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T23"/>
  <sheetViews>
    <sheetView tabSelected="1" topLeftCell="B1" workbookViewId="0">
      <selection activeCell="F1" sqref="F1"/>
    </sheetView>
  </sheetViews>
  <sheetFormatPr baseColWidth="10" defaultColWidth="19.33203125" defaultRowHeight="14" x14ac:dyDescent="0.15"/>
  <cols>
    <col min="1" max="1" width="19.33203125" style="125"/>
    <col min="2" max="3" width="19.33203125" style="115"/>
    <col min="4" max="4" width="19.33203125" style="134"/>
    <col min="5" max="5" width="15.1640625" style="115" customWidth="1"/>
    <col min="6" max="6" width="19.33203125" style="115"/>
    <col min="7" max="7" width="10.33203125" style="115" customWidth="1"/>
    <col min="8" max="8" width="19.33203125" style="115"/>
    <col min="9" max="11" width="11.33203125" style="115" customWidth="1"/>
    <col min="12" max="14" width="11.33203125" style="116" customWidth="1"/>
    <col min="15" max="15" width="17" style="115" customWidth="1"/>
    <col min="16" max="16" width="13.33203125" style="115" customWidth="1"/>
    <col min="17" max="18" width="19.33203125" style="115"/>
    <col min="19" max="19" width="12.5" style="115" customWidth="1"/>
    <col min="20" max="20" width="14.5" style="115" customWidth="1"/>
    <col min="21" max="16384" width="19.33203125" style="115"/>
  </cols>
  <sheetData>
    <row r="1" spans="1:20" s="105" customFormat="1" ht="73.5" customHeight="1" x14ac:dyDescent="0.15">
      <c r="A1" s="123" t="s">
        <v>4190</v>
      </c>
      <c r="B1" s="104" t="s">
        <v>4171</v>
      </c>
      <c r="C1" s="105" t="s">
        <v>4172</v>
      </c>
      <c r="D1" s="133" t="s">
        <v>4173</v>
      </c>
      <c r="E1" s="106" t="s">
        <v>4174</v>
      </c>
      <c r="F1" s="106" t="s">
        <v>4175</v>
      </c>
      <c r="G1" s="107" t="s">
        <v>4176</v>
      </c>
      <c r="H1" s="108" t="s">
        <v>4177</v>
      </c>
      <c r="I1" s="106" t="s">
        <v>4178</v>
      </c>
      <c r="J1" s="106" t="s">
        <v>4179</v>
      </c>
      <c r="K1" s="106" t="s">
        <v>4180</v>
      </c>
      <c r="L1" s="109" t="s">
        <v>4181</v>
      </c>
      <c r="M1" s="109" t="s">
        <v>4182</v>
      </c>
      <c r="N1" s="109" t="s">
        <v>4183</v>
      </c>
      <c r="O1" s="104" t="s">
        <v>4184</v>
      </c>
      <c r="P1" s="110" t="s">
        <v>4185</v>
      </c>
      <c r="Q1" s="111" t="s">
        <v>4187</v>
      </c>
      <c r="R1" s="111" t="s">
        <v>4186</v>
      </c>
      <c r="S1" s="111" t="s">
        <v>4188</v>
      </c>
      <c r="T1" s="108" t="s">
        <v>4189</v>
      </c>
    </row>
    <row r="2" spans="1:20" s="105" customFormat="1" ht="15" customHeight="1" x14ac:dyDescent="0.15">
      <c r="A2" s="124">
        <v>45717</v>
      </c>
      <c r="B2" s="112">
        <v>45778.291666666664</v>
      </c>
      <c r="C2" s="111" t="s">
        <v>4163</v>
      </c>
      <c r="D2" s="119" t="s">
        <v>3200</v>
      </c>
      <c r="E2" s="111" t="str">
        <f>IFERROR(VLOOKUP(D2,MasterProcess!G:O,8,FALSE),0)</f>
        <v>WN</v>
      </c>
      <c r="F2" s="111" t="str">
        <f>IFERROR(VLOOKUP($D2,MasterProcess!$G:$O,9,FALSE),0)</f>
        <v>TW01</v>
      </c>
      <c r="G2" s="108">
        <v>1</v>
      </c>
      <c r="H2" s="108">
        <v>10000</v>
      </c>
      <c r="I2" s="105">
        <f>IFERROR(VLOOKUP($D2,MasterProcess!$G:$Z,6,FALSE),0)</f>
        <v>400</v>
      </c>
      <c r="J2" s="113">
        <f t="shared" ref="J2:J10" si="0">H2/I2</f>
        <v>25</v>
      </c>
      <c r="K2" s="113">
        <f>J2/24</f>
        <v>1.0416666666666667</v>
      </c>
      <c r="L2" s="108">
        <v>8</v>
      </c>
      <c r="M2" s="108">
        <v>2</v>
      </c>
      <c r="N2" s="108">
        <v>8</v>
      </c>
      <c r="O2" s="112"/>
      <c r="P2" s="112"/>
      <c r="Q2" s="105">
        <v>9969</v>
      </c>
      <c r="R2" s="105">
        <f t="shared" ref="R2:R17" si="1">+H2-Q2</f>
        <v>31</v>
      </c>
      <c r="T2" s="108">
        <v>3</v>
      </c>
    </row>
    <row r="3" spans="1:20" s="105" customFormat="1" ht="15" customHeight="1" x14ac:dyDescent="0.15">
      <c r="A3" s="124">
        <v>45717</v>
      </c>
      <c r="B3" s="112">
        <v>45778.333333333336</v>
      </c>
      <c r="C3" s="111" t="s">
        <v>4164</v>
      </c>
      <c r="D3" s="119" t="s">
        <v>986</v>
      </c>
      <c r="E3" s="111" t="str">
        <f>IFERROR(VLOOKUP(D3,MasterProcess!G:O,8,FALSE),0)</f>
        <v>AL</v>
      </c>
      <c r="F3" s="111" t="str">
        <f>IFERROR(VLOOKUP($D3,MasterProcess!$G:$O,9,FALSE),0)</f>
        <v>CHECKING</v>
      </c>
      <c r="G3" s="108">
        <v>1</v>
      </c>
      <c r="H3" s="108">
        <v>41613</v>
      </c>
      <c r="I3" s="105">
        <f>IFERROR(VLOOKUP($D3,MasterProcess!$G:$Z,6,FALSE),0)</f>
        <v>1200</v>
      </c>
      <c r="J3" s="113">
        <f t="shared" si="0"/>
        <v>34.677500000000002</v>
      </c>
      <c r="K3" s="113">
        <f>J3/8</f>
        <v>4.3346875000000002</v>
      </c>
      <c r="L3" s="108">
        <v>1</v>
      </c>
      <c r="M3" s="108">
        <v>2</v>
      </c>
      <c r="N3" s="108">
        <v>8</v>
      </c>
      <c r="O3" s="112"/>
      <c r="P3" s="112"/>
      <c r="Q3" s="105">
        <v>17400</v>
      </c>
      <c r="R3" s="105">
        <f t="shared" si="1"/>
        <v>24213</v>
      </c>
      <c r="T3" s="108">
        <v>3</v>
      </c>
    </row>
    <row r="4" spans="1:20" s="105" customFormat="1" ht="15" customHeight="1" x14ac:dyDescent="0.15">
      <c r="A4" s="124">
        <v>45717</v>
      </c>
      <c r="B4" s="112">
        <v>45778.416666666664</v>
      </c>
      <c r="C4" s="114" t="s">
        <v>4165</v>
      </c>
      <c r="D4" s="119" t="s">
        <v>2552</v>
      </c>
      <c r="E4" s="111" t="str">
        <f>IFERROR(VLOOKUP(D4,MasterProcess!G:O,8,FALSE),0)</f>
        <v>WN</v>
      </c>
      <c r="F4" s="111" t="str">
        <f>IFERROR(VLOOKUP($D4,MasterProcess!$G:$O,9,FALSE),0)</f>
        <v>TW01</v>
      </c>
      <c r="G4" s="108">
        <v>1</v>
      </c>
      <c r="H4" s="108">
        <v>15000</v>
      </c>
      <c r="I4" s="105">
        <f>IFERROR(VLOOKUP($D4,MasterProcess!$G:$Z,6,FALSE),0)</f>
        <v>420</v>
      </c>
      <c r="J4" s="113">
        <f t="shared" si="0"/>
        <v>35.714285714285715</v>
      </c>
      <c r="K4" s="113">
        <f t="shared" ref="K4:K10" si="2">J4/8</f>
        <v>4.4642857142857144</v>
      </c>
      <c r="L4" s="108">
        <v>1</v>
      </c>
      <c r="M4" s="108">
        <v>5</v>
      </c>
      <c r="N4" s="108">
        <v>8</v>
      </c>
      <c r="O4" s="112"/>
      <c r="P4" s="112"/>
      <c r="R4" s="105">
        <f t="shared" si="1"/>
        <v>15000</v>
      </c>
      <c r="T4" s="108">
        <v>3</v>
      </c>
    </row>
    <row r="5" spans="1:20" s="105" customFormat="1" ht="15" customHeight="1" x14ac:dyDescent="0.15">
      <c r="A5" s="124">
        <v>45717</v>
      </c>
      <c r="B5" s="112">
        <v>45778.458333333336</v>
      </c>
      <c r="C5" s="114" t="s">
        <v>4166</v>
      </c>
      <c r="D5" s="119" t="s">
        <v>913</v>
      </c>
      <c r="E5" s="111" t="str">
        <f>IFERROR(VLOOKUP(D5,MasterProcess!G:O,8,FALSE),0)</f>
        <v>ST</v>
      </c>
      <c r="F5" s="111" t="str">
        <f>IFERROR(VLOOKUP($D5,MasterProcess!$G:$O,9,FALSE),0)</f>
        <v>VM04</v>
      </c>
      <c r="G5" s="108">
        <v>1</v>
      </c>
      <c r="H5" s="108">
        <v>100806</v>
      </c>
      <c r="I5" s="105">
        <f>IFERROR(VLOOKUP($D5,MasterProcess!$G:$Z,6,FALSE),0)</f>
        <v>250</v>
      </c>
      <c r="J5" s="113">
        <f t="shared" si="0"/>
        <v>403.22399999999999</v>
      </c>
      <c r="K5" s="113">
        <f t="shared" si="2"/>
        <v>50.402999999999999</v>
      </c>
      <c r="L5" s="108">
        <v>1</v>
      </c>
      <c r="M5" s="108">
        <v>2</v>
      </c>
      <c r="N5" s="108">
        <v>12</v>
      </c>
      <c r="O5" s="112"/>
      <c r="P5" s="112"/>
      <c r="Q5" s="105">
        <v>100806</v>
      </c>
      <c r="R5" s="105">
        <f t="shared" si="1"/>
        <v>0</v>
      </c>
      <c r="T5" s="108">
        <v>3</v>
      </c>
    </row>
    <row r="6" spans="1:20" s="105" customFormat="1" ht="15" customHeight="1" x14ac:dyDescent="0.15">
      <c r="A6" s="124">
        <v>45717</v>
      </c>
      <c r="B6" s="112">
        <v>45778.500000057873</v>
      </c>
      <c r="C6" s="114" t="s">
        <v>4166</v>
      </c>
      <c r="D6" s="119" t="s">
        <v>914</v>
      </c>
      <c r="E6" s="111" t="str">
        <f>IFERROR(VLOOKUP(D6,MasterProcess!G:O,8,FALSE),0)</f>
        <v>AL</v>
      </c>
      <c r="F6" s="111" t="str">
        <f>IFERROR(VLOOKUP($D6,MasterProcess!$G:$O,9,FALSE),0)</f>
        <v>CHECKING</v>
      </c>
      <c r="G6" s="108">
        <v>1</v>
      </c>
      <c r="H6" s="108">
        <v>100806</v>
      </c>
      <c r="I6" s="105">
        <f>IFERROR(VLOOKUP($D6,MasterProcess!$G:$Z,6,FALSE),0)</f>
        <v>250</v>
      </c>
      <c r="J6" s="113">
        <f t="shared" si="0"/>
        <v>403.22399999999999</v>
      </c>
      <c r="K6" s="113">
        <f t="shared" si="2"/>
        <v>50.402999999999999</v>
      </c>
      <c r="L6" s="108">
        <v>1</v>
      </c>
      <c r="M6" s="108">
        <v>2</v>
      </c>
      <c r="N6" s="108">
        <v>8</v>
      </c>
      <c r="O6" s="112"/>
      <c r="P6" s="112"/>
      <c r="Q6" s="105">
        <v>57547</v>
      </c>
      <c r="R6" s="105">
        <f t="shared" si="1"/>
        <v>43259</v>
      </c>
      <c r="T6" s="108">
        <v>3</v>
      </c>
    </row>
    <row r="7" spans="1:20" s="119" customFormat="1" ht="15" customHeight="1" x14ac:dyDescent="0.15">
      <c r="A7" s="132">
        <v>45717</v>
      </c>
      <c r="B7" s="117">
        <v>45778.54166678241</v>
      </c>
      <c r="C7" s="118" t="s">
        <v>4167</v>
      </c>
      <c r="D7" s="119" t="s">
        <v>2455</v>
      </c>
      <c r="E7" s="120" t="str">
        <f>IFERROR(VLOOKUP(D7,MasterProcess!G:O,8,FALSE),0)</f>
        <v>ST</v>
      </c>
      <c r="F7" s="120" t="str">
        <f>IFERROR(VLOOKUP($D7,MasterProcess!$G:$O,9,FALSE),0)</f>
        <v>STICK LABEL</v>
      </c>
      <c r="G7" s="121">
        <v>1</v>
      </c>
      <c r="H7" s="121">
        <v>1100</v>
      </c>
      <c r="I7" s="119">
        <f>IFERROR(VLOOKUP($D7,MasterProcess!$G:$Z,6,FALSE),0)</f>
        <v>30</v>
      </c>
      <c r="J7" s="122">
        <f t="shared" si="0"/>
        <v>36.666666666666664</v>
      </c>
      <c r="K7" s="122">
        <f t="shared" si="2"/>
        <v>4.583333333333333</v>
      </c>
      <c r="L7" s="121">
        <v>2</v>
      </c>
      <c r="M7" s="121">
        <v>2</v>
      </c>
      <c r="N7" s="121">
        <v>1</v>
      </c>
      <c r="O7" s="117"/>
      <c r="P7" s="117"/>
      <c r="Q7" s="119">
        <v>428</v>
      </c>
      <c r="R7" s="119">
        <f t="shared" si="1"/>
        <v>672</v>
      </c>
      <c r="T7" s="121">
        <v>1</v>
      </c>
    </row>
    <row r="8" spans="1:20" s="119" customFormat="1" ht="15" customHeight="1" x14ac:dyDescent="0.15">
      <c r="A8" s="132">
        <v>45717</v>
      </c>
      <c r="B8" s="117">
        <v>45778.583333506947</v>
      </c>
      <c r="C8" s="118" t="s">
        <v>4168</v>
      </c>
      <c r="D8" s="119" t="s">
        <v>2457</v>
      </c>
      <c r="E8" s="120" t="str">
        <f>IFERROR(VLOOKUP(D8,MasterProcess!G:O,8,FALSE),0)</f>
        <v>ST</v>
      </c>
      <c r="F8" s="120" t="str">
        <f>IFERROR(VLOOKUP($D8,MasterProcess!$G:$O,9,FALSE),0)</f>
        <v>STICK LABEL</v>
      </c>
      <c r="G8" s="121">
        <v>1</v>
      </c>
      <c r="H8" s="121">
        <v>500</v>
      </c>
      <c r="I8" s="119">
        <f>IFERROR(VLOOKUP($D8,MasterProcess!$G:$Z,6,FALSE),0)</f>
        <v>18</v>
      </c>
      <c r="J8" s="122">
        <f t="shared" si="0"/>
        <v>27.777777777777779</v>
      </c>
      <c r="K8" s="122">
        <f t="shared" si="2"/>
        <v>3.4722222222222223</v>
      </c>
      <c r="L8" s="121">
        <v>3</v>
      </c>
      <c r="M8" s="121">
        <v>2</v>
      </c>
      <c r="N8" s="121">
        <v>2</v>
      </c>
      <c r="O8" s="117"/>
      <c r="P8" s="117"/>
      <c r="R8" s="119">
        <f t="shared" si="1"/>
        <v>500</v>
      </c>
      <c r="T8" s="121">
        <v>3</v>
      </c>
    </row>
    <row r="9" spans="1:20" s="105" customFormat="1" ht="15" customHeight="1" x14ac:dyDescent="0.15">
      <c r="A9" s="124">
        <v>45717</v>
      </c>
      <c r="B9" s="112">
        <v>45778.625000231485</v>
      </c>
      <c r="C9" s="114" t="s">
        <v>4169</v>
      </c>
      <c r="D9" s="105" t="s">
        <v>1222</v>
      </c>
      <c r="E9" s="111" t="str">
        <f>IFERROR(VLOOKUP(D9,MasterProcess!G:O,8,FALSE),0)</f>
        <v>AL</v>
      </c>
      <c r="F9" s="111" t="str">
        <f>IFERROR(VLOOKUP($D9,MasterProcess!$G:$O,9,FALSE),0)</f>
        <v>CHECKING</v>
      </c>
      <c r="G9" s="108">
        <v>1</v>
      </c>
      <c r="H9" s="108">
        <v>30120</v>
      </c>
      <c r="I9" s="105">
        <f>IFERROR(VLOOKUP($D9,MasterProcess!$G:$Z,6,FALSE),0)</f>
        <v>1800</v>
      </c>
      <c r="J9" s="113">
        <f t="shared" si="0"/>
        <v>16.733333333333334</v>
      </c>
      <c r="K9" s="113">
        <f t="shared" si="2"/>
        <v>2.0916666666666668</v>
      </c>
      <c r="L9" s="108">
        <v>4</v>
      </c>
      <c r="M9" s="108">
        <v>3</v>
      </c>
      <c r="N9" s="108">
        <v>8</v>
      </c>
      <c r="O9" s="112"/>
      <c r="P9" s="112"/>
      <c r="R9" s="105">
        <f t="shared" si="1"/>
        <v>30120</v>
      </c>
      <c r="T9" s="108">
        <v>3</v>
      </c>
    </row>
    <row r="10" spans="1:20" s="105" customFormat="1" ht="15" customHeight="1" x14ac:dyDescent="0.15">
      <c r="A10" s="124">
        <v>45717</v>
      </c>
      <c r="B10" s="112">
        <v>45778.666666956022</v>
      </c>
      <c r="C10" s="114" t="s">
        <v>4170</v>
      </c>
      <c r="D10" s="119" t="s">
        <v>3145</v>
      </c>
      <c r="E10" s="111" t="str">
        <f>IFERROR(VLOOKUP(D10,MasterProcess!G:O,8,FALSE),0)</f>
        <v>TR</v>
      </c>
      <c r="F10" s="111" t="str">
        <f>IFERROR(VLOOKUP($D10,MasterProcess!$G:$O,9,FALSE),0)</f>
        <v>PAINTING</v>
      </c>
      <c r="G10" s="108">
        <v>1</v>
      </c>
      <c r="H10" s="108">
        <v>252</v>
      </c>
      <c r="I10" s="105">
        <f>IFERROR(VLOOKUP($D10,MasterProcess!$G:$Z,6,FALSE),0)</f>
        <v>12</v>
      </c>
      <c r="J10" s="113">
        <f t="shared" si="0"/>
        <v>21</v>
      </c>
      <c r="K10" s="113">
        <f t="shared" si="2"/>
        <v>2.625</v>
      </c>
      <c r="L10" s="108">
        <v>5</v>
      </c>
      <c r="M10" s="108">
        <v>4</v>
      </c>
      <c r="N10" s="108">
        <v>8</v>
      </c>
      <c r="O10" s="112"/>
      <c r="P10" s="112"/>
      <c r="Q10" s="105">
        <v>211</v>
      </c>
      <c r="R10" s="105">
        <f t="shared" si="1"/>
        <v>41</v>
      </c>
      <c r="T10" s="108">
        <v>1</v>
      </c>
    </row>
    <row r="11" spans="1:20" s="105" customFormat="1" ht="15" customHeight="1" x14ac:dyDescent="0.15">
      <c r="A11" s="124">
        <v>45717</v>
      </c>
      <c r="B11" s="112">
        <v>45778.708333680559</v>
      </c>
      <c r="C11" s="114" t="s">
        <v>4170</v>
      </c>
      <c r="D11" s="119" t="s">
        <v>3146</v>
      </c>
      <c r="E11" s="111" t="str">
        <f>IFERROR(VLOOKUP(D11,MasterProcess!G:O,8,FALSE),0)</f>
        <v>TR</v>
      </c>
      <c r="F11" s="111" t="str">
        <f>IFERROR(VLOOKUP($D11,MasterProcess!$G:$O,9,FALSE),0)</f>
        <v>PACK &amp; LABEL</v>
      </c>
      <c r="G11" s="108">
        <v>1</v>
      </c>
      <c r="H11" s="108">
        <v>252</v>
      </c>
      <c r="I11" s="105">
        <f>IFERROR(VLOOKUP($D11,MasterProcess!$G:$Z,6,FALSE),0)</f>
        <v>12</v>
      </c>
      <c r="J11" s="113">
        <f t="shared" ref="J11:J17" si="3">H11/I11</f>
        <v>21</v>
      </c>
      <c r="K11" s="113">
        <f t="shared" ref="K11:K17" si="4">J11/8</f>
        <v>2.625</v>
      </c>
      <c r="L11" s="108">
        <v>6</v>
      </c>
      <c r="M11" s="108">
        <v>5</v>
      </c>
      <c r="N11" s="108">
        <v>8</v>
      </c>
      <c r="O11" s="112"/>
      <c r="P11" s="112"/>
      <c r="Q11" s="105">
        <v>182</v>
      </c>
      <c r="R11" s="105">
        <f t="shared" si="1"/>
        <v>70</v>
      </c>
      <c r="T11" s="108">
        <v>1</v>
      </c>
    </row>
    <row r="12" spans="1:20" s="128" customFormat="1" ht="15" customHeight="1" x14ac:dyDescent="0.15">
      <c r="A12" s="126">
        <v>45731</v>
      </c>
      <c r="B12" s="127">
        <v>45762.708333333336</v>
      </c>
      <c r="C12" s="128" t="s">
        <v>4191</v>
      </c>
      <c r="D12" s="128" t="s">
        <v>4197</v>
      </c>
      <c r="E12" s="129" t="s">
        <v>232</v>
      </c>
      <c r="F12" s="129" t="s">
        <v>88</v>
      </c>
      <c r="G12" s="130">
        <v>1</v>
      </c>
      <c r="H12" s="130">
        <v>10000</v>
      </c>
      <c r="I12" s="128">
        <v>500</v>
      </c>
      <c r="J12" s="131">
        <f t="shared" si="3"/>
        <v>20</v>
      </c>
      <c r="K12" s="131">
        <f t="shared" si="4"/>
        <v>2.5</v>
      </c>
      <c r="L12" s="130">
        <v>1</v>
      </c>
      <c r="M12" s="130">
        <v>2</v>
      </c>
      <c r="N12" s="130">
        <v>6</v>
      </c>
      <c r="O12" s="127">
        <v>45759.333333333336</v>
      </c>
      <c r="P12" s="127"/>
      <c r="Q12" s="128">
        <v>1000</v>
      </c>
      <c r="R12" s="128">
        <f t="shared" si="1"/>
        <v>9000</v>
      </c>
      <c r="T12" s="130">
        <v>2</v>
      </c>
    </row>
    <row r="13" spans="1:20" s="128" customFormat="1" ht="15" customHeight="1" x14ac:dyDescent="0.15">
      <c r="A13" s="126">
        <v>45731</v>
      </c>
      <c r="B13" s="127">
        <v>45762.708333333336</v>
      </c>
      <c r="C13" s="128" t="s">
        <v>4192</v>
      </c>
      <c r="D13" s="128" t="s">
        <v>4198</v>
      </c>
      <c r="E13" s="129" t="s">
        <v>232</v>
      </c>
      <c r="F13" s="129" t="s">
        <v>88</v>
      </c>
      <c r="G13" s="130">
        <v>1</v>
      </c>
      <c r="H13" s="130">
        <v>20000</v>
      </c>
      <c r="I13" s="128">
        <v>600</v>
      </c>
      <c r="J13" s="131">
        <f t="shared" si="3"/>
        <v>33.333333333333336</v>
      </c>
      <c r="K13" s="131">
        <f t="shared" si="4"/>
        <v>4.166666666666667</v>
      </c>
      <c r="L13" s="130">
        <v>2</v>
      </c>
      <c r="M13" s="130">
        <v>2</v>
      </c>
      <c r="N13" s="130">
        <v>7</v>
      </c>
      <c r="O13" s="127"/>
      <c r="P13" s="127"/>
      <c r="Q13" s="128">
        <v>2000</v>
      </c>
      <c r="R13" s="128">
        <f t="shared" si="1"/>
        <v>18000</v>
      </c>
      <c r="T13" s="130">
        <v>2</v>
      </c>
    </row>
    <row r="14" spans="1:20" s="128" customFormat="1" ht="15" customHeight="1" x14ac:dyDescent="0.15">
      <c r="A14" s="126">
        <v>45731</v>
      </c>
      <c r="B14" s="127">
        <v>45762.708333333336</v>
      </c>
      <c r="C14" s="128" t="s">
        <v>4193</v>
      </c>
      <c r="D14" s="128" t="s">
        <v>4202</v>
      </c>
      <c r="E14" s="129" t="s">
        <v>232</v>
      </c>
      <c r="F14" s="129" t="s">
        <v>88</v>
      </c>
      <c r="G14" s="130">
        <v>1</v>
      </c>
      <c r="H14" s="130">
        <v>10000</v>
      </c>
      <c r="I14" s="128">
        <v>700</v>
      </c>
      <c r="J14" s="131">
        <f t="shared" si="3"/>
        <v>14.285714285714286</v>
      </c>
      <c r="K14" s="131">
        <f t="shared" si="4"/>
        <v>1.7857142857142858</v>
      </c>
      <c r="L14" s="130">
        <v>1</v>
      </c>
      <c r="M14" s="130">
        <v>2</v>
      </c>
      <c r="N14" s="130">
        <v>8</v>
      </c>
      <c r="O14" s="127"/>
      <c r="P14" s="127"/>
      <c r="Q14" s="128">
        <v>3000</v>
      </c>
      <c r="R14" s="128">
        <f t="shared" si="1"/>
        <v>7000</v>
      </c>
      <c r="T14" s="130">
        <v>2</v>
      </c>
    </row>
    <row r="15" spans="1:20" s="128" customFormat="1" ht="15" customHeight="1" x14ac:dyDescent="0.15">
      <c r="A15" s="126">
        <v>45732</v>
      </c>
      <c r="B15" s="127">
        <v>45762.708333333336</v>
      </c>
      <c r="C15" s="128" t="s">
        <v>4194</v>
      </c>
      <c r="D15" s="128" t="s">
        <v>4199</v>
      </c>
      <c r="E15" s="129" t="s">
        <v>232</v>
      </c>
      <c r="F15" s="129" t="s">
        <v>88</v>
      </c>
      <c r="G15" s="130">
        <v>1</v>
      </c>
      <c r="H15" s="130">
        <v>15000</v>
      </c>
      <c r="I15" s="128">
        <v>800</v>
      </c>
      <c r="J15" s="131">
        <f t="shared" si="3"/>
        <v>18.75</v>
      </c>
      <c r="K15" s="131">
        <f t="shared" si="4"/>
        <v>2.34375</v>
      </c>
      <c r="L15" s="130">
        <v>2</v>
      </c>
      <c r="M15" s="130">
        <v>2</v>
      </c>
      <c r="N15" s="130">
        <v>5</v>
      </c>
      <c r="O15" s="127"/>
      <c r="P15" s="127"/>
      <c r="Q15" s="128">
        <v>4000</v>
      </c>
      <c r="R15" s="128">
        <f t="shared" si="1"/>
        <v>11000</v>
      </c>
      <c r="T15" s="130">
        <v>2</v>
      </c>
    </row>
    <row r="16" spans="1:20" s="128" customFormat="1" ht="15" customHeight="1" x14ac:dyDescent="0.15">
      <c r="A16" s="126">
        <v>45732</v>
      </c>
      <c r="B16" s="127">
        <v>45762.708333333336</v>
      </c>
      <c r="C16" s="128" t="s">
        <v>4195</v>
      </c>
      <c r="D16" s="128" t="s">
        <v>4200</v>
      </c>
      <c r="E16" s="129" t="s">
        <v>232</v>
      </c>
      <c r="F16" s="129" t="s">
        <v>21</v>
      </c>
      <c r="G16" s="130">
        <v>1</v>
      </c>
      <c r="H16" s="130">
        <v>10000</v>
      </c>
      <c r="I16" s="128">
        <v>900</v>
      </c>
      <c r="J16" s="131">
        <f t="shared" si="3"/>
        <v>11.111111111111111</v>
      </c>
      <c r="K16" s="131">
        <f t="shared" si="4"/>
        <v>1.3888888888888888</v>
      </c>
      <c r="L16" s="130">
        <v>3</v>
      </c>
      <c r="M16" s="130">
        <v>2</v>
      </c>
      <c r="N16" s="130">
        <v>7</v>
      </c>
      <c r="O16" s="127"/>
      <c r="P16" s="127"/>
      <c r="Q16" s="128">
        <v>5000</v>
      </c>
      <c r="R16" s="128">
        <f t="shared" si="1"/>
        <v>5000</v>
      </c>
      <c r="T16" s="130">
        <v>1</v>
      </c>
    </row>
    <row r="17" spans="1:20" s="128" customFormat="1" ht="15" customHeight="1" x14ac:dyDescent="0.15">
      <c r="A17" s="126">
        <v>45732</v>
      </c>
      <c r="B17" s="127">
        <v>45762.708333333336</v>
      </c>
      <c r="C17" s="128" t="s">
        <v>4196</v>
      </c>
      <c r="D17" s="128" t="s">
        <v>4201</v>
      </c>
      <c r="E17" s="129" t="s">
        <v>195</v>
      </c>
      <c r="F17" s="129" t="s">
        <v>315</v>
      </c>
      <c r="G17" s="130">
        <v>1</v>
      </c>
      <c r="H17" s="130">
        <v>13000</v>
      </c>
      <c r="I17" s="128">
        <v>1000</v>
      </c>
      <c r="J17" s="131">
        <f t="shared" si="3"/>
        <v>13</v>
      </c>
      <c r="K17" s="131">
        <f t="shared" si="4"/>
        <v>1.625</v>
      </c>
      <c r="L17" s="130">
        <v>1</v>
      </c>
      <c r="M17" s="130">
        <v>2</v>
      </c>
      <c r="N17" s="130">
        <v>8</v>
      </c>
      <c r="O17" s="127"/>
      <c r="P17" s="127"/>
      <c r="Q17" s="128">
        <v>3000</v>
      </c>
      <c r="R17" s="128">
        <f t="shared" si="1"/>
        <v>10000</v>
      </c>
      <c r="T17" s="130">
        <v>1</v>
      </c>
    </row>
    <row r="18" spans="1:20" s="128" customFormat="1" ht="15" customHeight="1" x14ac:dyDescent="0.15">
      <c r="A18" s="126">
        <v>45731</v>
      </c>
      <c r="B18" s="127">
        <v>45763.708333333336</v>
      </c>
      <c r="C18" s="128" t="s">
        <v>4203</v>
      </c>
      <c r="D18" s="128" t="s">
        <v>4209</v>
      </c>
      <c r="E18" s="129" t="s">
        <v>232</v>
      </c>
      <c r="F18" s="129" t="s">
        <v>315</v>
      </c>
      <c r="G18" s="130">
        <v>1</v>
      </c>
      <c r="H18" s="130">
        <v>10000</v>
      </c>
      <c r="I18" s="128">
        <v>500</v>
      </c>
      <c r="J18" s="131">
        <f t="shared" ref="J18:J23" si="5">H18/I18</f>
        <v>20</v>
      </c>
      <c r="K18" s="131">
        <f t="shared" ref="K18:K23" si="6">J18/8</f>
        <v>2.5</v>
      </c>
      <c r="L18" s="130">
        <v>1</v>
      </c>
      <c r="M18" s="130">
        <v>2</v>
      </c>
      <c r="N18" s="130">
        <v>6</v>
      </c>
      <c r="O18" s="127">
        <v>45762.333333333336</v>
      </c>
      <c r="P18" s="127"/>
      <c r="Q18" s="128">
        <v>1000</v>
      </c>
      <c r="R18" s="128">
        <f t="shared" ref="R18:R23" si="7">+H18-Q18</f>
        <v>9000</v>
      </c>
      <c r="T18" s="130">
        <v>2</v>
      </c>
    </row>
    <row r="19" spans="1:20" s="128" customFormat="1" ht="15" customHeight="1" x14ac:dyDescent="0.15">
      <c r="A19" s="126">
        <v>45731</v>
      </c>
      <c r="B19" s="127">
        <v>45764.708333333336</v>
      </c>
      <c r="C19" s="128" t="s">
        <v>4204</v>
      </c>
      <c r="D19" s="128" t="s">
        <v>4210</v>
      </c>
      <c r="E19" s="129" t="s">
        <v>232</v>
      </c>
      <c r="F19" s="129" t="s">
        <v>318</v>
      </c>
      <c r="G19" s="130">
        <v>1</v>
      </c>
      <c r="H19" s="130">
        <v>20000</v>
      </c>
      <c r="I19" s="128">
        <v>600</v>
      </c>
      <c r="J19" s="131">
        <f t="shared" si="5"/>
        <v>33.333333333333336</v>
      </c>
      <c r="K19" s="131">
        <f t="shared" si="6"/>
        <v>4.166666666666667</v>
      </c>
      <c r="L19" s="130">
        <v>2</v>
      </c>
      <c r="M19" s="130">
        <v>2</v>
      </c>
      <c r="N19" s="130">
        <v>7</v>
      </c>
      <c r="O19" s="127"/>
      <c r="P19" s="127"/>
      <c r="Q19" s="128">
        <v>2000</v>
      </c>
      <c r="R19" s="128">
        <f t="shared" si="7"/>
        <v>18000</v>
      </c>
      <c r="T19" s="130">
        <v>2</v>
      </c>
    </row>
    <row r="20" spans="1:20" s="128" customFormat="1" ht="15" customHeight="1" x14ac:dyDescent="0.15">
      <c r="A20" s="126">
        <v>45731</v>
      </c>
      <c r="B20" s="127">
        <v>45765.708333333336</v>
      </c>
      <c r="C20" s="128" t="s">
        <v>4205</v>
      </c>
      <c r="D20" s="128" t="s">
        <v>4211</v>
      </c>
      <c r="E20" s="129" t="s">
        <v>232</v>
      </c>
      <c r="F20" s="129" t="s">
        <v>321</v>
      </c>
      <c r="G20" s="130">
        <v>1</v>
      </c>
      <c r="H20" s="130">
        <v>10000</v>
      </c>
      <c r="I20" s="128">
        <v>700</v>
      </c>
      <c r="J20" s="131">
        <f t="shared" si="5"/>
        <v>14.285714285714286</v>
      </c>
      <c r="K20" s="131">
        <f t="shared" si="6"/>
        <v>1.7857142857142858</v>
      </c>
      <c r="L20" s="130">
        <v>1</v>
      </c>
      <c r="M20" s="130">
        <v>2</v>
      </c>
      <c r="N20" s="130">
        <v>8</v>
      </c>
      <c r="O20" s="127"/>
      <c r="P20" s="127"/>
      <c r="Q20" s="128">
        <v>3000</v>
      </c>
      <c r="R20" s="128">
        <f t="shared" si="7"/>
        <v>7000</v>
      </c>
      <c r="T20" s="130">
        <v>2</v>
      </c>
    </row>
    <row r="21" spans="1:20" s="128" customFormat="1" ht="15" customHeight="1" x14ac:dyDescent="0.15">
      <c r="A21" s="126">
        <v>45732</v>
      </c>
      <c r="B21" s="127">
        <v>45766.708333333336</v>
      </c>
      <c r="C21" s="128" t="s">
        <v>4206</v>
      </c>
      <c r="D21" s="128" t="s">
        <v>4212</v>
      </c>
      <c r="E21" s="129" t="s">
        <v>232</v>
      </c>
      <c r="F21" s="129" t="s">
        <v>88</v>
      </c>
      <c r="G21" s="130">
        <v>1</v>
      </c>
      <c r="H21" s="130">
        <v>15000</v>
      </c>
      <c r="I21" s="128">
        <v>800</v>
      </c>
      <c r="J21" s="131">
        <f t="shared" si="5"/>
        <v>18.75</v>
      </c>
      <c r="K21" s="131">
        <f t="shared" si="6"/>
        <v>2.34375</v>
      </c>
      <c r="L21" s="130">
        <v>2</v>
      </c>
      <c r="M21" s="130">
        <v>2</v>
      </c>
      <c r="N21" s="130">
        <v>5</v>
      </c>
      <c r="O21" s="127"/>
      <c r="P21" s="127"/>
      <c r="Q21" s="128">
        <v>4000</v>
      </c>
      <c r="R21" s="128">
        <f t="shared" si="7"/>
        <v>11000</v>
      </c>
      <c r="T21" s="130">
        <v>2</v>
      </c>
    </row>
    <row r="22" spans="1:20" s="128" customFormat="1" ht="15" customHeight="1" x14ac:dyDescent="0.15">
      <c r="A22" s="126">
        <v>45732</v>
      </c>
      <c r="B22" s="127">
        <v>45767.708333333336</v>
      </c>
      <c r="C22" s="128" t="s">
        <v>4207</v>
      </c>
      <c r="D22" s="128" t="s">
        <v>4213</v>
      </c>
      <c r="E22" s="129" t="s">
        <v>232</v>
      </c>
      <c r="F22" s="129" t="s">
        <v>21</v>
      </c>
      <c r="G22" s="130">
        <v>1</v>
      </c>
      <c r="H22" s="130">
        <v>10000</v>
      </c>
      <c r="I22" s="128">
        <v>900</v>
      </c>
      <c r="J22" s="131">
        <f t="shared" si="5"/>
        <v>11.111111111111111</v>
      </c>
      <c r="K22" s="131">
        <f t="shared" si="6"/>
        <v>1.3888888888888888</v>
      </c>
      <c r="L22" s="130">
        <v>3</v>
      </c>
      <c r="M22" s="130">
        <v>2</v>
      </c>
      <c r="N22" s="130">
        <v>7</v>
      </c>
      <c r="O22" s="127"/>
      <c r="P22" s="127"/>
      <c r="Q22" s="128">
        <v>5000</v>
      </c>
      <c r="R22" s="128">
        <f t="shared" si="7"/>
        <v>5000</v>
      </c>
      <c r="T22" s="130">
        <v>1</v>
      </c>
    </row>
    <row r="23" spans="1:20" s="128" customFormat="1" ht="15" customHeight="1" x14ac:dyDescent="0.15">
      <c r="A23" s="126">
        <v>45732</v>
      </c>
      <c r="B23" s="127">
        <v>45768.708333333336</v>
      </c>
      <c r="C23" s="128" t="s">
        <v>4208</v>
      </c>
      <c r="D23" s="128" t="s">
        <v>4214</v>
      </c>
      <c r="E23" s="129" t="s">
        <v>195</v>
      </c>
      <c r="F23" s="129" t="s">
        <v>315</v>
      </c>
      <c r="G23" s="130">
        <v>1</v>
      </c>
      <c r="H23" s="130">
        <v>13000</v>
      </c>
      <c r="I23" s="128">
        <v>1000</v>
      </c>
      <c r="J23" s="131">
        <f t="shared" si="5"/>
        <v>13</v>
      </c>
      <c r="K23" s="131">
        <f t="shared" si="6"/>
        <v>1.625</v>
      </c>
      <c r="L23" s="130">
        <v>1</v>
      </c>
      <c r="M23" s="130">
        <v>2</v>
      </c>
      <c r="N23" s="130">
        <v>8</v>
      </c>
      <c r="O23" s="127"/>
      <c r="P23" s="127"/>
      <c r="Q23" s="128">
        <v>3000</v>
      </c>
      <c r="R23" s="128">
        <f t="shared" si="7"/>
        <v>10000</v>
      </c>
      <c r="T23" s="130">
        <v>1</v>
      </c>
    </row>
  </sheetData>
  <phoneticPr fontId="16" type="noConversion"/>
  <conditionalFormatting sqref="P2:P23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F81D-C98B-4F4D-BB10-7BE166C3E290}">
  <dimension ref="A1"/>
  <sheetViews>
    <sheetView workbookViewId="0">
      <selection activeCell="E5" sqref="E5"/>
    </sheetView>
  </sheetViews>
  <sheetFormatPr baseColWidth="10" defaultRowHeight="14" x14ac:dyDescent="0.15"/>
  <cols>
    <col min="1" max="16384" width="10.83203125" style="135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879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0</v>
      </c>
      <c r="G14" s="28" t="s">
        <v>431</v>
      </c>
      <c r="H14" s="28"/>
      <c r="I14" s="29" t="e">
        <f ca="1">OFFSET($H$14, , ,COUNTIF($H$14:$H$2906,"?*"))</f>
        <v>#REF!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0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0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0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0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0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0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0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0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0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0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0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0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0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0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0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0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0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0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0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0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0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0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0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0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0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0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0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0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0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0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0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0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0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0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0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0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0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0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0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0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0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0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0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0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0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0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0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0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0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0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0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0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0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0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0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0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0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0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0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0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0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0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0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0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0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0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0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0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0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0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0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0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0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0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0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0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0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0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0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0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0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0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0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0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0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0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0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0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0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0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0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0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0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0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0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0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0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0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0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0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0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0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0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0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0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0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0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0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0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0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0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0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0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0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0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0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0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0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0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0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0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0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0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0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0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0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0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0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0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0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0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0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0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0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0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0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0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0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0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0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0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0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0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0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0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0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0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0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0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0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0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0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0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0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0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0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0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0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0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0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0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0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0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0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0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0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0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0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0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0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0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0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0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0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0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0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0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0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0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0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0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0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0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0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0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0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0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0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0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0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0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0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0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0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0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0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0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0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0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0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0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0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0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0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0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0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0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0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0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0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0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0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0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0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0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0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0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0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0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0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0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0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0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0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0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0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0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0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0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0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0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0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0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0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0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0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0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0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0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0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0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0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0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0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0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0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0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0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0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0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0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0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0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0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0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0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0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0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0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0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0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0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0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0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0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0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0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0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0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0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0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0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0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0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0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0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0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0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0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0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0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0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0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0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0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0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0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0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0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0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0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0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0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0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0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0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0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0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0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0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0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0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0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0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0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0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0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0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0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0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0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0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0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0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0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0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0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0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0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0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0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0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0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0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0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0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0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0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0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0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0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0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0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0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0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0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0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0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0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0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0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0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0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0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0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0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0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0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0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0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0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0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0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0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0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0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0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0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0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0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0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0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0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0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0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0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0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0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0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0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0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0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0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0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0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0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0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0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0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0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0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0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0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0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0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0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0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0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0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0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0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0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0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0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0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0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0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0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0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0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0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0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0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0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0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0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0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0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0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0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0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0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0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0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0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0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0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0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0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0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0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0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0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0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0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0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0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0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0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0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0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0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0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0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0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0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0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0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0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0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0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0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0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0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0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0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0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0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0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0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0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0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0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0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0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0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0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0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0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0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0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0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0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0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0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0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0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0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0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0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0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0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0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0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0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0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0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0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0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0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0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0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0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0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0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0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0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0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0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0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0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0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0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0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0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0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0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0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0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0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0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0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0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0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0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0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0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0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0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0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0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0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0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0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0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0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0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0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0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0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0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0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0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0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0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0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0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0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0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0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0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0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0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0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0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0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0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0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0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0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0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0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0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0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0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0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0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0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0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0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0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0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0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0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0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0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0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0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0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0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0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0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0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0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0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0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0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0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0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0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0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0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0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0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0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0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0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0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0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0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0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0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0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0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0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0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0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0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0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0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0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0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0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0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0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0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0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0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0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0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0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0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0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0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0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0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0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0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0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0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0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0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0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0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0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0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0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0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0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0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0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0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0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0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0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0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0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0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0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0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0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0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0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0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0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0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0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0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0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0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0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0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0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0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0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0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0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0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0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0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0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0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0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0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0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0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0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0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0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0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0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0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0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0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0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0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0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0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0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0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0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0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0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0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0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0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0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0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0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0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0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0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0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0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0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0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0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0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0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0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0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0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0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0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0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0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0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0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0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0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0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0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0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0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0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0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0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0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0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0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0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0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0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0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0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0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0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0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0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0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0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0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0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0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0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0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0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0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0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0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0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0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0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0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0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0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0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0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0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0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0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0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0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0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0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0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0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0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0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0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0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0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0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0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0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0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0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0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0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0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0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0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0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0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0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0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0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0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0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0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0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0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0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0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0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0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0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0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0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0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0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0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0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0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0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0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0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0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0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0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0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0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0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0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0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0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0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0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0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0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0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0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0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0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0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0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0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0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0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0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0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0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0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0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0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0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0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0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0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0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0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0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0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0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0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0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0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0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0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0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0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0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0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0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0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0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0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0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0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0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0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0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0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0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0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0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0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0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0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0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0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0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0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0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0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0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0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0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0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0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0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0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0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0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0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0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0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0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0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0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0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0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0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0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0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0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0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0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0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0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0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0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0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0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0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0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0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0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0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0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0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0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0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0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0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0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0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0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0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0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0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0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0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0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0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0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0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0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0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0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0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0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0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0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0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0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0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0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0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0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0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0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0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0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0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0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0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0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0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0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0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0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0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0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0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0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0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0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0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0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0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0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0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0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0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0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0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0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0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0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0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0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0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0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0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0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0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0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0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0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0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0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0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0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0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0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0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0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0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0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0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0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0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0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0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0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0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0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0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0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0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0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0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0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0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0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0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0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0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0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0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0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0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0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0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0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0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0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0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0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0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0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0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0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0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0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0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0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0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0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0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0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0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0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0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0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0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0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0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0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0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0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0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0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0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0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0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0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0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0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0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0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0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0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0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0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0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0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0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0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0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0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0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0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0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0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0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0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0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0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0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0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0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0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0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0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0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0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0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0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0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0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0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0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0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0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0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0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0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0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0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0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0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0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0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0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0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0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0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0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0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0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0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0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0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0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0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0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0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0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0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0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0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0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0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0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0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0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0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0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0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0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0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0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0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0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0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0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0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0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0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0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0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0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0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0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0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0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0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0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0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0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0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0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0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0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0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0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0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0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0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0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0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0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0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0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0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0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0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0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0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0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0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0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0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0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0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0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0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0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0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0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0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0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0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0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0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0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0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0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0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0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0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0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0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0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0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0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0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0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0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0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0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0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0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0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0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0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0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0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0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0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0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0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0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0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0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0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0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0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0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0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0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0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0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0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0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0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0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0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0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0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0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0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0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0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0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0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0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0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0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0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0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0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0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0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0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0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0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0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0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0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0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0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0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0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0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0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0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0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0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0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0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0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0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0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0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0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0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0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0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0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0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0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0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0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0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0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0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0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0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0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0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0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0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0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0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0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0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0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0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0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0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0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0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0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0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0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0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0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0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0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0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0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0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0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0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0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0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0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0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0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0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0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0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0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0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0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0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0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0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0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0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0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0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0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0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0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0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0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0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0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0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0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0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0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0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0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0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0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0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0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0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0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0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0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0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0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0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0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0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0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0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0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0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0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0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0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0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0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0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0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0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0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0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0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0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0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0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0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0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0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0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0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0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0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0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0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0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0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0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0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0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0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0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0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0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0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0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0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0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0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0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0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0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0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0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0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0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0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0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0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0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0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0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0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0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0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0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0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0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0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0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0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0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0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0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0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0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0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0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0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0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0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0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0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0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0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0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0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0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0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0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0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0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0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0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0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0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0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0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0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0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0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0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0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0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0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0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0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0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0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0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0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0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0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0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0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0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0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0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0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0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0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0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0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0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0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0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0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0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0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0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0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0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0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0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0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0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0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0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0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0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0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0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0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0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0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0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0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0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0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0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0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0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0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0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0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0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0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0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0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0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0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0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0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0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0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0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0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0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0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0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0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0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0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0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0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0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0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0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0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0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0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0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0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0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0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0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0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0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0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0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0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0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0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0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0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0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0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0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0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0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0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0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0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0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0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0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0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0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0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0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0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0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0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0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0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0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0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0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0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0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0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0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0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0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0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0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0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0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0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0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0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0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0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0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0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0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0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0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0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0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0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0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0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0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0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0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0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0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0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0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0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0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0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0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0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0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0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0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0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0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0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0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0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0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0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0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0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0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0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0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0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0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0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0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0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0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0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0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0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0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0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0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0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0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0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0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0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0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0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0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0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0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0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0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0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0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0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0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0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0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0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0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0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0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0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0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0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0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0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0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0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0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0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0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0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0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0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0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0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0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0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0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0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0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0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0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0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0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0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0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0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0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0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0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0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0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0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0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0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0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0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0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0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0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0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0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0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0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0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0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0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0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0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0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0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0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0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0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0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0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0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0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0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0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0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0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0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0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0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0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0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0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0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0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0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0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0</v>
      </c>
      <c r="G2026" s="26" t="s">
        <v>3755</v>
      </c>
      <c r="H2026" s="28" t="str">
        <f t="shared" ref="H2026:H2044" ca="1" si="72">_xlfn.IFNA(VLOOKUP(ROWS(H$14:$H2026),F2026:G5030,2,0),"")</f>
        <v/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0</v>
      </c>
      <c r="G2027" s="26" t="s">
        <v>3756</v>
      </c>
      <c r="H2027" s="28" t="str">
        <f t="shared" ca="1" si="72"/>
        <v/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0</v>
      </c>
      <c r="G2028" s="26" t="s">
        <v>3758</v>
      </c>
      <c r="H2028" s="28" t="str">
        <f t="shared" ca="1" si="72"/>
        <v/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0</v>
      </c>
      <c r="G2029" s="26" t="s">
        <v>3759</v>
      </c>
      <c r="H2029" s="28" t="str">
        <f t="shared" ca="1" si="72"/>
        <v/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0</v>
      </c>
      <c r="G2030" s="26" t="s">
        <v>3761</v>
      </c>
      <c r="H2030" s="28" t="str">
        <f t="shared" ca="1" si="72"/>
        <v/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0</v>
      </c>
      <c r="G2031" s="26" t="s">
        <v>3762</v>
      </c>
      <c r="H2031" s="28" t="str">
        <f t="shared" ca="1" si="72"/>
        <v/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/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0</v>
      </c>
      <c r="G2033" s="26" t="s">
        <v>3765</v>
      </c>
      <c r="H2033" s="28" t="str">
        <f t="shared" ca="1" si="72"/>
        <v/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0</v>
      </c>
      <c r="G2034" s="26" t="s">
        <v>3766</v>
      </c>
      <c r="H2034" s="28" t="str">
        <f t="shared" ca="1" si="72"/>
        <v/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0</v>
      </c>
      <c r="G2035" s="26" t="s">
        <v>3768</v>
      </c>
      <c r="H2035" s="28" t="str">
        <f t="shared" ca="1" si="72"/>
        <v/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0</v>
      </c>
      <c r="G2036" s="26" t="s">
        <v>3770</v>
      </c>
      <c r="H2036" s="28" t="str">
        <f t="shared" ca="1" si="72"/>
        <v/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0</v>
      </c>
      <c r="G2037" s="26" t="s">
        <v>3772</v>
      </c>
      <c r="H2037" s="28" t="str">
        <f t="shared" ca="1" si="72"/>
        <v/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0</v>
      </c>
      <c r="G2038" s="26" t="s">
        <v>3774</v>
      </c>
      <c r="H2038" s="28" t="str">
        <f t="shared" ca="1" si="72"/>
        <v/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0</v>
      </c>
      <c r="G2039" s="26" t="s">
        <v>3775</v>
      </c>
      <c r="H2039" s="28" t="str">
        <f t="shared" ca="1" si="72"/>
        <v/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0</v>
      </c>
      <c r="G2040" s="26" t="s">
        <v>3777</v>
      </c>
      <c r="H2040" s="28" t="str">
        <f t="shared" ca="1" si="72"/>
        <v/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0</v>
      </c>
      <c r="G2041" s="26" t="s">
        <v>3778</v>
      </c>
      <c r="H2041" s="28" t="str">
        <f t="shared" ca="1" si="72"/>
        <v/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0</v>
      </c>
      <c r="G2042" s="26" t="s">
        <v>3779</v>
      </c>
      <c r="H2042" s="28" t="str">
        <f t="shared" ca="1" si="72"/>
        <v/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0</v>
      </c>
      <c r="G2043" s="26" t="s">
        <v>3780</v>
      </c>
      <c r="H2043" s="28" t="str">
        <f t="shared" ca="1" si="72"/>
        <v/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0</v>
      </c>
      <c r="G2044" s="26" t="s">
        <v>3783</v>
      </c>
      <c r="H2044" s="28" t="str">
        <f t="shared" ca="1" si="72"/>
        <v/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0</v>
      </c>
      <c r="G2045" s="26" t="s">
        <v>3784</v>
      </c>
      <c r="H2045" s="28" t="str">
        <f t="shared" ref="H2045:H2087" ca="1" si="75">_xlfn.IFNA(VLOOKUP(ROWS(H$14:$H2045),F2045:G5050,2,0),"")</f>
        <v/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0</v>
      </c>
      <c r="G2046" s="26" t="s">
        <v>3787</v>
      </c>
      <c r="H2046" s="28" t="str">
        <f t="shared" ca="1" si="75"/>
        <v/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0</v>
      </c>
      <c r="G2047" s="26" t="s">
        <v>3788</v>
      </c>
      <c r="H2047" s="28" t="str">
        <f t="shared" ca="1" si="75"/>
        <v/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0</v>
      </c>
      <c r="G2048" s="26" t="s">
        <v>3789</v>
      </c>
      <c r="H2048" s="28" t="str">
        <f t="shared" ca="1" si="75"/>
        <v/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0</v>
      </c>
      <c r="G2049" s="26" t="s">
        <v>3790</v>
      </c>
      <c r="H2049" s="28" t="str">
        <f t="shared" ca="1" si="75"/>
        <v/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0</v>
      </c>
      <c r="G2050" s="26" t="s">
        <v>3791</v>
      </c>
      <c r="H2050" s="28" t="str">
        <f t="shared" ca="1" si="75"/>
        <v/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0</v>
      </c>
      <c r="G2051" s="26" t="s">
        <v>3792</v>
      </c>
      <c r="H2051" s="28" t="str">
        <f t="shared" ca="1" si="75"/>
        <v/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0</v>
      </c>
      <c r="G2052" s="26" t="s">
        <v>3793</v>
      </c>
      <c r="H2052" s="28" t="str">
        <f t="shared" ca="1" si="75"/>
        <v/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0</v>
      </c>
      <c r="G2053" s="26" t="s">
        <v>3795</v>
      </c>
      <c r="H2053" s="28" t="str">
        <f t="shared" ca="1" si="75"/>
        <v/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0</v>
      </c>
      <c r="G2054" s="26" t="s">
        <v>3797</v>
      </c>
      <c r="H2054" s="28" t="str">
        <f t="shared" ca="1" si="75"/>
        <v/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0</v>
      </c>
      <c r="G2055" s="26" t="s">
        <v>3800</v>
      </c>
      <c r="H2055" s="28" t="str">
        <f t="shared" ca="1" si="75"/>
        <v/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0</v>
      </c>
      <c r="G2056" s="26" t="s">
        <v>3802</v>
      </c>
      <c r="H2056" s="28" t="str">
        <f t="shared" ca="1" si="75"/>
        <v/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0</v>
      </c>
      <c r="G2057" s="26" t="s">
        <v>3804</v>
      </c>
      <c r="H2057" s="28" t="str">
        <f t="shared" ca="1" si="75"/>
        <v/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0</v>
      </c>
      <c r="G2058" s="26" t="s">
        <v>3806</v>
      </c>
      <c r="H2058" s="28" t="str">
        <f t="shared" ca="1" si="75"/>
        <v/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0</v>
      </c>
      <c r="G2059" s="26" t="s">
        <v>3808</v>
      </c>
      <c r="H2059" s="28" t="str">
        <f t="shared" ca="1" si="75"/>
        <v/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0</v>
      </c>
      <c r="G2060" s="26" t="s">
        <v>3810</v>
      </c>
      <c r="H2060" s="28" t="str">
        <f t="shared" ca="1" si="75"/>
        <v/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0</v>
      </c>
      <c r="G2061" s="26" t="s">
        <v>3811</v>
      </c>
      <c r="H2061" s="28" t="str">
        <f t="shared" ca="1" si="75"/>
        <v/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0</v>
      </c>
      <c r="G2062" s="26" t="s">
        <v>3813</v>
      </c>
      <c r="H2062" s="28" t="str">
        <f t="shared" ca="1" si="75"/>
        <v/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0</v>
      </c>
      <c r="G2063" s="26" t="s">
        <v>3814</v>
      </c>
      <c r="H2063" s="28" t="str">
        <f t="shared" ca="1" si="75"/>
        <v/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0</v>
      </c>
      <c r="G2064" s="26" t="s">
        <v>3817</v>
      </c>
      <c r="H2064" s="28" t="str">
        <f t="shared" ca="1" si="75"/>
        <v/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0</v>
      </c>
      <c r="G2065" s="26" t="s">
        <v>3818</v>
      </c>
      <c r="H2065" s="28" t="str">
        <f t="shared" ca="1" si="75"/>
        <v/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0</v>
      </c>
      <c r="G2066" s="26" t="s">
        <v>3819</v>
      </c>
      <c r="H2066" s="28" t="str">
        <f t="shared" ca="1" si="75"/>
        <v/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0</v>
      </c>
      <c r="G2067" s="26" t="s">
        <v>3822</v>
      </c>
      <c r="H2067" s="28" t="str">
        <f t="shared" ca="1" si="75"/>
        <v/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0</v>
      </c>
      <c r="G2068" s="26" t="s">
        <v>3823</v>
      </c>
      <c r="H2068" s="28" t="str">
        <f t="shared" ca="1" si="75"/>
        <v/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0</v>
      </c>
      <c r="G2069" s="26" t="s">
        <v>3824</v>
      </c>
      <c r="H2069" s="28" t="str">
        <f t="shared" ca="1" si="75"/>
        <v/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0</v>
      </c>
      <c r="G2070" s="26" t="s">
        <v>3825</v>
      </c>
      <c r="H2070" s="28" t="str">
        <f t="shared" ca="1" si="75"/>
        <v/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0</v>
      </c>
      <c r="G2071" s="26" t="s">
        <v>3827</v>
      </c>
      <c r="H2071" s="28" t="str">
        <f t="shared" ca="1" si="75"/>
        <v/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0</v>
      </c>
      <c r="G2072" s="26" t="s">
        <v>3828</v>
      </c>
      <c r="H2072" s="28" t="str">
        <f t="shared" ca="1" si="75"/>
        <v/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0</v>
      </c>
      <c r="G2073" s="26" t="s">
        <v>3829</v>
      </c>
      <c r="H2073" s="28" t="str">
        <f t="shared" ca="1" si="75"/>
        <v/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0</v>
      </c>
      <c r="G2074" s="26" t="s">
        <v>3831</v>
      </c>
      <c r="H2074" s="28" t="str">
        <f t="shared" ca="1" si="75"/>
        <v/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0</v>
      </c>
      <c r="G2075" s="26" t="s">
        <v>3832</v>
      </c>
      <c r="H2075" s="28" t="str">
        <f t="shared" ca="1" si="75"/>
        <v/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0</v>
      </c>
      <c r="G2076" s="26" t="s">
        <v>3834</v>
      </c>
      <c r="H2076" s="28" t="str">
        <f t="shared" ca="1" si="75"/>
        <v/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0</v>
      </c>
      <c r="G2077" s="26" t="s">
        <v>3837</v>
      </c>
      <c r="H2077" s="28" t="str">
        <f t="shared" ca="1" si="75"/>
        <v/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0</v>
      </c>
      <c r="G2078" s="26" t="s">
        <v>3838</v>
      </c>
      <c r="H2078" s="28" t="str">
        <f t="shared" ca="1" si="75"/>
        <v/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0</v>
      </c>
      <c r="G2079" s="26" t="s">
        <v>3839</v>
      </c>
      <c r="H2079" s="28" t="str">
        <f t="shared" ca="1" si="75"/>
        <v/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0</v>
      </c>
      <c r="G2080" s="26" t="s">
        <v>3840</v>
      </c>
      <c r="H2080" s="28" t="str">
        <f t="shared" ca="1" si="75"/>
        <v/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0</v>
      </c>
      <c r="G2081" s="26" t="s">
        <v>3842</v>
      </c>
      <c r="H2081" s="28" t="str">
        <f t="shared" ca="1" si="75"/>
        <v/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0</v>
      </c>
      <c r="G2082" s="26" t="s">
        <v>3843</v>
      </c>
      <c r="H2082" s="28" t="str">
        <f t="shared" ca="1" si="75"/>
        <v/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0</v>
      </c>
      <c r="G2083" s="26" t="s">
        <v>3844</v>
      </c>
      <c r="H2083" s="28" t="str">
        <f t="shared" ca="1" si="75"/>
        <v/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0</v>
      </c>
      <c r="G2084" s="26" t="s">
        <v>3846</v>
      </c>
      <c r="H2084" s="28" t="str">
        <f t="shared" ca="1" si="75"/>
        <v/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0</v>
      </c>
      <c r="G2085" s="26" t="s">
        <v>3846</v>
      </c>
      <c r="H2085" s="28" t="str">
        <f t="shared" ca="1" si="75"/>
        <v/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0</v>
      </c>
      <c r="G2086" s="26" t="s">
        <v>3846</v>
      </c>
      <c r="H2086" s="28" t="str">
        <f t="shared" ca="1" si="75"/>
        <v/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0</v>
      </c>
      <c r="G2087" s="26" t="s">
        <v>3846</v>
      </c>
      <c r="H2087" s="28" t="str">
        <f t="shared" ca="1" si="75"/>
        <v/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0</v>
      </c>
      <c r="G2096" s="26" t="s">
        <v>3850</v>
      </c>
      <c r="H2096" s="28" t="str">
        <f t="shared" ref="H2096:H2148" ca="1" si="77">_xlfn.IFNA(VLOOKUP(ROWS(H$14:$H2096),F2096:G5101,2,0),"")</f>
        <v/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0</v>
      </c>
      <c r="G2097" s="26" t="s">
        <v>3851</v>
      </c>
      <c r="H2097" s="28" t="str">
        <f t="shared" ca="1" si="77"/>
        <v/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0</v>
      </c>
      <c r="G2098" s="26" t="s">
        <v>3852</v>
      </c>
      <c r="H2098" s="28" t="str">
        <f t="shared" ca="1" si="77"/>
        <v/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0</v>
      </c>
      <c r="G2099" s="26" t="s">
        <v>3854</v>
      </c>
      <c r="H2099" s="28" t="str">
        <f t="shared" ca="1" si="77"/>
        <v/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0</v>
      </c>
      <c r="G2100" s="26" t="s">
        <v>3856</v>
      </c>
      <c r="H2100" s="28" t="str">
        <f t="shared" ca="1" si="77"/>
        <v/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0</v>
      </c>
      <c r="G2101" s="26" t="s">
        <v>3857</v>
      </c>
      <c r="H2101" s="28" t="str">
        <f t="shared" ca="1" si="77"/>
        <v/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0</v>
      </c>
      <c r="G2102" s="26" t="s">
        <v>3859</v>
      </c>
      <c r="H2102" s="28" t="str">
        <f t="shared" ca="1" si="77"/>
        <v/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0</v>
      </c>
      <c r="G2103" s="26" t="s">
        <v>3861</v>
      </c>
      <c r="H2103" s="28" t="str">
        <f t="shared" ca="1" si="77"/>
        <v/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0</v>
      </c>
      <c r="G2104" s="26" t="s">
        <v>3864</v>
      </c>
      <c r="H2104" s="28" t="str">
        <f t="shared" ca="1" si="77"/>
        <v/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0</v>
      </c>
      <c r="G2105" s="26" t="s">
        <v>3866</v>
      </c>
      <c r="H2105" s="28" t="str">
        <f t="shared" ca="1" si="77"/>
        <v/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0</v>
      </c>
      <c r="G2106" s="26" t="s">
        <v>1884</v>
      </c>
      <c r="H2106" s="28" t="str">
        <f t="shared" ca="1" si="77"/>
        <v/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0</v>
      </c>
      <c r="G2107" s="26" t="s">
        <v>1885</v>
      </c>
      <c r="H2107" s="28" t="str">
        <f t="shared" ca="1" si="77"/>
        <v/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0</v>
      </c>
      <c r="G2108" s="26" t="s">
        <v>3869</v>
      </c>
      <c r="H2108" s="28" t="str">
        <f t="shared" ca="1" si="77"/>
        <v/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0</v>
      </c>
      <c r="G2109" s="26" t="s">
        <v>3871</v>
      </c>
      <c r="H2109" s="28" t="str">
        <f t="shared" ca="1" si="77"/>
        <v/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0</v>
      </c>
      <c r="G2110" s="26" t="s">
        <v>3872</v>
      </c>
      <c r="H2110" s="28" t="str">
        <f t="shared" ca="1" si="77"/>
        <v/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0</v>
      </c>
      <c r="G2111" s="26" t="s">
        <v>3873</v>
      </c>
      <c r="H2111" s="28" t="str">
        <f t="shared" ca="1" si="77"/>
        <v/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0</v>
      </c>
      <c r="G2112" s="26" t="s">
        <v>3875</v>
      </c>
      <c r="H2112" s="28" t="str">
        <f t="shared" ca="1" si="77"/>
        <v/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0</v>
      </c>
      <c r="G2113" s="26" t="s">
        <v>3876</v>
      </c>
      <c r="H2113" s="28" t="str">
        <f t="shared" ca="1" si="77"/>
        <v/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0</v>
      </c>
      <c r="G2114" s="26" t="s">
        <v>3878</v>
      </c>
      <c r="H2114" s="28" t="str">
        <f t="shared" ca="1" si="77"/>
        <v/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0</v>
      </c>
      <c r="G2115" s="26" t="s">
        <v>3880</v>
      </c>
      <c r="H2115" s="28" t="str">
        <f t="shared" ca="1" si="77"/>
        <v/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0</v>
      </c>
      <c r="G2116" s="26" t="s">
        <v>3882</v>
      </c>
      <c r="H2116" s="28" t="str">
        <f t="shared" ca="1" si="77"/>
        <v/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0</v>
      </c>
      <c r="G2117" s="26" t="s">
        <v>3885</v>
      </c>
      <c r="H2117" s="28" t="str">
        <f t="shared" ca="1" si="77"/>
        <v/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0</v>
      </c>
      <c r="G2118" s="26" t="s">
        <v>3886</v>
      </c>
      <c r="H2118" s="28" t="str">
        <f t="shared" ca="1" si="77"/>
        <v/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0</v>
      </c>
      <c r="G2119" s="26" t="s">
        <v>3887</v>
      </c>
      <c r="H2119" s="28" t="str">
        <f t="shared" ca="1" si="77"/>
        <v/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0</v>
      </c>
      <c r="G2120" s="26" t="s">
        <v>3889</v>
      </c>
      <c r="H2120" s="28" t="str">
        <f t="shared" ca="1" si="77"/>
        <v/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0</v>
      </c>
      <c r="G2121" s="26" t="s">
        <v>3890</v>
      </c>
      <c r="H2121" s="28" t="str">
        <f t="shared" ca="1" si="77"/>
        <v/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0</v>
      </c>
      <c r="G2122" s="26" t="s">
        <v>3892</v>
      </c>
      <c r="H2122" s="28" t="str">
        <f t="shared" ca="1" si="77"/>
        <v/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0</v>
      </c>
      <c r="G2123" s="26" t="s">
        <v>3894</v>
      </c>
      <c r="H2123" s="28" t="str">
        <f t="shared" ca="1" si="77"/>
        <v/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0</v>
      </c>
      <c r="G2124" s="26" t="s">
        <v>3896</v>
      </c>
      <c r="H2124" s="28" t="str">
        <f t="shared" ca="1" si="77"/>
        <v/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0</v>
      </c>
      <c r="G2125" s="26" t="s">
        <v>3897</v>
      </c>
      <c r="H2125" s="28" t="str">
        <f t="shared" ca="1" si="77"/>
        <v/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0</v>
      </c>
      <c r="G2126" s="26" t="s">
        <v>3899</v>
      </c>
      <c r="H2126" s="28" t="str">
        <f t="shared" ca="1" si="77"/>
        <v/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0</v>
      </c>
      <c r="G2127" s="26" t="s">
        <v>3900</v>
      </c>
      <c r="H2127" s="28" t="str">
        <f t="shared" ca="1" si="77"/>
        <v/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0</v>
      </c>
      <c r="G2128" s="26" t="s">
        <v>3902</v>
      </c>
      <c r="H2128" s="28" t="str">
        <f t="shared" ca="1" si="77"/>
        <v/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0</v>
      </c>
      <c r="G2129" s="26" t="s">
        <v>3903</v>
      </c>
      <c r="H2129" s="28" t="str">
        <f t="shared" ca="1" si="77"/>
        <v/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0</v>
      </c>
      <c r="G2130" s="26" t="s">
        <v>3906</v>
      </c>
      <c r="H2130" s="28" t="str">
        <f t="shared" ca="1" si="77"/>
        <v/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0</v>
      </c>
      <c r="G2131" s="26" t="s">
        <v>3908</v>
      </c>
      <c r="H2131" s="28" t="str">
        <f t="shared" ca="1" si="77"/>
        <v/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0</v>
      </c>
      <c r="G2132" s="26" t="s">
        <v>3910</v>
      </c>
      <c r="H2132" s="28" t="str">
        <f t="shared" ca="1" si="77"/>
        <v/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0</v>
      </c>
      <c r="G2133" s="26" t="s">
        <v>3912</v>
      </c>
      <c r="H2133" s="28" t="str">
        <f t="shared" ca="1" si="77"/>
        <v/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0</v>
      </c>
      <c r="G2134" s="26" t="s">
        <v>3914</v>
      </c>
      <c r="H2134" s="28" t="str">
        <f t="shared" ca="1" si="77"/>
        <v/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0</v>
      </c>
      <c r="G2135" s="26" t="s">
        <v>3915</v>
      </c>
      <c r="H2135" s="28" t="str">
        <f t="shared" ca="1" si="77"/>
        <v/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0</v>
      </c>
      <c r="G2136" s="26" t="s">
        <v>3918</v>
      </c>
      <c r="H2136" s="28" t="str">
        <f t="shared" ca="1" si="77"/>
        <v/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0</v>
      </c>
      <c r="G2137" s="26" t="s">
        <v>3920</v>
      </c>
      <c r="H2137" s="28" t="str">
        <f t="shared" ca="1" si="77"/>
        <v/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0</v>
      </c>
      <c r="G2138" s="26" t="s">
        <v>3922</v>
      </c>
      <c r="H2138" s="28" t="str">
        <f t="shared" ca="1" si="77"/>
        <v/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0</v>
      </c>
      <c r="G2139" s="26" t="s">
        <v>3924</v>
      </c>
      <c r="H2139" s="28" t="str">
        <f t="shared" ca="1" si="77"/>
        <v/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0</v>
      </c>
      <c r="G2140" s="26" t="s">
        <v>3925</v>
      </c>
      <c r="H2140" s="28" t="str">
        <f t="shared" ca="1" si="77"/>
        <v/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0</v>
      </c>
      <c r="G2141" s="26" t="s">
        <v>3927</v>
      </c>
      <c r="H2141" s="28" t="str">
        <f t="shared" ca="1" si="77"/>
        <v/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0</v>
      </c>
      <c r="G2142" s="26" t="s">
        <v>3930</v>
      </c>
      <c r="H2142" s="28" t="str">
        <f t="shared" ca="1" si="77"/>
        <v/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0</v>
      </c>
      <c r="G2143" s="26" t="s">
        <v>3931</v>
      </c>
      <c r="H2143" s="28" t="str">
        <f t="shared" ca="1" si="77"/>
        <v/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0</v>
      </c>
      <c r="G2144" s="26" t="s">
        <v>3933</v>
      </c>
      <c r="H2144" s="28" t="str">
        <f t="shared" ca="1" si="77"/>
        <v/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0</v>
      </c>
      <c r="G2145" s="26" t="s">
        <v>3935</v>
      </c>
      <c r="H2145" s="28" t="str">
        <f t="shared" ca="1" si="77"/>
        <v/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0</v>
      </c>
      <c r="G2146" s="26" t="s">
        <v>3936</v>
      </c>
      <c r="H2146" s="28" t="str">
        <f t="shared" ca="1" si="77"/>
        <v/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0</v>
      </c>
      <c r="G2147" s="26" t="s">
        <v>3937</v>
      </c>
      <c r="H2147" s="28" t="str">
        <f t="shared" ca="1" si="77"/>
        <v/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0</v>
      </c>
      <c r="G2148" s="26" t="s">
        <v>3938</v>
      </c>
      <c r="H2148" s="28" t="str">
        <f t="shared" ca="1" si="77"/>
        <v/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0</v>
      </c>
      <c r="G2149" s="26" t="s">
        <v>3941</v>
      </c>
      <c r="H2149" s="28" t="str">
        <f t="shared" ref="H2149:H2233" ca="1" si="80">_xlfn.IFNA(VLOOKUP(ROWS(H$14:$H2149),F2149:G5160,2,0),"")</f>
        <v/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0</v>
      </c>
      <c r="G2150" s="26" t="s">
        <v>3943</v>
      </c>
      <c r="H2150" s="28" t="str">
        <f t="shared" ca="1" si="80"/>
        <v/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0</v>
      </c>
      <c r="G2151" s="26" t="s">
        <v>3946</v>
      </c>
      <c r="H2151" s="28" t="str">
        <f t="shared" ca="1" si="80"/>
        <v/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0</v>
      </c>
      <c r="G2152" s="26" t="s">
        <v>3948</v>
      </c>
      <c r="H2152" s="28" t="str">
        <f t="shared" ca="1" si="80"/>
        <v/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0</v>
      </c>
      <c r="G2153" s="26" t="s">
        <v>3950</v>
      </c>
      <c r="H2153" s="28" t="str">
        <f t="shared" ca="1" si="80"/>
        <v/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0</v>
      </c>
      <c r="G2154" s="26" t="s">
        <v>3953</v>
      </c>
      <c r="H2154" s="28" t="str">
        <f t="shared" ca="1" si="80"/>
        <v/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0</v>
      </c>
      <c r="G2155" s="26" t="s">
        <v>3954</v>
      </c>
      <c r="H2155" s="28" t="str">
        <f t="shared" ca="1" si="80"/>
        <v/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0</v>
      </c>
      <c r="G2156" s="26" t="s">
        <v>3958</v>
      </c>
      <c r="H2156" s="28" t="str">
        <f t="shared" ca="1" si="80"/>
        <v/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0</v>
      </c>
      <c r="G2157" s="26" t="s">
        <v>3959</v>
      </c>
      <c r="H2157" s="28" t="str">
        <f t="shared" ca="1" si="80"/>
        <v/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0</v>
      </c>
      <c r="G2158" s="26" t="s">
        <v>3961</v>
      </c>
      <c r="H2158" s="28" t="str">
        <f t="shared" ca="1" si="80"/>
        <v/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0</v>
      </c>
      <c r="G2159" s="26" t="s">
        <v>3962</v>
      </c>
      <c r="H2159" s="28" t="str">
        <f t="shared" ca="1" si="80"/>
        <v/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0</v>
      </c>
      <c r="G2160" s="26" t="s">
        <v>3963</v>
      </c>
      <c r="H2160" s="28" t="str">
        <f t="shared" ca="1" si="80"/>
        <v/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0</v>
      </c>
      <c r="G2161" s="26" t="s">
        <v>3967</v>
      </c>
      <c r="H2161" s="28" t="str">
        <f t="shared" ca="1" si="80"/>
        <v/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0</v>
      </c>
      <c r="G2162" s="26" t="s">
        <v>3969</v>
      </c>
      <c r="H2162" s="28" t="str">
        <f t="shared" ca="1" si="80"/>
        <v/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0</v>
      </c>
      <c r="G2163" s="26" t="s">
        <v>3970</v>
      </c>
      <c r="H2163" s="28" t="str">
        <f t="shared" ca="1" si="80"/>
        <v/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0</v>
      </c>
      <c r="G2164" s="26" t="s">
        <v>3971</v>
      </c>
      <c r="H2164" s="28" t="str">
        <f t="shared" ca="1" si="80"/>
        <v/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0</v>
      </c>
      <c r="G2165" s="26" t="s">
        <v>3973</v>
      </c>
      <c r="H2165" s="28" t="str">
        <f t="shared" ca="1" si="80"/>
        <v/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0</v>
      </c>
      <c r="G2166" s="26" t="s">
        <v>3974</v>
      </c>
      <c r="H2166" s="28" t="str">
        <f t="shared" ca="1" si="80"/>
        <v/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0</v>
      </c>
      <c r="G2167" s="26" t="s">
        <v>3976</v>
      </c>
      <c r="H2167" s="28" t="str">
        <f t="shared" ca="1" si="80"/>
        <v/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0</v>
      </c>
      <c r="G2168" s="26" t="s">
        <v>3978</v>
      </c>
      <c r="H2168" s="28" t="str">
        <f t="shared" ca="1" si="80"/>
        <v/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0</v>
      </c>
      <c r="G2169" s="26" t="s">
        <v>3979</v>
      </c>
      <c r="H2169" s="28" t="str">
        <f t="shared" ca="1" si="80"/>
        <v/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0</v>
      </c>
      <c r="G2170" s="26" t="s">
        <v>3980</v>
      </c>
      <c r="H2170" s="28" t="str">
        <f t="shared" ca="1" si="80"/>
        <v/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0</v>
      </c>
      <c r="G2171" s="26" t="s">
        <v>3982</v>
      </c>
      <c r="H2171" s="28" t="str">
        <f t="shared" ca="1" si="80"/>
        <v/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0</v>
      </c>
      <c r="G2172" s="26" t="s">
        <v>3983</v>
      </c>
      <c r="H2172" s="28" t="str">
        <f t="shared" ca="1" si="80"/>
        <v/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0</v>
      </c>
      <c r="G2173" s="26" t="s">
        <v>3985</v>
      </c>
      <c r="H2173" s="28" t="str">
        <f t="shared" ca="1" si="80"/>
        <v/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0</v>
      </c>
      <c r="G2174" s="26" t="s">
        <v>3987</v>
      </c>
      <c r="H2174" s="28" t="str">
        <f t="shared" ca="1" si="80"/>
        <v/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0</v>
      </c>
      <c r="G2175" s="26" t="s">
        <v>3990</v>
      </c>
      <c r="H2175" s="28" t="str">
        <f t="shared" ca="1" si="80"/>
        <v/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0</v>
      </c>
      <c r="G2176" s="26" t="s">
        <v>3991</v>
      </c>
      <c r="H2176" s="28" t="str">
        <f t="shared" ca="1" si="80"/>
        <v/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0</v>
      </c>
      <c r="G2177" s="26" t="s">
        <v>3992</v>
      </c>
      <c r="H2177" s="28" t="str">
        <f t="shared" ca="1" si="80"/>
        <v/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0</v>
      </c>
      <c r="G2178" s="26" t="s">
        <v>3994</v>
      </c>
      <c r="H2178" s="28" t="str">
        <f t="shared" ca="1" si="80"/>
        <v/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0</v>
      </c>
      <c r="G2179" s="26" t="s">
        <v>3997</v>
      </c>
      <c r="H2179" s="28" t="str">
        <f t="shared" ca="1" si="80"/>
        <v/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0</v>
      </c>
      <c r="G2180" s="26" t="s">
        <v>3998</v>
      </c>
      <c r="H2180" s="28" t="str">
        <f t="shared" ca="1" si="80"/>
        <v/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0</v>
      </c>
      <c r="G2181" s="26" t="s">
        <v>3999</v>
      </c>
      <c r="H2181" s="28" t="str">
        <f t="shared" ca="1" si="80"/>
        <v/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0</v>
      </c>
      <c r="G2182" s="26" t="s">
        <v>4001</v>
      </c>
      <c r="H2182" s="28" t="str">
        <f t="shared" ca="1" si="80"/>
        <v/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0</v>
      </c>
      <c r="G2183" s="26" t="s">
        <v>4003</v>
      </c>
      <c r="H2183" s="28" t="str">
        <f t="shared" ca="1" si="80"/>
        <v/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0</v>
      </c>
      <c r="G2184" s="26" t="s">
        <v>4005</v>
      </c>
      <c r="H2184" s="28" t="str">
        <f t="shared" ca="1" si="80"/>
        <v/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0</v>
      </c>
      <c r="G2185" s="26" t="s">
        <v>4007</v>
      </c>
      <c r="H2185" s="28" t="str">
        <f t="shared" ca="1" si="80"/>
        <v/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0</v>
      </c>
      <c r="G2186" s="26" t="s">
        <v>4008</v>
      </c>
      <c r="H2186" s="28" t="str">
        <f t="shared" ca="1" si="80"/>
        <v/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0</v>
      </c>
      <c r="G2187" s="26" t="s">
        <v>4009</v>
      </c>
      <c r="H2187" s="28" t="str">
        <f t="shared" ca="1" si="80"/>
        <v/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0</v>
      </c>
      <c r="G2188" s="26" t="s">
        <v>4010</v>
      </c>
      <c r="H2188" s="28" t="str">
        <f t="shared" ca="1" si="80"/>
        <v/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0</v>
      </c>
      <c r="G2189" s="26" t="s">
        <v>4011</v>
      </c>
      <c r="H2189" s="28" t="str">
        <f t="shared" ca="1" si="80"/>
        <v/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0</v>
      </c>
      <c r="G2190" s="26" t="s">
        <v>4012</v>
      </c>
      <c r="H2190" s="28" t="str">
        <f t="shared" ca="1" si="80"/>
        <v/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0</v>
      </c>
      <c r="G2191" s="26" t="s">
        <v>4014</v>
      </c>
      <c r="H2191" s="28" t="str">
        <f t="shared" ca="1" si="80"/>
        <v/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0</v>
      </c>
      <c r="G2192" s="26" t="s">
        <v>4016</v>
      </c>
      <c r="H2192" s="28" t="str">
        <f t="shared" ca="1" si="80"/>
        <v/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0</v>
      </c>
      <c r="G2193" s="26" t="s">
        <v>4017</v>
      </c>
      <c r="H2193" s="28" t="str">
        <f t="shared" ca="1" si="80"/>
        <v/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0</v>
      </c>
      <c r="G2194" s="26" t="s">
        <v>4020</v>
      </c>
      <c r="H2194" s="28" t="str">
        <f t="shared" ca="1" si="80"/>
        <v/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0</v>
      </c>
      <c r="G2195" s="26" t="s">
        <v>4022</v>
      </c>
      <c r="H2195" s="28" t="str">
        <f t="shared" ca="1" si="80"/>
        <v/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0</v>
      </c>
      <c r="G2196" s="26" t="s">
        <v>4023</v>
      </c>
      <c r="H2196" s="28" t="str">
        <f t="shared" ca="1" si="80"/>
        <v/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0</v>
      </c>
      <c r="G2197" s="26" t="s">
        <v>4025</v>
      </c>
      <c r="H2197" s="28" t="str">
        <f t="shared" ca="1" si="80"/>
        <v/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0</v>
      </c>
      <c r="G2198" s="26" t="s">
        <v>4026</v>
      </c>
      <c r="H2198" s="28" t="str">
        <f t="shared" ca="1" si="80"/>
        <v/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0</v>
      </c>
      <c r="G2199" s="26" t="s">
        <v>4027</v>
      </c>
      <c r="H2199" s="28" t="str">
        <f t="shared" ca="1" si="80"/>
        <v/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0</v>
      </c>
      <c r="G2200" s="26" t="s">
        <v>4029</v>
      </c>
      <c r="H2200" s="28" t="str">
        <f t="shared" ca="1" si="80"/>
        <v/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0</v>
      </c>
      <c r="G2201" s="26" t="s">
        <v>4032</v>
      </c>
      <c r="H2201" s="28" t="str">
        <f t="shared" ca="1" si="80"/>
        <v/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0</v>
      </c>
      <c r="G2202" s="26" t="s">
        <v>4033</v>
      </c>
      <c r="H2202" s="28" t="str">
        <f t="shared" ca="1" si="80"/>
        <v/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0</v>
      </c>
      <c r="G2203" s="26" t="s">
        <v>4034</v>
      </c>
      <c r="H2203" s="28" t="str">
        <f t="shared" ca="1" si="80"/>
        <v/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0</v>
      </c>
      <c r="G2204" s="26" t="s">
        <v>4036</v>
      </c>
      <c r="H2204" s="28" t="str">
        <f t="shared" ca="1" si="80"/>
        <v/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0</v>
      </c>
      <c r="G2205" s="26" t="s">
        <v>4037</v>
      </c>
      <c r="H2205" s="28" t="str">
        <f t="shared" ca="1" si="80"/>
        <v/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0</v>
      </c>
      <c r="G2206" s="26" t="s">
        <v>4039</v>
      </c>
      <c r="H2206" s="28" t="str">
        <f t="shared" ca="1" si="80"/>
        <v/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0</v>
      </c>
      <c r="G2207" s="26" t="s">
        <v>4041</v>
      </c>
      <c r="H2207" s="28" t="str">
        <f t="shared" ca="1" si="80"/>
        <v/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0</v>
      </c>
      <c r="G2208" s="26" t="s">
        <v>4042</v>
      </c>
      <c r="H2208" s="28" t="str">
        <f t="shared" ca="1" si="80"/>
        <v/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0</v>
      </c>
      <c r="G2209" s="26" t="s">
        <v>4043</v>
      </c>
      <c r="H2209" s="28" t="str">
        <f t="shared" ca="1" si="80"/>
        <v/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0</v>
      </c>
      <c r="G2210" s="26" t="s">
        <v>4045</v>
      </c>
      <c r="H2210" s="28" t="str">
        <f t="shared" ca="1" si="80"/>
        <v/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0</v>
      </c>
      <c r="G2211" s="26" t="s">
        <v>4047</v>
      </c>
      <c r="H2211" s="28" t="str">
        <f t="shared" ca="1" si="80"/>
        <v/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0</v>
      </c>
      <c r="G2212" s="26" t="s">
        <v>4049</v>
      </c>
      <c r="H2212" s="28" t="str">
        <f t="shared" ca="1" si="80"/>
        <v/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0</v>
      </c>
      <c r="G2213" s="26" t="s">
        <v>4050</v>
      </c>
      <c r="H2213" s="28" t="str">
        <f t="shared" ca="1" si="80"/>
        <v/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0</v>
      </c>
      <c r="G2214" s="26" t="s">
        <v>4053</v>
      </c>
      <c r="H2214" s="28" t="str">
        <f t="shared" ca="1" si="80"/>
        <v/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0</v>
      </c>
      <c r="G2215" s="26" t="s">
        <v>4054</v>
      </c>
      <c r="H2215" s="28" t="str">
        <f t="shared" ca="1" si="80"/>
        <v/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0</v>
      </c>
      <c r="G2216" s="26" t="s">
        <v>4056</v>
      </c>
      <c r="H2216" s="28" t="str">
        <f t="shared" ca="1" si="80"/>
        <v/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0</v>
      </c>
      <c r="G2217" s="26" t="s">
        <v>4057</v>
      </c>
      <c r="H2217" s="28" t="str">
        <f t="shared" ca="1" si="80"/>
        <v/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0</v>
      </c>
      <c r="G2218" s="26" t="s">
        <v>4059</v>
      </c>
      <c r="H2218" s="28" t="str">
        <f t="shared" ca="1" si="80"/>
        <v/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0</v>
      </c>
      <c r="G2219" s="26" t="s">
        <v>4061</v>
      </c>
      <c r="H2219" s="28" t="str">
        <f t="shared" ca="1" si="80"/>
        <v/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0</v>
      </c>
      <c r="G2220" s="26" t="s">
        <v>4063</v>
      </c>
      <c r="H2220" s="28" t="str">
        <f t="shared" ca="1" si="80"/>
        <v/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0</v>
      </c>
      <c r="G2221" s="26" t="s">
        <v>4064</v>
      </c>
      <c r="H2221" s="28" t="str">
        <f t="shared" ca="1" si="80"/>
        <v/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0</v>
      </c>
      <c r="G2222" s="26" t="s">
        <v>4066</v>
      </c>
      <c r="H2222" s="28" t="str">
        <f t="shared" ca="1" si="80"/>
        <v/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0</v>
      </c>
      <c r="G2223" s="26" t="s">
        <v>4069</v>
      </c>
      <c r="H2223" s="28" t="str">
        <f t="shared" ca="1" si="80"/>
        <v/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0</v>
      </c>
      <c r="G2224" s="26" t="s">
        <v>4070</v>
      </c>
      <c r="H2224" s="28" t="str">
        <f t="shared" ca="1" si="80"/>
        <v/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0</v>
      </c>
      <c r="G2225" s="26" t="s">
        <v>4073</v>
      </c>
      <c r="H2225" s="28" t="str">
        <f t="shared" ca="1" si="80"/>
        <v/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0</v>
      </c>
      <c r="G2226" s="26" t="s">
        <v>4074</v>
      </c>
      <c r="H2226" s="28" t="str">
        <f t="shared" ca="1" si="80"/>
        <v/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0</v>
      </c>
      <c r="G2227" s="26" t="s">
        <v>4076</v>
      </c>
      <c r="H2227" s="28" t="str">
        <f t="shared" ca="1" si="80"/>
        <v/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0</v>
      </c>
      <c r="G2228" s="26" t="s">
        <v>4079</v>
      </c>
      <c r="H2228" s="28" t="str">
        <f t="shared" ca="1" si="80"/>
        <v/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0</v>
      </c>
      <c r="G2229" s="26" t="s">
        <v>4080</v>
      </c>
      <c r="H2229" s="28" t="str">
        <f t="shared" ca="1" si="80"/>
        <v/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0</v>
      </c>
      <c r="G2230" s="26" t="s">
        <v>4081</v>
      </c>
      <c r="H2230" s="28" t="str">
        <f t="shared" ca="1" si="80"/>
        <v/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0</v>
      </c>
      <c r="G2231" s="26" t="s">
        <v>4083</v>
      </c>
      <c r="H2231" s="28" t="str">
        <f t="shared" ca="1" si="80"/>
        <v/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0</v>
      </c>
      <c r="G2232" s="26" t="s">
        <v>4084</v>
      </c>
      <c r="H2232" s="28" t="str">
        <f t="shared" ca="1" si="80"/>
        <v/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0</v>
      </c>
      <c r="G2233" s="26" t="s">
        <v>4086</v>
      </c>
      <c r="H2233" s="28" t="str">
        <f t="shared" ca="1" si="80"/>
        <v/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0</v>
      </c>
      <c r="G2235" s="26" t="s">
        <v>4089</v>
      </c>
      <c r="H2235" s="28" t="str">
        <f ca="1">_xlfn.IFNA(VLOOKUP(ROWS(H$14:$H2235),F2235:G5246,2,0),"")</f>
        <v/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0</v>
      </c>
      <c r="G2236" s="26" t="s">
        <v>4090</v>
      </c>
      <c r="H2236" s="28" t="str">
        <f ca="1">_xlfn.IFNA(VLOOKUP(ROWS(H$14:$H2236),F2236:G5247,2,0),"")</f>
        <v/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334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334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334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334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334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334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0</v>
      </c>
      <c r="G2255" s="26" t="s">
        <v>4098</v>
      </c>
      <c r="H2255" s="28" t="str">
        <f t="shared" ca="1" si="84"/>
        <v/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0</v>
      </c>
      <c r="G2256" s="26" t="s">
        <v>4099</v>
      </c>
      <c r="H2256" s="28" t="str">
        <f t="shared" ca="1" si="84"/>
        <v/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0</v>
      </c>
      <c r="G2257" s="26" t="s">
        <v>4101</v>
      </c>
      <c r="H2257" s="28" t="str">
        <f t="shared" ca="1" si="84"/>
        <v/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0</v>
      </c>
      <c r="G2258" s="26" t="s">
        <v>4103</v>
      </c>
      <c r="H2258" s="28" t="str">
        <f t="shared" ca="1" si="84"/>
        <v/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0</v>
      </c>
      <c r="G2259" s="26" t="s">
        <v>4104</v>
      </c>
      <c r="H2259" s="28" t="str">
        <f t="shared" ca="1" si="84"/>
        <v/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0</v>
      </c>
      <c r="G2260" s="26" t="s">
        <v>4105</v>
      </c>
      <c r="H2260" s="28" t="str">
        <f t="shared" ca="1" si="84"/>
        <v/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0</v>
      </c>
      <c r="G2261" s="26" t="s">
        <v>4106</v>
      </c>
      <c r="H2261" s="28" t="str">
        <f t="shared" ca="1" si="84"/>
        <v/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0</v>
      </c>
      <c r="G2262" s="26" t="s">
        <v>4108</v>
      </c>
      <c r="H2262" s="28" t="str">
        <f t="shared" ca="1" si="84"/>
        <v/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0</v>
      </c>
      <c r="G2263" s="26" t="s">
        <v>4109</v>
      </c>
      <c r="H2263" s="28" t="str">
        <f t="shared" ca="1" si="84"/>
        <v/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0</v>
      </c>
      <c r="G2264" s="26" t="s">
        <v>4112</v>
      </c>
      <c r="H2264" s="28" t="str">
        <f t="shared" ca="1" si="84"/>
        <v/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0</v>
      </c>
      <c r="G2265" s="26" t="s">
        <v>4113</v>
      </c>
      <c r="H2265" s="28" t="str">
        <f t="shared" ca="1" si="84"/>
        <v/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0</v>
      </c>
      <c r="G2266" s="26" t="s">
        <v>4114</v>
      </c>
      <c r="H2266" s="28" t="str">
        <f t="shared" ca="1" si="84"/>
        <v/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0</v>
      </c>
      <c r="G2267" s="26" t="s">
        <v>4116</v>
      </c>
      <c r="H2267" s="28" t="str">
        <f t="shared" ca="1" si="84"/>
        <v/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0</v>
      </c>
      <c r="G2268" s="26" t="s">
        <v>4117</v>
      </c>
      <c r="H2268" s="28" t="str">
        <f t="shared" ca="1" si="84"/>
        <v/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0</v>
      </c>
      <c r="G2269" s="26" t="s">
        <v>4118</v>
      </c>
      <c r="H2269" s="28" t="str">
        <f t="shared" ca="1" si="84"/>
        <v/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0</v>
      </c>
      <c r="G2270" s="26" t="s">
        <v>4120</v>
      </c>
      <c r="H2270" s="28" t="str">
        <f t="shared" ca="1" si="84"/>
        <v/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0</v>
      </c>
      <c r="G2271" s="26" t="s">
        <v>4121</v>
      </c>
      <c r="H2271" s="28" t="str">
        <f t="shared" ca="1" si="84"/>
        <v/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0</v>
      </c>
      <c r="G2272" s="26" t="s">
        <v>4122</v>
      </c>
      <c r="H2272" s="28" t="str">
        <f t="shared" ca="1" si="84"/>
        <v/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0</v>
      </c>
      <c r="G2273" s="26" t="s">
        <v>4123</v>
      </c>
      <c r="H2273" s="28" t="str">
        <f t="shared" ca="1" si="84"/>
        <v/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0</v>
      </c>
      <c r="G2274" s="26" t="s">
        <v>4124</v>
      </c>
      <c r="H2274" s="28" t="str">
        <f t="shared" ca="1" si="84"/>
        <v/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0</v>
      </c>
      <c r="G2275" s="26" t="s">
        <v>4125</v>
      </c>
      <c r="H2275" s="28" t="str">
        <f t="shared" ca="1" si="84"/>
        <v/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0</v>
      </c>
      <c r="G2276" s="26" t="s">
        <v>4127</v>
      </c>
      <c r="H2276" s="28" t="str">
        <f t="shared" ca="1" si="84"/>
        <v/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0</v>
      </c>
      <c r="G2277" s="26" t="s">
        <v>4128</v>
      </c>
      <c r="H2277" s="28" t="str">
        <f t="shared" ca="1" si="84"/>
        <v/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0</v>
      </c>
      <c r="G2278" s="26" t="s">
        <v>4130</v>
      </c>
      <c r="H2278" s="28" t="str">
        <f t="shared" ca="1" si="84"/>
        <v/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0</v>
      </c>
      <c r="G2279" s="26" t="s">
        <v>4133</v>
      </c>
      <c r="H2279" s="28" t="str">
        <f t="shared" ca="1" si="84"/>
        <v/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0</v>
      </c>
      <c r="G2280" s="26" t="s">
        <v>4135</v>
      </c>
      <c r="H2280" s="28" t="str">
        <f t="shared" ca="1" si="84"/>
        <v/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0</v>
      </c>
      <c r="G2281" s="26" t="s">
        <v>4136</v>
      </c>
      <c r="H2281" s="28" t="str">
        <f t="shared" ca="1" si="84"/>
        <v/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0</v>
      </c>
      <c r="G2282" s="26" t="s">
        <v>4137</v>
      </c>
      <c r="H2282" s="28" t="str">
        <f t="shared" ca="1" si="84"/>
        <v/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0</v>
      </c>
      <c r="G2283" s="26" t="s">
        <v>4139</v>
      </c>
      <c r="H2283" s="28" t="str">
        <f t="shared" ca="1" si="84"/>
        <v/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0</v>
      </c>
      <c r="G2284" s="26" t="s">
        <v>4140</v>
      </c>
      <c r="H2284" s="28" t="str">
        <f t="shared" ca="1" si="84"/>
        <v/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0</v>
      </c>
      <c r="G2285" s="26" t="s">
        <v>4141</v>
      </c>
      <c r="H2285" s="28" t="str">
        <f t="shared" ca="1" si="84"/>
        <v/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0</v>
      </c>
      <c r="G2286" s="26" t="s">
        <v>4142</v>
      </c>
      <c r="H2286" s="28" t="str">
        <f t="shared" ca="1" si="84"/>
        <v/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0</v>
      </c>
      <c r="G2287" s="26" t="s">
        <v>4143</v>
      </c>
      <c r="H2287" s="28" t="str">
        <f t="shared" ca="1" si="84"/>
        <v/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0</v>
      </c>
      <c r="G2288" s="26" t="s">
        <v>4144</v>
      </c>
      <c r="H2288" s="28" t="str">
        <f t="shared" ca="1" si="84"/>
        <v/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0</v>
      </c>
      <c r="G2289" s="26" t="s">
        <v>4146</v>
      </c>
      <c r="H2289" s="28" t="str">
        <f t="shared" ca="1" si="84"/>
        <v/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0</v>
      </c>
      <c r="G2290" s="26" t="s">
        <v>4147</v>
      </c>
      <c r="H2290" s="28" t="str">
        <f t="shared" ca="1" si="84"/>
        <v/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0</v>
      </c>
      <c r="G2291" s="26" t="s">
        <v>4149</v>
      </c>
      <c r="H2291" s="28" t="str">
        <f t="shared" ca="1" si="84"/>
        <v/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0</v>
      </c>
      <c r="G2292" s="26" t="s">
        <v>4151</v>
      </c>
      <c r="H2292" s="28" t="str">
        <f t="shared" ca="1" si="84"/>
        <v/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0</v>
      </c>
      <c r="G2293" s="26" t="s">
        <v>4155</v>
      </c>
      <c r="H2293" s="28" t="str">
        <f t="shared" ca="1" si="84"/>
        <v/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0</v>
      </c>
      <c r="G2294" s="26" t="s">
        <v>4156</v>
      </c>
      <c r="H2294" s="28" t="str">
        <f t="shared" ca="1" si="84"/>
        <v/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0</v>
      </c>
      <c r="G2295" s="26" t="s">
        <v>4158</v>
      </c>
      <c r="H2295" s="28" t="str">
        <f t="shared" ca="1" si="84"/>
        <v/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0</v>
      </c>
      <c r="G2296" s="26" t="s">
        <v>4159</v>
      </c>
      <c r="H2296" s="28" t="str">
        <f t="shared" ca="1" si="84"/>
        <v/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0</v>
      </c>
      <c r="G2297" s="26" t="s">
        <v>4160</v>
      </c>
      <c r="H2297" s="28" t="str">
        <f t="shared" ca="1" si="84"/>
        <v/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0</v>
      </c>
      <c r="G2298" s="26" t="s">
        <v>4161</v>
      </c>
      <c r="H2298" s="28" t="str">
        <f t="shared" ca="1" si="84"/>
        <v/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334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334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334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334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334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334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334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334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334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334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334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334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334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334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334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334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334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334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334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334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334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334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334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334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334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334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334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334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334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334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334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334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334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334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334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334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334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334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334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334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334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334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334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334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334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334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334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334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334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334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334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334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334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334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334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334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334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334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334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334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334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334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334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334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334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334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334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334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334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334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334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334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334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334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334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334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334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334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334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334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334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334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334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334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334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334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334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334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334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334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334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334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334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334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334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334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334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334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334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334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334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334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334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334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334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334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334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334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334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334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334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334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334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334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334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334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334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334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334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334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334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334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334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334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334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334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334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334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334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334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334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334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334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334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334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334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334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334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334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334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334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334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334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334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334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334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334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334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334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334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334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334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334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334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334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334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334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334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334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334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334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334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334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334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334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334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334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334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334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334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334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334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334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334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334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334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334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334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334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334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334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334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334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334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334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334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334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334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334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334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334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334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334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334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334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334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334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334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334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334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334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334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334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334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334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334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334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334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334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334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334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334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334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334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334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334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334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334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334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334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334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334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334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334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334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334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334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334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334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334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334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334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334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334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334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334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334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334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334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334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334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334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334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334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334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334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334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334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334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334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334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334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334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334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334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334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334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334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334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334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334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334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334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334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334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334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334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334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334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334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334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334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334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334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334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334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334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334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334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334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334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334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334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334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334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334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334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334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334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334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334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334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334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334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334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334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334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334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334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334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334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334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334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334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334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334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334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334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334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334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334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334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334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334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334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334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334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334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334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334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334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334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334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334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334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334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334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334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334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334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334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334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334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334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334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334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334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334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334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334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334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334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334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334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334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334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334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334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334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334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334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334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334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334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334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334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334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334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334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334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334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334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334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334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334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334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334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334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334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334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334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334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334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334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334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334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334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334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334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334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334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334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334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334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334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334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334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334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334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334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334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334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334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334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334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334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334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334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334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334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334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334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334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334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334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334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334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334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334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334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334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334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334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334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334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334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334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334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334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334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334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334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334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334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334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334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334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334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334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334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334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334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334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334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334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334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334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334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334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334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334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334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334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334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334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334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0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Jobs PlanningDetails-Draft</vt:lpstr>
      <vt:lpstr>Sheet1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2025-03-30T06:30:49Z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